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workbookProtection lockRevision="true" lockStructure="true" lockWindows="true"/>
  <bookViews>
    <workbookView activeTab="0"/>
  </bookViews>
  <sheets>
    <sheet name="DADOS" r:id="rId3" sheetId="1"/>
    <sheet name="Orçamento" r:id="rId4" sheetId="2"/>
    <sheet name="Cronograma" r:id="rId5" sheetId="3"/>
    <sheet name="BDI Principal" r:id="rId6" sheetId="4"/>
    <sheet name="BDI Diferenciado" r:id="rId7" sheetId="5"/>
    <sheet name="BDI (Fator K e TRDE)" r:id="rId8" sheetId="6"/>
    <sheet name="Material e Serviços" r:id="rId9" sheetId="7"/>
    <sheet name="Repositório" r:id="rId10" sheetId="8" state="veryHidden"/>
  </sheets>
</workbook>
</file>

<file path=xl/sharedStrings.xml><?xml version="1.0" encoding="utf-8"?>
<sst xmlns="http://schemas.openxmlformats.org/spreadsheetml/2006/main" count="535" uniqueCount="187">
  <si>
    <t>Prefeitura Municipal de Schroeder - SC</t>
  </si>
  <si>
    <t>SEMOB - SECRETARIA MUNICIPAL DE OBRAS E INFRAESTRUTURA URBANA</t>
  </si>
  <si>
    <t>Data do documento:</t>
  </si>
  <si>
    <t>03/02/2025</t>
  </si>
  <si>
    <t>Licitação número:</t>
  </si>
  <si>
    <t>Lote:</t>
  </si>
  <si>
    <t>Dados da licitante</t>
  </si>
  <si>
    <t>Razão social</t>
  </si>
  <si>
    <t>CNPJ:</t>
  </si>
  <si>
    <t/>
  </si>
  <si>
    <t>Telefone:</t>
  </si>
  <si>
    <t>E-Mail:</t>
  </si>
  <si>
    <t>Nome responsável:</t>
  </si>
  <si>
    <t>CPF responsável:</t>
  </si>
  <si>
    <t>Cidade licitante:</t>
  </si>
  <si>
    <t>UF licitante:</t>
  </si>
  <si>
    <t>Orcamento de obra - PAVIMENTAÇÃO ASFÁLTICA RUA BARTIRA HERTEL</t>
  </si>
  <si>
    <t xml:space="preserve">Data: </t>
  </si>
  <si>
    <t xml:space="preserve">Empresa: </t>
  </si>
  <si>
    <t xml:space="preserve">Telefone: </t>
  </si>
  <si>
    <t xml:space="preserve">CNPJ: </t>
  </si>
  <si>
    <t xml:space="preserve">Cidade: </t>
  </si>
  <si>
    <t xml:space="preserve">UF: </t>
  </si>
  <si>
    <t>Item</t>
  </si>
  <si>
    <t>Descrição dos itens</t>
  </si>
  <si>
    <t>U.M.</t>
  </si>
  <si>
    <t>Qtde.</t>
  </si>
  <si>
    <t>Custo base R$</t>
  </si>
  <si>
    <t>%BDI/K/TRDE Base</t>
  </si>
  <si>
    <t>Preço base R$</t>
  </si>
  <si>
    <t>Custo Un. R$</t>
  </si>
  <si>
    <t>%BDI/K/TRDE</t>
  </si>
  <si>
    <t>Preço Un. R$</t>
  </si>
  <si>
    <t>Total R$</t>
  </si>
  <si>
    <t>1</t>
  </si>
  <si>
    <t>ADMINISTRAÇÃO LOCAL DA OBRA</t>
  </si>
  <si>
    <t>Etapa</t>
  </si>
  <si>
    <t>1.1</t>
  </si>
  <si>
    <t>LOCAÇÃO DE BANHEIRO QUÍMICO. INCLUSO 1 LIMPEZA SEMANAL, ENTREGA E RETIRADA.</t>
  </si>
  <si>
    <t>MÊS</t>
  </si>
  <si>
    <t>2</t>
  </si>
  <si>
    <t>SERVIÇOS INICIAIS E DRENAGEM</t>
  </si>
  <si>
    <t>2.1</t>
  </si>
  <si>
    <t>PLACA DE OBRA EM CHAPA DE AÇO GALVANIZADO (2,40 M X 1,20 M), INCLUSO SARRAFO DE MADEIRA, PONTALETE, PLACA DE OBRA, PREÇO DE AÇO, CARPINTEIRO, SERVENTE, CONCRETO MAGRO.</t>
  </si>
  <si>
    <t>M2</t>
  </si>
  <si>
    <t>2.2</t>
  </si>
  <si>
    <t>SERVIÇOS TOPOGRÁFICOS PARA PAVIMENTAÇÃO (LOCAÇÃO DO GREIDE E NIVELAMENTO), INCLUSIVE ACOMPANHAMENTO E NOTA DE SERVIÇOS.</t>
  </si>
  <si>
    <t>2.3</t>
  </si>
  <si>
    <t>DEMOLIÇÃO MECÂNICA DE CONCRETO ARMADO, COM ESCAVADEIRA HIDRÁULICA COM
MARTELO HIDRÁULICO - SEM REAPROVEITAMENTO</t>
  </si>
  <si>
    <t>M³</t>
  </si>
  <si>
    <t>2.4</t>
  </si>
  <si>
    <t>FRESAGEM DE PAVIMENTO ASFÁLTICO (PROFUNDIDADE ATÉ 5,0 CM) - EXCLUSIVE
TRANSPORTE. AF_11/2019</t>
  </si>
  <si>
    <t>2.5</t>
  </si>
  <si>
    <t>TRANSPORTE DE ENTULHO E FRESAGEM COM CAMINHÃO BASCULANTE DE 10 M³, EM
VIA URBANA PAVIMENTADA, DMT ATÉ 30 KM, CONSIDERADO DISTÂNCIA 2,0KM</t>
  </si>
  <si>
    <t>M3XKM</t>
  </si>
  <si>
    <t>2.6</t>
  </si>
  <si>
    <t>REMOÇÃO DE RAÍZES REMANESCENTES DE TRONCO DE ÁRVORE COM DIÂMETRO MAIOR OU IGUAL A 0,20 M E MENOR QUE 0,40 M.AF_05/2018</t>
  </si>
  <si>
    <t>UN</t>
  </si>
  <si>
    <t>2.7</t>
  </si>
  <si>
    <t>FECHAMENTO BOCA DE LOBO EXISTENTE (COM TAMPA EM CONCRETO) - BASE SINAP CÓD. 97904</t>
  </si>
  <si>
    <t>2.8</t>
  </si>
  <si>
    <t>ESCAVAÇÃO, CARGA DE MATERIAL DE 1ª CATEGORIA PARA BOTA FORA, COM TRATOR E CAÇAMBA 6 M³. ACRESCIDO 30% DE ÍNDICE DE EMPOLAMENTO DO MATERIAL</t>
  </si>
  <si>
    <t>M3</t>
  </si>
  <si>
    <t>2.9</t>
  </si>
  <si>
    <t>TRANSPORTE DE MATERIAL DE 1ª CATEGORIA PARA BOTA FORA, COM CAMINHÃO BASCULANTE 10 M³. DMT 1,8 KM</t>
  </si>
  <si>
    <t>2.10</t>
  </si>
  <si>
    <t>FORNECIMENTO E ASSENTAMENTO DE BRITA 2 PARA BERÇO EM TUBULAÇÃO, CONFORME PROJETO - PREPARO DE FUNDO DE VALA COM LARGURA MAIOR OU IGUAL A 1,5 M E MENOR QUE 2,5 M, COM CAMADA DE BRITA, LANÇAMENTO MECANIZADO. AF_08/2020</t>
  </si>
  <si>
    <t>2.11</t>
  </si>
  <si>
    <t>TUBO DE CONCRETO PARA REDES COLETORAS DE ÁGUAS PLUVIAIS, DIÂMETRO DE 400 MM, COM ENCAIXE PONTA E BOLSA, JUNTA RÍGIDA, INSTALADO EM LOCAL COM ALTO NÍVEL DE INTERFERÊNCIAS - FORNECIMENTO E ASSENTAMENTO. AF_12/2015</t>
  </si>
  <si>
    <t>M</t>
  </si>
  <si>
    <t>2.12</t>
  </si>
  <si>
    <t>ESCAVAÇÃO, CARGA E COMPACTAÇÃO DE MATERIAL DE 1ª CATEGORIA (O INSUMO SERÁ FORNECIDO PELO MUNICÍPIO), ACRESCIDO 30% DE ÍNDICE DE EMPOLAMENTO DO MATERIAL</t>
  </si>
  <si>
    <t>2.13</t>
  </si>
  <si>
    <t>TRANSPORTE DE MATERIAL PARA ATERRO COM CAMINHÃO BASCULANTE 10 M³, EM VIA PAVIMENTADA, DMT ATÉ 30 KM, (UNIDADE: M3 X KM). AF_12/2016 - CONSIDERADO 10 KM</t>
  </si>
  <si>
    <t>2.14</t>
  </si>
  <si>
    <t>ESPALHAMENTO DE MATERIAL COM TRATOR DE ESTEIRAS DO INSUMO FORNECIDO PELO MUNICÍPIO DE SCHROEDER</t>
  </si>
  <si>
    <t>2.15</t>
  </si>
  <si>
    <t>CAIXA COLETORA EM BLOCOS DE CONCRETO, ACABAMENTO INTERNO EM CHAPISCO, SOBRE LASTRO DE CONCRETO 10CM;</t>
  </si>
  <si>
    <t>2.16</t>
  </si>
  <si>
    <t>GRELHA DE FERRO FUNDIDO SIMPLES COM REQUADRO, ASSENTAMENTO EM ARGAMASSA CIMENTO/AREIA 1:4 (DIMENSÕES CONFORME PROJETO) - FORNECIMENTO E INSTALAÇÃO</t>
  </si>
  <si>
    <t>2.17</t>
  </si>
  <si>
    <t>CAIXA ENTERRADA HIDRÁULICA RETANGULAR EM ALVENARIA COM TIJOLOS CERÂMICOS MACIÇOS, DIMENSÕES INTERNAS: 1X1X0,6 M PARA REDE DE ESGOTO. AF_12/2020</t>
  </si>
  <si>
    <t>3</t>
  </si>
  <si>
    <t>EXECUÇÃO DA SUB BASE E/OU SUB LEITO</t>
  </si>
  <si>
    <t>3.1</t>
  </si>
  <si>
    <t>ESCAVAÇÃO E CARGA DE SOLOS INSERVÍVEIS NAS PISTAS PARA BOTA FORA,
DMT&lt;200M, ACRESCIDO 30% DE ÍNDICE DE EMPOLAMENTO DO MATERIAL (REFERENTE
AO NIVELAMENTO DA VIA, PROFUNDIDADE DE 10CM, CORTE E REFORÇO DE BORDO
40CM)</t>
  </si>
  <si>
    <t>3.2</t>
  </si>
  <si>
    <t>TRANSPORTE DE SOLOS INSERVÍVEIS PARA BOTA FORA, COM CAMINHÃO BASCULANTE 10 M³,EM VIA URBANA PAVIMENTADA, DMT ATÉ 30 KM (UNIDADE: M3 X KM). AF_12/2016 - CONSIDERADO 1,8 KM</t>
  </si>
  <si>
    <t>3.3</t>
  </si>
  <si>
    <t>REGULARIZAÇÃO E COMPACTAÇÃO DE SUBLEITO DE SOLO EXISTENTE (MEDIÇÃO
DIRETA PROJETO)</t>
  </si>
  <si>
    <t>3.4</t>
  </si>
  <si>
    <t>ESCAVAÇÃO, CARGA E COMPACTAÇÃO DE MATERIAL DE 1ª CATEGORIA, INCLUSO CAMINHÃO PIPA, ROLO COMPACTADOR E MOTONIVELADORA (O INSUMO SERÁ
FORNECIDO PELO MUNICÍPIO)</t>
  </si>
  <si>
    <t>3.5</t>
  </si>
  <si>
    <t>TRANSPORTE DE SUB BASE COM CAMINHÃO BASCULANTE 10 M³, EM VIA PAVIMENTADA, DMT ATÉ 30 KM (UNIDADE: M3 X KM). AF_12/2016 - CONSIDERADO 10 KM, INCLUSO 30% DE ÍNDICE DE EMPOLAMENTO DO SOLO</t>
  </si>
  <si>
    <t>3.6</t>
  </si>
  <si>
    <t>4</t>
  </si>
  <si>
    <t>EXECUÇÃO BASE</t>
  </si>
  <si>
    <t>4.1</t>
  </si>
  <si>
    <t>EXECUÇÃO E COMPACTAÇÃO DE BASE (E = 15 CM) COM BRITA GRADUADA SIMPLES - EXCLUSIVE CARGA E TRANSPORTE</t>
  </si>
  <si>
    <t>4.2</t>
  </si>
  <si>
    <t>TRANSPORTE LOCAL COM CAMINHÃO BASCULANTE 10 M³, EM VIA PAVIMENTADA PARA DISTÂNCIAS SUPERIORES, DMT ATÉ 30 KM (UNIDADE: M3XKM). AF_12/2016 - CONSIDERADO DMT 10 KM</t>
  </si>
  <si>
    <t>5</t>
  </si>
  <si>
    <t>PAVIMENTAÇÃO</t>
  </si>
  <si>
    <t>5.1</t>
  </si>
  <si>
    <t>AMV-5010 - EXECUÇÃO DE IMPRIMAÇÃO COM EMULSÃO ASFÁLTICA PARA IMPRIMAÇÃO - EAI - INCLUSO FRETE (REF. 96401 SINAPI)</t>
  </si>
  <si>
    <t>5.2</t>
  </si>
  <si>
    <t>EXECUÇÃO DA PINTURA DE LIGAÇÃO COM RR-2C</t>
  </si>
  <si>
    <t>M²</t>
  </si>
  <si>
    <t>5.3</t>
  </si>
  <si>
    <t>FORNECIMENTO E EXECUÇÃO (MATERIAL BETUMINOSO E AGREGADOS) E USINAGEM, E= 5,0 CM - CONCRETO BETUMINOSO USINADO A QUENTE (CBUQ) PARA PAVIMENTAÇÃO ASFALTICA - ROLO COMPACTADOR VIBRATÓRIO, ROLO COMPACTADOR DE PNEUS, RASTELEIRO, CAMINHÃO BASCULANTE 10 M³, VIBROACABADORA DE ASFALTO SOBRE ESTEIRAS</t>
  </si>
  <si>
    <t>5.4</t>
  </si>
  <si>
    <t>TRANSPORTE DE MATERIAL ASFALTICO, COM CAMINHÃO COM CAPACIDADE DE 20000 L (CONSIDERADO DMT 30 KM)</t>
  </si>
  <si>
    <t>TXKM</t>
  </si>
  <si>
    <t>6</t>
  </si>
  <si>
    <t>PASSEIO EM PAVER E GUIA DE MEIO FIO</t>
  </si>
  <si>
    <t>6.1</t>
  </si>
  <si>
    <t xml:space="preserve">FORNECIMENTO E ASSENTAMENTO DE GUIA MEIO FIO PRÉ MOLDADO EM CONCRETO E GUIA EM MEIO FIO PARA COTENÇÃO LATERAL, DIMENSÕES 100 CM X 15 CM X 13 CM X 30 CM </t>
  </si>
  <si>
    <t>6.2</t>
  </si>
  <si>
    <t>LASTRO COM MATERIAL GRANULAR (PEDRA BRITADA N.2), APLICADO SOBRE SOLO, ESPESSURA DE 5 CM - INCLUSO PLACAS VIBRATÓRIAS, PARA EXECUÇÃO DO PASSEIO - BASE SINAP CÓD. 96624</t>
  </si>
  <si>
    <t>6.3</t>
  </si>
  <si>
    <t>EXECUÇÃO DE PASSEIO EM PISO INTERTRAVADO, COM BLOCO RETANGULAR COR NATURAL DE 20 X 10 CM, ESPESSURA 6 CM. AF_10/2022</t>
  </si>
  <si>
    <t>6.4</t>
  </si>
  <si>
    <t>EXECUÇÃO DE PASSEIO EM PISO INTERTRAVADO, COM BLOCO RETANGULAR COLORIDO DE 20 X 10 CM, ESPESSURA 6 CM. AF_10/2022</t>
  </si>
  <si>
    <t>7</t>
  </si>
  <si>
    <t>SINALIZAÇÃO VIARIA</t>
  </si>
  <si>
    <t>7.1</t>
  </si>
  <si>
    <t>SINALIZAÇÃO HORIZONTAL COM TINTA RETRORREFLETIVA A BASE DE RESINA ACRÍLICA COM MICROESFERAS DE VIDRO</t>
  </si>
  <si>
    <t>7.2</t>
  </si>
  <si>
    <t>CONCRETO FCK 15 MPA, LANÇAMENTO, APLICAÇÃO MANUAL DE CONCRETO, INCLUSIVE PREPARO (0,30 X 0,20 X 0,20), (CIMENTO/ AREIA MÉDIA/ BRITA 1) - PREPARO MECÂNICO COM BETONEIRA 400 L</t>
  </si>
  <si>
    <t>7.3</t>
  </si>
  <si>
    <t xml:space="preserve">ESCAVAÇÃO MANUAL DE VALA COM PROFUNDIDADE  &lt; 1,30 M </t>
  </si>
  <si>
    <t>7.4</t>
  </si>
  <si>
    <t>PLACA DE REGULAMENTAÇÃO E INDICAÇÃO EM AÇO D = 0,60 M - PELÍCULA RETRORREFLETIVA TIPO I + SI - FORNECIMENTO E IMPLANTAÇÃO</t>
  </si>
  <si>
    <t>7.5</t>
  </si>
  <si>
    <t>PLACA DE ADVERTÊNCIA EM AÇO, LADO DE 0,60 M - PELÍCULA RETRORREFLETIVA TIPO I + SI - FORNECIMENTO E IMPLANTAÇÃO (CONTAGEM DIRETA PROJETO)</t>
  </si>
  <si>
    <t>7.6</t>
  </si>
  <si>
    <t>SUPORTE METÁLICO GALVANIZADO PARA PLACA DE ADVERTÊNCIA OU REGULAMENTAÇÃO - LADO OU DIÂMETRO DE 0,60 M - FORNECIMENTO E IMPLANTAÇÃO (CONTAGEM DIRETA PROJETO)</t>
  </si>
  <si>
    <t>Valor total R$</t>
  </si>
  <si>
    <t>Itens com 'Custo Un. R$' na cor azul são de contrapartida do município, por isso seu custo deve permanecer zero!</t>
  </si>
  <si>
    <t>Itens com 'Custo Un. R$' na cor amarela serão executados pela empresa contratante!</t>
  </si>
  <si>
    <t>% Mês 1</t>
  </si>
  <si>
    <t>R$ Mês 1</t>
  </si>
  <si>
    <t>% Mês 2</t>
  </si>
  <si>
    <t>R$ Mês 2</t>
  </si>
  <si>
    <t>% Mês 3</t>
  </si>
  <si>
    <t>R$ Mês 3</t>
  </si>
  <si>
    <t>% Total</t>
  </si>
  <si>
    <t>R$ Total</t>
  </si>
  <si>
    <t>Totais cronograma</t>
  </si>
  <si>
    <t>1º quartil</t>
  </si>
  <si>
    <t>3º quartil</t>
  </si>
  <si>
    <t>Proposto</t>
  </si>
  <si>
    <t>Identificação</t>
  </si>
  <si>
    <t>AC</t>
  </si>
  <si>
    <t>Administração Central</t>
  </si>
  <si>
    <t>S+G</t>
  </si>
  <si>
    <t>Seguro e Garantia</t>
  </si>
  <si>
    <t>R</t>
  </si>
  <si>
    <t>Risco</t>
  </si>
  <si>
    <t>DF</t>
  </si>
  <si>
    <t>Despesas Financeiras</t>
  </si>
  <si>
    <t>L</t>
  </si>
  <si>
    <t>Lucro</t>
  </si>
  <si>
    <t>I*</t>
  </si>
  <si>
    <t>Tributos *</t>
  </si>
  <si>
    <t>Total</t>
  </si>
  <si>
    <t>PIS e COFINS</t>
  </si>
  <si>
    <t>Alíquota ISS</t>
  </si>
  <si>
    <t>Base de cálculo</t>
  </si>
  <si>
    <t>ISS Aplicável</t>
  </si>
  <si>
    <t>Cont. Prev. s/Rec.Bruta</t>
  </si>
  <si>
    <t>K1=</t>
  </si>
  <si>
    <t>Encargos sociais incidentes sobre a mão de obra</t>
  </si>
  <si>
    <t>k2=</t>
  </si>
  <si>
    <t>Administração central (overhead)</t>
  </si>
  <si>
    <t>k3=</t>
  </si>
  <si>
    <t>Margem bruta</t>
  </si>
  <si>
    <t>k4=</t>
  </si>
  <si>
    <t>Impostos (PIS + COFINS + ISS)</t>
  </si>
  <si>
    <t>K</t>
  </si>
  <si>
    <t>{[(1+k1+k2)(1+k3)]/(1-k4)}</t>
  </si>
  <si>
    <t>TRDE</t>
  </si>
  <si>
    <t>[(1+k3)/(1-k4)]</t>
  </si>
  <si>
    <t>Material R$</t>
  </si>
  <si>
    <t>Serviço R$</t>
  </si>
  <si>
    <t>Total Material R$</t>
  </si>
  <si>
    <t>Total Serviço R$</t>
  </si>
</sst>
</file>

<file path=xl/styles.xml><?xml version="1.0" encoding="utf-8"?>
<styleSheet xmlns="http://schemas.openxmlformats.org/spreadsheetml/2006/main">
  <numFmts count="9">
    <numFmt numFmtId="165" formatCode="00 000 000 0000 00"/>
    <numFmt numFmtId="166" formatCode="00 000 0000 00"/>
    <numFmt numFmtId="167" formatCode="(##) ####-####"/>
    <numFmt numFmtId="168" formatCode="(000) 0000-0000"/>
    <numFmt numFmtId="169" formatCode="dd/mm/yyyy"/>
    <numFmt numFmtId="170" formatCode="#,##0.0000"/>
    <numFmt numFmtId="171" formatCode="#,####0.00"/>
    <numFmt numFmtId="172" formatCode="#,####0.0000"/>
    <numFmt numFmtId="173" formatCode="#,##0.00##"/>
  </numFmts>
  <fonts count="139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  <color indexed="8"/>
    </font>
  </fonts>
  <fills count="10">
    <fill>
      <patternFill patternType="none"/>
    </fill>
    <fill>
      <patternFill patternType="darkGray"/>
    </fill>
    <fill>
      <patternFill>
        <fgColor rgb="FFFF64"/>
      </patternFill>
    </fill>
    <fill>
      <patternFill patternType="solid">
        <fgColor rgb="FFFF64"/>
      </patternFill>
    </fill>
    <fill>
      <patternFill>
        <fgColor rgb="C0C0C0"/>
      </patternFill>
    </fill>
    <fill>
      <patternFill patternType="solid">
        <fgColor rgb="C0C0C0"/>
      </patternFill>
    </fill>
    <fill>
      <patternFill>
        <fgColor rgb="B0E0E6"/>
      </patternFill>
    </fill>
    <fill>
      <patternFill patternType="solid">
        <fgColor rgb="B0E0E6"/>
      </patternFill>
    </fill>
    <fill>
      <patternFill>
        <fgColor indexed="22"/>
      </patternFill>
    </fill>
    <fill>
      <patternFill patternType="solid">
        <fgColor indexed="22"/>
      </patternFill>
    </fill>
  </fills>
  <borders count="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top style="medium"/>
    </border>
    <border>
      <top style="thin"/>
      <bottom style="thin"/>
    </border>
    <border>
      <left style="thin"/>
      <top style="thin"/>
      <bottom style="thin"/>
    </border>
  </borders>
  <cellStyleXfs count="1">
    <xf numFmtId="0" fontId="0" fillId="0" borderId="0"/>
  </cellStyleXfs>
  <cellXfs count="1402">
    <xf numFmtId="172" fontId="0" fillId="0" borderId="0" xfId="0" applyNumberFormat="true"/>
    <xf numFmtId="0" fontId="1" fillId="0" borderId="4" xfId="0" applyBorder="true" applyFont="true">
      <alignment horizontal="center" vertical="top"/>
      <protection locked="true"/>
    </xf>
    <xf numFmtId="0" fontId="2" fillId="3" borderId="4" xfId="0" applyFill="true" applyBorder="true" applyFont="true">
      <alignment vertical="top"/>
      <protection locked="false"/>
    </xf>
    <xf numFmtId="165" fontId="3" fillId="3" borderId="4" xfId="0" applyFill="true" applyBorder="true" applyNumberFormat="true" applyFont="true">
      <alignment vertical="top"/>
      <protection locked="false"/>
    </xf>
    <xf numFmtId="166" fontId="4" fillId="3" borderId="4" xfId="0" applyFill="true" applyBorder="true" applyNumberFormat="true" applyFont="true">
      <alignment vertical="top"/>
      <protection locked="false"/>
    </xf>
    <xf numFmtId="167" fontId="5" fillId="3" borderId="4" xfId="0" applyFill="true" applyBorder="true" applyNumberFormat="true" applyFont="true">
      <alignment vertical="top"/>
      <protection locked="false"/>
    </xf>
    <xf numFmtId="0" fontId="6" fillId="0" borderId="0" xfId="0" applyFont="true">
      <alignment horizontal="left" vertical="top"/>
      <protection locked="true"/>
    </xf>
    <xf numFmtId="165" fontId="7" fillId="0" borderId="0" xfId="0" applyFont="true" applyNumberFormat="true">
      <alignment horizontal="left" vertical="top"/>
      <protection locked="true"/>
    </xf>
    <xf numFmtId="168" fontId="8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9" fillId="5" borderId="0" xfId="0" applyFill="true" applyFont="true">
      <alignment horizontal="left"/>
      <protection locked="true"/>
    </xf>
    <xf numFmtId="0" fontId="10" fillId="5" borderId="4" xfId="0" applyFill="true" applyBorder="true" applyFont="true">
      <alignment horizontal="left"/>
      <protection locked="true"/>
    </xf>
    <xf numFmtId="0" fontId="11" fillId="5" borderId="4" xfId="0" applyFill="true" applyBorder="true" applyFont="true">
      <alignment horizontal="left"/>
      <protection locked="true"/>
    </xf>
    <xf numFmtId="0" fontId="12" fillId="5" borderId="4" xfId="0" applyFill="true" applyBorder="true" applyFont="true">
      <alignment horizontal="left"/>
      <protection locked="true"/>
    </xf>
    <xf numFmtId="0" fontId="13" fillId="5" borderId="4" xfId="0" applyFill="true" applyBorder="true" applyFont="true">
      <alignment horizontal="left"/>
      <protection locked="true"/>
    </xf>
    <xf numFmtId="0" fontId="14" fillId="5" borderId="4" xfId="0" applyFill="true" applyBorder="true" applyFont="true">
      <alignment horizontal="left"/>
      <protection locked="true"/>
    </xf>
    <xf numFmtId="0" fontId="15" fillId="5" borderId="4" xfId="0" applyFill="true" applyBorder="true" applyFont="true">
      <alignment horizontal="left"/>
      <protection locked="true"/>
    </xf>
    <xf numFmtId="0" fontId="16" fillId="5" borderId="4" xfId="0" applyFill="true" applyBorder="true" applyFont="true">
      <alignment horizontal="left"/>
      <protection locked="true"/>
    </xf>
    <xf numFmtId="0" fontId="17" fillId="5" borderId="4" xfId="0" applyFill="true" applyBorder="true" applyFont="true">
      <alignment horizontal="left"/>
      <protection locked="true"/>
    </xf>
    <xf numFmtId="0" fontId="18" fillId="5" borderId="4" xfId="0" applyFill="true" applyBorder="true" applyFont="true">
      <alignment horizontal="left"/>
      <protection locked="true"/>
    </xf>
    <xf numFmtId="0" fontId="19" fillId="5" borderId="4" xfId="0" applyFill="true" applyBorder="true" applyFont="true">
      <alignment horizontal="left"/>
      <protection locked="true"/>
    </xf>
    <xf numFmtId="4" fontId="20" fillId="5" borderId="4" xfId="0" applyFill="true" applyBorder="true" applyFont="true" applyNumberFormat="true">
      <alignment horizontal="right"/>
      <protection locked="true"/>
    </xf>
    <xf numFmtId="0" fontId="21" fillId="0" borderId="0" xfId="0" applyFont="true"/>
    <xf numFmtId="0" fontId="22" fillId="0" borderId="4" xfId="0" applyBorder="true" applyFont="true">
      <alignment horizontal="left" vertical="top"/>
      <protection locked="true"/>
    </xf>
    <xf numFmtId="0" fontId="23" fillId="0" borderId="4" xfId="0" applyBorder="true" applyFont="true">
      <alignment horizontal="left" vertical="top" wrapText="true"/>
      <protection locked="true"/>
    </xf>
    <xf numFmtId="0" fontId="24" fillId="0" borderId="4" xfId="0" applyBorder="true" applyFont="true">
      <alignment horizontal="center" vertical="top"/>
      <protection locked="true"/>
    </xf>
    <xf numFmtId="170" fontId="25" fillId="0" borderId="4" xfId="0" applyBorder="true" applyFont="true" applyNumberFormat="true">
      <alignment horizontal="right" vertical="top"/>
      <protection locked="true"/>
    </xf>
    <xf numFmtId="171" fontId="26" fillId="0" borderId="4" xfId="0" applyBorder="true" applyFont="true" applyNumberFormat="true">
      <alignment horizontal="right" vertical="top"/>
      <protection locked="true"/>
    </xf>
    <xf numFmtId="171" fontId="27" fillId="0" borderId="4" xfId="0" applyBorder="true" applyFont="true" applyNumberFormat="true">
      <alignment horizontal="right" vertical="top"/>
      <protection locked="true"/>
    </xf>
    <xf numFmtId="171" fontId="28" fillId="0" borderId="4" xfId="0" applyBorder="true" applyFont="true" applyNumberFormat="true">
      <alignment horizontal="right" vertical="top"/>
      <protection locked="true"/>
    </xf>
    <xf numFmtId="172" fontId="29" fillId="3" borderId="4" xfId="0" applyFill="true" applyBorder="true" applyFont="true" applyNumberFormat="true">
      <alignment vertical="top" horizontal="right"/>
      <protection locked="false"/>
    </xf>
    <xf numFmtId="173" fontId="30" fillId="0" borderId="4" xfId="0" applyBorder="true" applyFont="true" applyNumberFormat="true">
      <alignment horizontal="right" vertical="top"/>
      <protection locked="true"/>
    </xf>
    <xf numFmtId="4" fontId="31" fillId="0" borderId="4" xfId="0" applyBorder="true" applyFont="true" applyNumberFormat="true">
      <alignment horizontal="right" vertical="top"/>
      <protection locked="true"/>
    </xf>
    <xf numFmtId="4" fontId="32" fillId="0" borderId="4" xfId="0" applyBorder="true" applyFont="true" applyNumberFormat="true">
      <alignment horizontal="right" vertical="top"/>
      <protection locked="true"/>
    </xf>
    <xf numFmtId="0" fontId="33" fillId="0" borderId="0" xfId="0" applyFont="true"/>
    <xf numFmtId="0" fontId="34" fillId="5" borderId="4" xfId="0" applyFill="true" applyBorder="true" applyFont="true">
      <alignment horizontal="left"/>
      <protection locked="true"/>
    </xf>
    <xf numFmtId="0" fontId="35" fillId="5" borderId="4" xfId="0" applyFill="true" applyBorder="true" applyFont="true">
      <alignment horizontal="left"/>
      <protection locked="true"/>
    </xf>
    <xf numFmtId="0" fontId="36" fillId="5" borderId="4" xfId="0" applyFill="true" applyBorder="true" applyFont="true">
      <alignment horizontal="left"/>
      <protection locked="true"/>
    </xf>
    <xf numFmtId="0" fontId="37" fillId="5" borderId="4" xfId="0" applyFill="true" applyBorder="true" applyFont="true">
      <alignment horizontal="left"/>
      <protection locked="true"/>
    </xf>
    <xf numFmtId="0" fontId="38" fillId="5" borderId="4" xfId="0" applyFill="true" applyBorder="true" applyFont="true">
      <alignment horizontal="left"/>
      <protection locked="true"/>
    </xf>
    <xf numFmtId="0" fontId="39" fillId="5" borderId="4" xfId="0" applyFill="true" applyBorder="true" applyFont="true">
      <alignment horizontal="left"/>
      <protection locked="true"/>
    </xf>
    <xf numFmtId="0" fontId="40" fillId="5" borderId="4" xfId="0" applyFill="true" applyBorder="true" applyFont="true">
      <alignment horizontal="left"/>
      <protection locked="true"/>
    </xf>
    <xf numFmtId="0" fontId="41" fillId="5" borderId="4" xfId="0" applyFill="true" applyBorder="true" applyFont="true">
      <alignment horizontal="left"/>
      <protection locked="true"/>
    </xf>
    <xf numFmtId="0" fontId="42" fillId="5" borderId="4" xfId="0" applyFill="true" applyBorder="true" applyFont="true">
      <alignment horizontal="left"/>
      <protection locked="true"/>
    </xf>
    <xf numFmtId="0" fontId="43" fillId="5" borderId="4" xfId="0" applyFill="true" applyBorder="true" applyFont="true">
      <alignment horizontal="left"/>
      <protection locked="true"/>
    </xf>
    <xf numFmtId="4" fontId="44" fillId="5" borderId="4" xfId="0" applyFill="true" applyBorder="true" applyFont="true" applyNumberFormat="true">
      <alignment horizontal="right"/>
      <protection locked="true"/>
    </xf>
    <xf numFmtId="0" fontId="45" fillId="0" borderId="0" xfId="0" applyFont="true"/>
    <xf numFmtId="0" fontId="46" fillId="0" borderId="4" xfId="0" applyBorder="true" applyFont="true">
      <alignment horizontal="left" vertical="top"/>
      <protection locked="true"/>
    </xf>
    <xf numFmtId="0" fontId="47" fillId="0" borderId="4" xfId="0" applyBorder="true" applyFont="true">
      <alignment horizontal="left" vertical="top" wrapText="true"/>
      <protection locked="true"/>
    </xf>
    <xf numFmtId="0" fontId="48" fillId="0" borderId="4" xfId="0" applyBorder="true" applyFont="true">
      <alignment horizontal="center" vertical="top"/>
      <protection locked="true"/>
    </xf>
    <xf numFmtId="170" fontId="49" fillId="0" borderId="4" xfId="0" applyBorder="true" applyFont="true" applyNumberFormat="true">
      <alignment horizontal="right" vertical="top"/>
      <protection locked="true"/>
    </xf>
    <xf numFmtId="171" fontId="50" fillId="0" borderId="4" xfId="0" applyBorder="true" applyFont="true" applyNumberFormat="true">
      <alignment horizontal="right" vertical="top"/>
      <protection locked="true"/>
    </xf>
    <xf numFmtId="171" fontId="51" fillId="0" borderId="4" xfId="0" applyBorder="true" applyFont="true" applyNumberFormat="true">
      <alignment horizontal="right" vertical="top"/>
      <protection locked="true"/>
    </xf>
    <xf numFmtId="171" fontId="52" fillId="0" borderId="4" xfId="0" applyBorder="true" applyFont="true" applyNumberFormat="true">
      <alignment horizontal="right" vertical="top"/>
      <protection locked="true"/>
    </xf>
    <xf numFmtId="172" fontId="53" fillId="3" borderId="4" xfId="0" applyFill="true" applyBorder="true" applyFont="true" applyNumberFormat="true">
      <alignment vertical="top" horizontal="right"/>
      <protection locked="false"/>
    </xf>
    <xf numFmtId="173" fontId="54" fillId="0" borderId="4" xfId="0" applyBorder="true" applyFont="true" applyNumberFormat="true">
      <alignment horizontal="right" vertical="top"/>
      <protection locked="true"/>
    </xf>
    <xf numFmtId="4" fontId="55" fillId="0" borderId="4" xfId="0" applyBorder="true" applyFont="true" applyNumberFormat="true">
      <alignment horizontal="right" vertical="top"/>
      <protection locked="true"/>
    </xf>
    <xf numFmtId="4" fontId="56" fillId="0" borderId="4" xfId="0" applyBorder="true" applyFont="true" applyNumberFormat="true">
      <alignment horizontal="right" vertical="top"/>
      <protection locked="true"/>
    </xf>
    <xf numFmtId="0" fontId="57" fillId="0" borderId="0" xfId="0" applyFont="true"/>
    <xf numFmtId="0" fontId="58" fillId="0" borderId="4" xfId="0" applyBorder="true" applyFont="true">
      <alignment horizontal="left" vertical="top"/>
      <protection locked="true"/>
    </xf>
    <xf numFmtId="0" fontId="59" fillId="0" borderId="4" xfId="0" applyBorder="true" applyFont="true">
      <alignment horizontal="left" vertical="top" wrapText="true"/>
      <protection locked="true"/>
    </xf>
    <xf numFmtId="0" fontId="60" fillId="0" borderId="4" xfId="0" applyBorder="true" applyFont="true">
      <alignment horizontal="center" vertical="top"/>
      <protection locked="true"/>
    </xf>
    <xf numFmtId="170" fontId="61" fillId="0" borderId="4" xfId="0" applyBorder="true" applyFont="true" applyNumberFormat="true">
      <alignment horizontal="right" vertical="top"/>
      <protection locked="true"/>
    </xf>
    <xf numFmtId="171" fontId="62" fillId="0" borderId="4" xfId="0" applyBorder="true" applyFont="true" applyNumberFormat="true">
      <alignment horizontal="right" vertical="top"/>
      <protection locked="true"/>
    </xf>
    <xf numFmtId="171" fontId="63" fillId="0" borderId="4" xfId="0" applyBorder="true" applyFont="true" applyNumberFormat="true">
      <alignment horizontal="right" vertical="top"/>
      <protection locked="true"/>
    </xf>
    <xf numFmtId="171" fontId="64" fillId="0" borderId="4" xfId="0" applyBorder="true" applyFont="true" applyNumberFormat="true">
      <alignment horizontal="right" vertical="top"/>
      <protection locked="true"/>
    </xf>
    <xf numFmtId="172" fontId="65" fillId="3" borderId="4" xfId="0" applyFill="true" applyBorder="true" applyFont="true" applyNumberFormat="true">
      <alignment vertical="top" horizontal="right"/>
      <protection locked="false"/>
    </xf>
    <xf numFmtId="173" fontId="66" fillId="0" borderId="4" xfId="0" applyBorder="true" applyFont="true" applyNumberFormat="true">
      <alignment horizontal="right" vertical="top"/>
      <protection locked="true"/>
    </xf>
    <xf numFmtId="4" fontId="67" fillId="0" borderId="4" xfId="0" applyBorder="true" applyFont="true" applyNumberFormat="true">
      <alignment horizontal="right" vertical="top"/>
      <protection locked="true"/>
    </xf>
    <xf numFmtId="4" fontId="68" fillId="0" borderId="4" xfId="0" applyBorder="true" applyFont="true" applyNumberFormat="true">
      <alignment horizontal="right" vertical="top"/>
      <protection locked="true"/>
    </xf>
    <xf numFmtId="0" fontId="69" fillId="0" borderId="0" xfId="0" applyFont="true"/>
    <xf numFmtId="0" fontId="70" fillId="0" borderId="4" xfId="0" applyBorder="true" applyFont="true">
      <alignment horizontal="left" vertical="top"/>
      <protection locked="true"/>
    </xf>
    <xf numFmtId="0" fontId="71" fillId="0" borderId="4" xfId="0" applyBorder="true" applyFont="true">
      <alignment horizontal="left" vertical="top" wrapText="true"/>
      <protection locked="true"/>
    </xf>
    <xf numFmtId="0" fontId="72" fillId="0" borderId="4" xfId="0" applyBorder="true" applyFont="true">
      <alignment horizontal="center" vertical="top"/>
      <protection locked="true"/>
    </xf>
    <xf numFmtId="170" fontId="73" fillId="0" borderId="4" xfId="0" applyBorder="true" applyFont="true" applyNumberFormat="true">
      <alignment horizontal="right" vertical="top"/>
      <protection locked="true"/>
    </xf>
    <xf numFmtId="171" fontId="74" fillId="0" borderId="4" xfId="0" applyBorder="true" applyFont="true" applyNumberFormat="true">
      <alignment horizontal="right" vertical="top"/>
      <protection locked="true"/>
    </xf>
    <xf numFmtId="171" fontId="75" fillId="0" borderId="4" xfId="0" applyBorder="true" applyFont="true" applyNumberFormat="true">
      <alignment horizontal="right" vertical="top"/>
      <protection locked="true"/>
    </xf>
    <xf numFmtId="171" fontId="76" fillId="0" borderId="4" xfId="0" applyBorder="true" applyFont="true" applyNumberFormat="true">
      <alignment horizontal="right" vertical="top"/>
      <protection locked="true"/>
    </xf>
    <xf numFmtId="172" fontId="77" fillId="3" borderId="4" xfId="0" applyFill="true" applyBorder="true" applyFont="true" applyNumberFormat="true">
      <alignment vertical="top" horizontal="right"/>
      <protection locked="false"/>
    </xf>
    <xf numFmtId="173" fontId="78" fillId="0" borderId="4" xfId="0" applyBorder="true" applyFont="true" applyNumberFormat="true">
      <alignment horizontal="right" vertical="top"/>
      <protection locked="true"/>
    </xf>
    <xf numFmtId="4" fontId="79" fillId="0" borderId="4" xfId="0" applyBorder="true" applyFont="true" applyNumberFormat="true">
      <alignment horizontal="right" vertical="top"/>
      <protection locked="true"/>
    </xf>
    <xf numFmtId="4" fontId="80" fillId="0" borderId="4" xfId="0" applyBorder="true" applyFont="true" applyNumberFormat="true">
      <alignment horizontal="right" vertical="top"/>
      <protection locked="true"/>
    </xf>
    <xf numFmtId="0" fontId="81" fillId="0" borderId="0" xfId="0" applyFont="true"/>
    <xf numFmtId="0" fontId="82" fillId="0" borderId="4" xfId="0" applyBorder="true" applyFont="true">
      <alignment horizontal="left" vertical="top"/>
      <protection locked="true"/>
    </xf>
    <xf numFmtId="0" fontId="83" fillId="0" borderId="4" xfId="0" applyBorder="true" applyFont="true">
      <alignment horizontal="left" vertical="top" wrapText="true"/>
      <protection locked="true"/>
    </xf>
    <xf numFmtId="0" fontId="84" fillId="0" borderId="4" xfId="0" applyBorder="true" applyFont="true">
      <alignment horizontal="center" vertical="top"/>
      <protection locked="true"/>
    </xf>
    <xf numFmtId="170" fontId="85" fillId="0" borderId="4" xfId="0" applyBorder="true" applyFont="true" applyNumberFormat="true">
      <alignment horizontal="right" vertical="top"/>
      <protection locked="true"/>
    </xf>
    <xf numFmtId="171" fontId="86" fillId="0" borderId="4" xfId="0" applyBorder="true" applyFont="true" applyNumberFormat="true">
      <alignment horizontal="right" vertical="top"/>
      <protection locked="true"/>
    </xf>
    <xf numFmtId="171" fontId="87" fillId="0" borderId="4" xfId="0" applyBorder="true" applyFont="true" applyNumberFormat="true">
      <alignment horizontal="right" vertical="top"/>
      <protection locked="true"/>
    </xf>
    <xf numFmtId="171" fontId="88" fillId="0" borderId="4" xfId="0" applyBorder="true" applyFont="true" applyNumberFormat="true">
      <alignment horizontal="right" vertical="top"/>
      <protection locked="true"/>
    </xf>
    <xf numFmtId="172" fontId="89" fillId="3" borderId="4" xfId="0" applyFill="true" applyBorder="true" applyFont="true" applyNumberFormat="true">
      <alignment vertical="top" horizontal="right"/>
      <protection locked="false"/>
    </xf>
    <xf numFmtId="173" fontId="90" fillId="0" borderId="4" xfId="0" applyBorder="true" applyFont="true" applyNumberFormat="true">
      <alignment horizontal="right" vertical="top"/>
      <protection locked="true"/>
    </xf>
    <xf numFmtId="4" fontId="91" fillId="0" borderId="4" xfId="0" applyBorder="true" applyFont="true" applyNumberFormat="true">
      <alignment horizontal="right" vertical="top"/>
      <protection locked="true"/>
    </xf>
    <xf numFmtId="4" fontId="92" fillId="0" borderId="4" xfId="0" applyBorder="true" applyFont="true" applyNumberFormat="true">
      <alignment horizontal="right" vertical="top"/>
      <protection locked="true"/>
    </xf>
    <xf numFmtId="0" fontId="93" fillId="0" borderId="0" xfId="0" applyFont="true"/>
    <xf numFmtId="0" fontId="94" fillId="0" borderId="4" xfId="0" applyBorder="true" applyFont="true">
      <alignment horizontal="left" vertical="top"/>
      <protection locked="true"/>
    </xf>
    <xf numFmtId="0" fontId="95" fillId="0" borderId="4" xfId="0" applyBorder="true" applyFont="true">
      <alignment horizontal="left" vertical="top" wrapText="true"/>
      <protection locked="true"/>
    </xf>
    <xf numFmtId="0" fontId="96" fillId="0" borderId="4" xfId="0" applyBorder="true" applyFont="true">
      <alignment horizontal="center" vertical="top"/>
      <protection locked="true"/>
    </xf>
    <xf numFmtId="170" fontId="97" fillId="0" borderId="4" xfId="0" applyBorder="true" applyFont="true" applyNumberFormat="true">
      <alignment horizontal="right" vertical="top"/>
      <protection locked="true"/>
    </xf>
    <xf numFmtId="171" fontId="98" fillId="0" borderId="4" xfId="0" applyBorder="true" applyFont="true" applyNumberFormat="true">
      <alignment horizontal="right" vertical="top"/>
      <protection locked="true"/>
    </xf>
    <xf numFmtId="171" fontId="99" fillId="0" borderId="4" xfId="0" applyBorder="true" applyFont="true" applyNumberFormat="true">
      <alignment horizontal="right" vertical="top"/>
      <protection locked="true"/>
    </xf>
    <xf numFmtId="171" fontId="100" fillId="0" borderId="4" xfId="0" applyBorder="true" applyFont="true" applyNumberFormat="true">
      <alignment horizontal="right" vertical="top"/>
      <protection locked="true"/>
    </xf>
    <xf numFmtId="172" fontId="101" fillId="3" borderId="4" xfId="0" applyFill="true" applyBorder="true" applyFont="true" applyNumberFormat="true">
      <alignment vertical="top" horizontal="right"/>
      <protection locked="false"/>
    </xf>
    <xf numFmtId="173" fontId="102" fillId="0" borderId="4" xfId="0" applyBorder="true" applyFont="true" applyNumberFormat="true">
      <alignment horizontal="right" vertical="top"/>
      <protection locked="true"/>
    </xf>
    <xf numFmtId="4" fontId="103" fillId="0" borderId="4" xfId="0" applyBorder="true" applyFont="true" applyNumberFormat="true">
      <alignment horizontal="right" vertical="top"/>
      <protection locked="true"/>
    </xf>
    <xf numFmtId="4" fontId="104" fillId="0" borderId="4" xfId="0" applyBorder="true" applyFont="true" applyNumberFormat="true">
      <alignment horizontal="right" vertical="top"/>
      <protection locked="true"/>
    </xf>
    <xf numFmtId="0" fontId="105" fillId="0" borderId="0" xfId="0" applyFont="true"/>
    <xf numFmtId="0" fontId="106" fillId="0" borderId="4" xfId="0" applyBorder="true" applyFont="true">
      <alignment horizontal="left" vertical="top"/>
      <protection locked="true"/>
    </xf>
    <xf numFmtId="0" fontId="107" fillId="0" borderId="4" xfId="0" applyBorder="true" applyFont="true">
      <alignment horizontal="left" vertical="top" wrapText="true"/>
      <protection locked="true"/>
    </xf>
    <xf numFmtId="0" fontId="108" fillId="0" borderId="4" xfId="0" applyBorder="true" applyFont="true">
      <alignment horizontal="center" vertical="top"/>
      <protection locked="true"/>
    </xf>
    <xf numFmtId="170" fontId="109" fillId="0" borderId="4" xfId="0" applyBorder="true" applyFont="true" applyNumberFormat="true">
      <alignment horizontal="right" vertical="top"/>
      <protection locked="true"/>
    </xf>
    <xf numFmtId="171" fontId="110" fillId="0" borderId="4" xfId="0" applyBorder="true" applyFont="true" applyNumberFormat="true">
      <alignment horizontal="right" vertical="top"/>
      <protection locked="true"/>
    </xf>
    <xf numFmtId="171" fontId="111" fillId="0" borderId="4" xfId="0" applyBorder="true" applyFont="true" applyNumberFormat="true">
      <alignment horizontal="right" vertical="top"/>
      <protection locked="true"/>
    </xf>
    <xf numFmtId="171" fontId="112" fillId="0" borderId="4" xfId="0" applyBorder="true" applyFont="true" applyNumberFormat="true">
      <alignment horizontal="right" vertical="top"/>
      <protection locked="true"/>
    </xf>
    <xf numFmtId="172" fontId="113" fillId="3" borderId="4" xfId="0" applyFill="true" applyBorder="true" applyFont="true" applyNumberFormat="true">
      <alignment vertical="top" horizontal="right"/>
      <protection locked="false"/>
    </xf>
    <xf numFmtId="173" fontId="114" fillId="0" borderId="4" xfId="0" applyBorder="true" applyFont="true" applyNumberFormat="true">
      <alignment horizontal="right" vertical="top"/>
      <protection locked="true"/>
    </xf>
    <xf numFmtId="4" fontId="115" fillId="0" borderId="4" xfId="0" applyBorder="true" applyFont="true" applyNumberFormat="true">
      <alignment horizontal="right" vertical="top"/>
      <protection locked="true"/>
    </xf>
    <xf numFmtId="4" fontId="116" fillId="0" borderId="4" xfId="0" applyBorder="true" applyFont="true" applyNumberFormat="true">
      <alignment horizontal="right" vertical="top"/>
      <protection locked="true"/>
    </xf>
    <xf numFmtId="0" fontId="117" fillId="0" borderId="0" xfId="0" applyFont="true"/>
    <xf numFmtId="0" fontId="118" fillId="0" borderId="4" xfId="0" applyBorder="true" applyFont="true">
      <alignment horizontal="left" vertical="top"/>
      <protection locked="true"/>
    </xf>
    <xf numFmtId="0" fontId="119" fillId="0" borderId="4" xfId="0" applyBorder="true" applyFont="true">
      <alignment horizontal="left" vertical="top" wrapText="true"/>
      <protection locked="true"/>
    </xf>
    <xf numFmtId="0" fontId="120" fillId="0" borderId="4" xfId="0" applyBorder="true" applyFont="true">
      <alignment horizontal="center" vertical="top"/>
      <protection locked="true"/>
    </xf>
    <xf numFmtId="170" fontId="121" fillId="0" borderId="4" xfId="0" applyBorder="true" applyFont="true" applyNumberFormat="true">
      <alignment horizontal="right" vertical="top"/>
      <protection locked="true"/>
    </xf>
    <xf numFmtId="171" fontId="122" fillId="0" borderId="4" xfId="0" applyBorder="true" applyFont="true" applyNumberFormat="true">
      <alignment horizontal="right" vertical="top"/>
      <protection locked="true"/>
    </xf>
    <xf numFmtId="171" fontId="123" fillId="0" borderId="4" xfId="0" applyBorder="true" applyFont="true" applyNumberFormat="true">
      <alignment horizontal="right" vertical="top"/>
      <protection locked="true"/>
    </xf>
    <xf numFmtId="171" fontId="124" fillId="0" borderId="4" xfId="0" applyBorder="true" applyFont="true" applyNumberFormat="true">
      <alignment horizontal="right" vertical="top"/>
      <protection locked="true"/>
    </xf>
    <xf numFmtId="172" fontId="125" fillId="3" borderId="4" xfId="0" applyFill="true" applyBorder="true" applyFont="true" applyNumberFormat="true">
      <alignment vertical="top" horizontal="right"/>
      <protection locked="false"/>
    </xf>
    <xf numFmtId="173" fontId="126" fillId="0" borderId="4" xfId="0" applyBorder="true" applyFont="true" applyNumberFormat="true">
      <alignment horizontal="right" vertical="top"/>
      <protection locked="true"/>
    </xf>
    <xf numFmtId="4" fontId="127" fillId="0" borderId="4" xfId="0" applyBorder="true" applyFont="true" applyNumberFormat="true">
      <alignment horizontal="right" vertical="top"/>
      <protection locked="true"/>
    </xf>
    <xf numFmtId="4" fontId="128" fillId="0" borderId="4" xfId="0" applyBorder="true" applyFont="true" applyNumberFormat="true">
      <alignment horizontal="right" vertical="top"/>
      <protection locked="true"/>
    </xf>
    <xf numFmtId="0" fontId="129" fillId="0" borderId="0" xfId="0" applyFont="true"/>
    <xf numFmtId="0" fontId="130" fillId="0" borderId="4" xfId="0" applyBorder="true" applyFont="true">
      <alignment horizontal="left" vertical="top"/>
      <protection locked="true"/>
    </xf>
    <xf numFmtId="0" fontId="131" fillId="0" borderId="4" xfId="0" applyBorder="true" applyFont="true">
      <alignment horizontal="left" vertical="top" wrapText="true"/>
      <protection locked="true"/>
    </xf>
    <xf numFmtId="0" fontId="132" fillId="0" borderId="4" xfId="0" applyBorder="true" applyFont="true">
      <alignment horizontal="center" vertical="top"/>
      <protection locked="true"/>
    </xf>
    <xf numFmtId="170" fontId="133" fillId="0" borderId="4" xfId="0" applyBorder="true" applyFont="true" applyNumberFormat="true">
      <alignment horizontal="right" vertical="top"/>
      <protection locked="true"/>
    </xf>
    <xf numFmtId="171" fontId="134" fillId="0" borderId="4" xfId="0" applyBorder="true" applyFont="true" applyNumberFormat="true">
      <alignment horizontal="right" vertical="top"/>
      <protection locked="true"/>
    </xf>
    <xf numFmtId="171" fontId="135" fillId="0" borderId="4" xfId="0" applyBorder="true" applyFont="true" applyNumberFormat="true">
      <alignment horizontal="right" vertical="top"/>
      <protection locked="true"/>
    </xf>
    <xf numFmtId="171" fontId="136" fillId="0" borderId="4" xfId="0" applyBorder="true" applyFont="true" applyNumberFormat="true">
      <alignment horizontal="right" vertical="top"/>
      <protection locked="true"/>
    </xf>
    <xf numFmtId="172" fontId="137" fillId="3" borderId="4" xfId="0" applyFill="true" applyBorder="true" applyFont="true" applyNumberFormat="true">
      <alignment vertical="top" horizontal="right"/>
      <protection locked="false"/>
    </xf>
    <xf numFmtId="173" fontId="138" fillId="0" borderId="4" xfId="0" applyBorder="true" applyFont="true" applyNumberFormat="true">
      <alignment horizontal="right" vertical="top"/>
      <protection locked="true"/>
    </xf>
    <xf numFmtId="4" fontId="139" fillId="0" borderId="4" xfId="0" applyBorder="true" applyFont="true" applyNumberFormat="true">
      <alignment horizontal="right" vertical="top"/>
      <protection locked="true"/>
    </xf>
    <xf numFmtId="4" fontId="140" fillId="0" borderId="4" xfId="0" applyBorder="true" applyFont="true" applyNumberFormat="true">
      <alignment horizontal="right" vertical="top"/>
      <protection locked="true"/>
    </xf>
    <xf numFmtId="0" fontId="141" fillId="0" borderId="0" xfId="0" applyFont="true"/>
    <xf numFmtId="0" fontId="142" fillId="0" borderId="4" xfId="0" applyBorder="true" applyFont="true">
      <alignment horizontal="left" vertical="top"/>
      <protection locked="true"/>
    </xf>
    <xf numFmtId="0" fontId="143" fillId="0" borderId="4" xfId="0" applyBorder="true" applyFont="true">
      <alignment horizontal="left" vertical="top" wrapText="true"/>
      <protection locked="true"/>
    </xf>
    <xf numFmtId="0" fontId="144" fillId="0" borderId="4" xfId="0" applyBorder="true" applyFont="true">
      <alignment horizontal="center" vertical="top"/>
      <protection locked="true"/>
    </xf>
    <xf numFmtId="170" fontId="145" fillId="0" borderId="4" xfId="0" applyBorder="true" applyFont="true" applyNumberFormat="true">
      <alignment horizontal="right" vertical="top"/>
      <protection locked="true"/>
    </xf>
    <xf numFmtId="171" fontId="146" fillId="0" borderId="4" xfId="0" applyBorder="true" applyFont="true" applyNumberFormat="true">
      <alignment horizontal="right" vertical="top"/>
      <protection locked="true"/>
    </xf>
    <xf numFmtId="171" fontId="147" fillId="0" borderId="4" xfId="0" applyBorder="true" applyFont="true" applyNumberFormat="true">
      <alignment horizontal="right" vertical="top"/>
      <protection locked="true"/>
    </xf>
    <xf numFmtId="171" fontId="148" fillId="0" borderId="4" xfId="0" applyBorder="true" applyFont="true" applyNumberFormat="true">
      <alignment horizontal="right" vertical="top"/>
      <protection locked="true"/>
    </xf>
    <xf numFmtId="172" fontId="149" fillId="3" borderId="4" xfId="0" applyFill="true" applyBorder="true" applyFont="true" applyNumberFormat="true">
      <alignment vertical="top" horizontal="right"/>
      <protection locked="false"/>
    </xf>
    <xf numFmtId="173" fontId="150" fillId="0" borderId="4" xfId="0" applyBorder="true" applyFont="true" applyNumberFormat="true">
      <alignment horizontal="right" vertical="top"/>
      <protection locked="true"/>
    </xf>
    <xf numFmtId="4" fontId="151" fillId="0" borderId="4" xfId="0" applyBorder="true" applyFont="true" applyNumberFormat="true">
      <alignment horizontal="right" vertical="top"/>
      <protection locked="true"/>
    </xf>
    <xf numFmtId="4" fontId="152" fillId="0" borderId="4" xfId="0" applyBorder="true" applyFont="true" applyNumberFormat="true">
      <alignment horizontal="right" vertical="top"/>
      <protection locked="true"/>
    </xf>
    <xf numFmtId="0" fontId="153" fillId="0" borderId="0" xfId="0" applyFont="true"/>
    <xf numFmtId="0" fontId="154" fillId="0" borderId="4" xfId="0" applyBorder="true" applyFont="true">
      <alignment horizontal="left" vertical="top"/>
      <protection locked="true"/>
    </xf>
    <xf numFmtId="0" fontId="155" fillId="0" borderId="4" xfId="0" applyBorder="true" applyFont="true">
      <alignment horizontal="left" vertical="top" wrapText="true"/>
      <protection locked="true"/>
    </xf>
    <xf numFmtId="0" fontId="156" fillId="0" borderId="4" xfId="0" applyBorder="true" applyFont="true">
      <alignment horizontal="center" vertical="top"/>
      <protection locked="true"/>
    </xf>
    <xf numFmtId="170" fontId="157" fillId="0" borderId="4" xfId="0" applyBorder="true" applyFont="true" applyNumberFormat="true">
      <alignment horizontal="right" vertical="top"/>
      <protection locked="true"/>
    </xf>
    <xf numFmtId="171" fontId="158" fillId="0" borderId="4" xfId="0" applyBorder="true" applyFont="true" applyNumberFormat="true">
      <alignment horizontal="right" vertical="top"/>
      <protection locked="true"/>
    </xf>
    <xf numFmtId="171" fontId="159" fillId="0" borderId="4" xfId="0" applyBorder="true" applyFont="true" applyNumberFormat="true">
      <alignment horizontal="right" vertical="top"/>
      <protection locked="true"/>
    </xf>
    <xf numFmtId="171" fontId="160" fillId="0" borderId="4" xfId="0" applyBorder="true" applyFont="true" applyNumberFormat="true">
      <alignment horizontal="right" vertical="top"/>
      <protection locked="true"/>
    </xf>
    <xf numFmtId="172" fontId="161" fillId="3" borderId="4" xfId="0" applyFill="true" applyBorder="true" applyFont="true" applyNumberFormat="true">
      <alignment vertical="top" horizontal="right"/>
      <protection locked="false"/>
    </xf>
    <xf numFmtId="173" fontId="162" fillId="0" borderId="4" xfId="0" applyBorder="true" applyFont="true" applyNumberFormat="true">
      <alignment horizontal="right" vertical="top"/>
      <protection locked="true"/>
    </xf>
    <xf numFmtId="4" fontId="163" fillId="0" borderId="4" xfId="0" applyBorder="true" applyFont="true" applyNumberFormat="true">
      <alignment horizontal="right" vertical="top"/>
      <protection locked="true"/>
    </xf>
    <xf numFmtId="4" fontId="164" fillId="0" borderId="4" xfId="0" applyBorder="true" applyFont="true" applyNumberFormat="true">
      <alignment horizontal="right" vertical="top"/>
      <protection locked="true"/>
    </xf>
    <xf numFmtId="0" fontId="165" fillId="0" borderId="0" xfId="0" applyFont="true"/>
    <xf numFmtId="0" fontId="166" fillId="0" borderId="4" xfId="0" applyBorder="true" applyFont="true">
      <alignment horizontal="left" vertical="top"/>
      <protection locked="true"/>
    </xf>
    <xf numFmtId="0" fontId="167" fillId="0" borderId="4" xfId="0" applyBorder="true" applyFont="true">
      <alignment horizontal="left" vertical="top" wrapText="true"/>
      <protection locked="true"/>
    </xf>
    <xf numFmtId="0" fontId="168" fillId="0" borderId="4" xfId="0" applyBorder="true" applyFont="true">
      <alignment horizontal="center" vertical="top"/>
      <protection locked="true"/>
    </xf>
    <xf numFmtId="170" fontId="169" fillId="0" borderId="4" xfId="0" applyBorder="true" applyFont="true" applyNumberFormat="true">
      <alignment horizontal="right" vertical="top"/>
      <protection locked="true"/>
    </xf>
    <xf numFmtId="171" fontId="170" fillId="0" borderId="4" xfId="0" applyBorder="true" applyFont="true" applyNumberFormat="true">
      <alignment horizontal="right" vertical="top"/>
      <protection locked="true"/>
    </xf>
    <xf numFmtId="171" fontId="171" fillId="0" borderId="4" xfId="0" applyBorder="true" applyFont="true" applyNumberFormat="true">
      <alignment horizontal="right" vertical="top"/>
      <protection locked="true"/>
    </xf>
    <xf numFmtId="171" fontId="172" fillId="0" borderId="4" xfId="0" applyBorder="true" applyFont="true" applyNumberFormat="true">
      <alignment horizontal="right" vertical="top"/>
      <protection locked="true"/>
    </xf>
    <xf numFmtId="172" fontId="173" fillId="3" borderId="4" xfId="0" applyFill="true" applyBorder="true" applyFont="true" applyNumberFormat="true">
      <alignment vertical="top" horizontal="right"/>
      <protection locked="false"/>
    </xf>
    <xf numFmtId="173" fontId="174" fillId="0" borderId="4" xfId="0" applyBorder="true" applyFont="true" applyNumberFormat="true">
      <alignment horizontal="right" vertical="top"/>
      <protection locked="true"/>
    </xf>
    <xf numFmtId="4" fontId="175" fillId="0" borderId="4" xfId="0" applyBorder="true" applyFont="true" applyNumberFormat="true">
      <alignment horizontal="right" vertical="top"/>
      <protection locked="true"/>
    </xf>
    <xf numFmtId="4" fontId="176" fillId="0" borderId="4" xfId="0" applyBorder="true" applyFont="true" applyNumberFormat="true">
      <alignment horizontal="right" vertical="top"/>
      <protection locked="true"/>
    </xf>
    <xf numFmtId="0" fontId="177" fillId="0" borderId="0" xfId="0" applyFont="true"/>
    <xf numFmtId="0" fontId="178" fillId="0" borderId="4" xfId="0" applyBorder="true" applyFont="true">
      <alignment horizontal="left" vertical="top"/>
      <protection locked="true"/>
    </xf>
    <xf numFmtId="0" fontId="179" fillId="0" borderId="4" xfId="0" applyBorder="true" applyFont="true">
      <alignment horizontal="left" vertical="top" wrapText="true"/>
      <protection locked="true"/>
    </xf>
    <xf numFmtId="0" fontId="180" fillId="0" borderId="4" xfId="0" applyBorder="true" applyFont="true">
      <alignment horizontal="center" vertical="top"/>
      <protection locked="true"/>
    </xf>
    <xf numFmtId="170" fontId="181" fillId="0" borderId="4" xfId="0" applyBorder="true" applyFont="true" applyNumberFormat="true">
      <alignment horizontal="right" vertical="top"/>
      <protection locked="true"/>
    </xf>
    <xf numFmtId="171" fontId="182" fillId="0" borderId="4" xfId="0" applyBorder="true" applyFont="true" applyNumberFormat="true">
      <alignment horizontal="right" vertical="top"/>
      <protection locked="true"/>
    </xf>
    <xf numFmtId="171" fontId="183" fillId="0" borderId="4" xfId="0" applyBorder="true" applyFont="true" applyNumberFormat="true">
      <alignment horizontal="right" vertical="top"/>
      <protection locked="true"/>
    </xf>
    <xf numFmtId="171" fontId="184" fillId="0" borderId="4" xfId="0" applyBorder="true" applyFont="true" applyNumberFormat="true">
      <alignment horizontal="right" vertical="top"/>
      <protection locked="true"/>
    </xf>
    <xf numFmtId="172" fontId="185" fillId="3" borderId="4" xfId="0" applyFill="true" applyBorder="true" applyFont="true" applyNumberFormat="true">
      <alignment vertical="top" horizontal="right"/>
      <protection locked="false"/>
    </xf>
    <xf numFmtId="173" fontId="186" fillId="0" borderId="4" xfId="0" applyBorder="true" applyFont="true" applyNumberFormat="true">
      <alignment horizontal="right" vertical="top"/>
      <protection locked="true"/>
    </xf>
    <xf numFmtId="4" fontId="187" fillId="0" borderId="4" xfId="0" applyBorder="true" applyFont="true" applyNumberFormat="true">
      <alignment horizontal="right" vertical="top"/>
      <protection locked="true"/>
    </xf>
    <xf numFmtId="4" fontId="188" fillId="0" borderId="4" xfId="0" applyBorder="true" applyFont="true" applyNumberFormat="true">
      <alignment horizontal="right" vertical="top"/>
      <protection locked="true"/>
    </xf>
    <xf numFmtId="0" fontId="189" fillId="0" borderId="0" xfId="0" applyFont="true"/>
    <xf numFmtId="0" fontId="190" fillId="0" borderId="4" xfId="0" applyBorder="true" applyFont="true">
      <alignment horizontal="left" vertical="top"/>
      <protection locked="true"/>
    </xf>
    <xf numFmtId="0" fontId="191" fillId="0" borderId="4" xfId="0" applyBorder="true" applyFont="true">
      <alignment horizontal="left" vertical="top" wrapText="true"/>
      <protection locked="true"/>
    </xf>
    <xf numFmtId="0" fontId="192" fillId="0" borderId="4" xfId="0" applyBorder="true" applyFont="true">
      <alignment horizontal="center" vertical="top"/>
      <protection locked="true"/>
    </xf>
    <xf numFmtId="170" fontId="193" fillId="0" borderId="4" xfId="0" applyBorder="true" applyFont="true" applyNumberFormat="true">
      <alignment horizontal="right" vertical="top"/>
      <protection locked="true"/>
    </xf>
    <xf numFmtId="171" fontId="194" fillId="0" borderId="4" xfId="0" applyBorder="true" applyFont="true" applyNumberFormat="true">
      <alignment horizontal="right" vertical="top"/>
      <protection locked="true"/>
    </xf>
    <xf numFmtId="171" fontId="195" fillId="0" borderId="4" xfId="0" applyBorder="true" applyFont="true" applyNumberFormat="true">
      <alignment horizontal="right" vertical="top"/>
      <protection locked="true"/>
    </xf>
    <xf numFmtId="171" fontId="196" fillId="0" borderId="4" xfId="0" applyBorder="true" applyFont="true" applyNumberFormat="true">
      <alignment horizontal="right" vertical="top"/>
      <protection locked="true"/>
    </xf>
    <xf numFmtId="172" fontId="197" fillId="3" borderId="4" xfId="0" applyFill="true" applyBorder="true" applyFont="true" applyNumberFormat="true">
      <alignment vertical="top" horizontal="right"/>
      <protection locked="false"/>
    </xf>
    <xf numFmtId="173" fontId="198" fillId="0" borderId="4" xfId="0" applyBorder="true" applyFont="true" applyNumberFormat="true">
      <alignment horizontal="right" vertical="top"/>
      <protection locked="true"/>
    </xf>
    <xf numFmtId="4" fontId="199" fillId="0" borderId="4" xfId="0" applyBorder="true" applyFont="true" applyNumberFormat="true">
      <alignment horizontal="right" vertical="top"/>
      <protection locked="true"/>
    </xf>
    <xf numFmtId="4" fontId="200" fillId="0" borderId="4" xfId="0" applyBorder="true" applyFont="true" applyNumberFormat="true">
      <alignment horizontal="right" vertical="top"/>
      <protection locked="true"/>
    </xf>
    <xf numFmtId="0" fontId="201" fillId="0" borderId="0" xfId="0" applyFont="true"/>
    <xf numFmtId="0" fontId="202" fillId="0" borderId="4" xfId="0" applyBorder="true" applyFont="true">
      <alignment horizontal="left" vertical="top"/>
      <protection locked="true"/>
    </xf>
    <xf numFmtId="0" fontId="203" fillId="0" borderId="4" xfId="0" applyBorder="true" applyFont="true">
      <alignment horizontal="left" vertical="top" wrapText="true"/>
      <protection locked="true"/>
    </xf>
    <xf numFmtId="0" fontId="204" fillId="0" borderId="4" xfId="0" applyBorder="true" applyFont="true">
      <alignment horizontal="center" vertical="top"/>
      <protection locked="true"/>
    </xf>
    <xf numFmtId="170" fontId="205" fillId="0" borderId="4" xfId="0" applyBorder="true" applyFont="true" applyNumberFormat="true">
      <alignment horizontal="right" vertical="top"/>
      <protection locked="true"/>
    </xf>
    <xf numFmtId="171" fontId="206" fillId="0" borderId="4" xfId="0" applyBorder="true" applyFont="true" applyNumberFormat="true">
      <alignment horizontal="right" vertical="top"/>
      <protection locked="true"/>
    </xf>
    <xf numFmtId="171" fontId="207" fillId="0" borderId="4" xfId="0" applyBorder="true" applyFont="true" applyNumberFormat="true">
      <alignment horizontal="right" vertical="top"/>
      <protection locked="true"/>
    </xf>
    <xf numFmtId="171" fontId="208" fillId="0" borderId="4" xfId="0" applyBorder="true" applyFont="true" applyNumberFormat="true">
      <alignment horizontal="right" vertical="top"/>
      <protection locked="true"/>
    </xf>
    <xf numFmtId="172" fontId="209" fillId="3" borderId="4" xfId="0" applyFill="true" applyBorder="true" applyFont="true" applyNumberFormat="true">
      <alignment vertical="top" horizontal="right"/>
      <protection locked="false"/>
    </xf>
    <xf numFmtId="173" fontId="210" fillId="0" borderId="4" xfId="0" applyBorder="true" applyFont="true" applyNumberFormat="true">
      <alignment horizontal="right" vertical="top"/>
      <protection locked="true"/>
    </xf>
    <xf numFmtId="4" fontId="211" fillId="0" borderId="4" xfId="0" applyBorder="true" applyFont="true" applyNumberFormat="true">
      <alignment horizontal="right" vertical="top"/>
      <protection locked="true"/>
    </xf>
    <xf numFmtId="4" fontId="212" fillId="0" borderId="4" xfId="0" applyBorder="true" applyFont="true" applyNumberFormat="true">
      <alignment horizontal="right" vertical="top"/>
      <protection locked="true"/>
    </xf>
    <xf numFmtId="0" fontId="213" fillId="0" borderId="0" xfId="0" applyFont="true"/>
    <xf numFmtId="0" fontId="214" fillId="0" borderId="4" xfId="0" applyBorder="true" applyFont="true">
      <alignment horizontal="left" vertical="top"/>
      <protection locked="true"/>
    </xf>
    <xf numFmtId="0" fontId="215" fillId="0" borderId="4" xfId="0" applyBorder="true" applyFont="true">
      <alignment horizontal="left" vertical="top" wrapText="true"/>
      <protection locked="true"/>
    </xf>
    <xf numFmtId="0" fontId="216" fillId="0" borderId="4" xfId="0" applyBorder="true" applyFont="true">
      <alignment horizontal="center" vertical="top"/>
      <protection locked="true"/>
    </xf>
    <xf numFmtId="170" fontId="217" fillId="0" borderId="4" xfId="0" applyBorder="true" applyFont="true" applyNumberFormat="true">
      <alignment horizontal="right" vertical="top"/>
      <protection locked="true"/>
    </xf>
    <xf numFmtId="171" fontId="218" fillId="0" borderId="4" xfId="0" applyBorder="true" applyFont="true" applyNumberFormat="true">
      <alignment horizontal="right" vertical="top"/>
      <protection locked="true"/>
    </xf>
    <xf numFmtId="171" fontId="219" fillId="0" borderId="4" xfId="0" applyBorder="true" applyFont="true" applyNumberFormat="true">
      <alignment horizontal="right" vertical="top"/>
      <protection locked="true"/>
    </xf>
    <xf numFmtId="171" fontId="220" fillId="0" borderId="4" xfId="0" applyBorder="true" applyFont="true" applyNumberFormat="true">
      <alignment horizontal="right" vertical="top"/>
      <protection locked="true"/>
    </xf>
    <xf numFmtId="172" fontId="221" fillId="3" borderId="4" xfId="0" applyFill="true" applyBorder="true" applyFont="true" applyNumberFormat="true">
      <alignment vertical="top" horizontal="right"/>
      <protection locked="false"/>
    </xf>
    <xf numFmtId="173" fontId="222" fillId="0" borderId="4" xfId="0" applyBorder="true" applyFont="true" applyNumberFormat="true">
      <alignment horizontal="right" vertical="top"/>
      <protection locked="true"/>
    </xf>
    <xf numFmtId="4" fontId="223" fillId="0" borderId="4" xfId="0" applyBorder="true" applyFont="true" applyNumberFormat="true">
      <alignment horizontal="right" vertical="top"/>
      <protection locked="true"/>
    </xf>
    <xf numFmtId="4" fontId="224" fillId="0" borderId="4" xfId="0" applyBorder="true" applyFont="true" applyNumberFormat="true">
      <alignment horizontal="right" vertical="top"/>
      <protection locked="true"/>
    </xf>
    <xf numFmtId="0" fontId="225" fillId="0" borderId="0" xfId="0" applyFont="true"/>
    <xf numFmtId="0" fontId="226" fillId="0" borderId="4" xfId="0" applyBorder="true" applyFont="true">
      <alignment horizontal="left" vertical="top"/>
      <protection locked="true"/>
    </xf>
    <xf numFmtId="0" fontId="227" fillId="0" borderId="4" xfId="0" applyBorder="true" applyFont="true">
      <alignment horizontal="left" vertical="top" wrapText="true"/>
      <protection locked="true"/>
    </xf>
    <xf numFmtId="0" fontId="228" fillId="0" borderId="4" xfId="0" applyBorder="true" applyFont="true">
      <alignment horizontal="center" vertical="top"/>
      <protection locked="true"/>
    </xf>
    <xf numFmtId="170" fontId="229" fillId="0" borderId="4" xfId="0" applyBorder="true" applyFont="true" applyNumberFormat="true">
      <alignment horizontal="right" vertical="top"/>
      <protection locked="true"/>
    </xf>
    <xf numFmtId="171" fontId="230" fillId="0" borderId="4" xfId="0" applyBorder="true" applyFont="true" applyNumberFormat="true">
      <alignment horizontal="right" vertical="top"/>
      <protection locked="true"/>
    </xf>
    <xf numFmtId="171" fontId="231" fillId="0" borderId="4" xfId="0" applyBorder="true" applyFont="true" applyNumberFormat="true">
      <alignment horizontal="right" vertical="top"/>
      <protection locked="true"/>
    </xf>
    <xf numFmtId="171" fontId="232" fillId="0" borderId="4" xfId="0" applyBorder="true" applyFont="true" applyNumberFormat="true">
      <alignment horizontal="right" vertical="top"/>
      <protection locked="true"/>
    </xf>
    <xf numFmtId="172" fontId="233" fillId="3" borderId="4" xfId="0" applyFill="true" applyBorder="true" applyFont="true" applyNumberFormat="true">
      <alignment vertical="top" horizontal="right"/>
      <protection locked="false"/>
    </xf>
    <xf numFmtId="173" fontId="234" fillId="0" borderId="4" xfId="0" applyBorder="true" applyFont="true" applyNumberFormat="true">
      <alignment horizontal="right" vertical="top"/>
      <protection locked="true"/>
    </xf>
    <xf numFmtId="4" fontId="235" fillId="0" borderId="4" xfId="0" applyBorder="true" applyFont="true" applyNumberFormat="true">
      <alignment horizontal="right" vertical="top"/>
      <protection locked="true"/>
    </xf>
    <xf numFmtId="4" fontId="236" fillId="0" borderId="4" xfId="0" applyBorder="true" applyFont="true" applyNumberFormat="true">
      <alignment horizontal="right" vertical="top"/>
      <protection locked="true"/>
    </xf>
    <xf numFmtId="0" fontId="237" fillId="0" borderId="0" xfId="0" applyFont="true"/>
    <xf numFmtId="0" fontId="238" fillId="0" borderId="4" xfId="0" applyBorder="true" applyFont="true">
      <alignment horizontal="left" vertical="top"/>
      <protection locked="true"/>
    </xf>
    <xf numFmtId="0" fontId="239" fillId="0" borderId="4" xfId="0" applyBorder="true" applyFont="true">
      <alignment horizontal="left" vertical="top" wrapText="true"/>
      <protection locked="true"/>
    </xf>
    <xf numFmtId="0" fontId="240" fillId="0" borderId="4" xfId="0" applyBorder="true" applyFont="true">
      <alignment horizontal="center" vertical="top"/>
      <protection locked="true"/>
    </xf>
    <xf numFmtId="170" fontId="241" fillId="0" borderId="4" xfId="0" applyBorder="true" applyFont="true" applyNumberFormat="true">
      <alignment horizontal="right" vertical="top"/>
      <protection locked="true"/>
    </xf>
    <xf numFmtId="171" fontId="242" fillId="0" borderId="4" xfId="0" applyBorder="true" applyFont="true" applyNumberFormat="true">
      <alignment horizontal="right" vertical="top"/>
      <protection locked="true"/>
    </xf>
    <xf numFmtId="171" fontId="243" fillId="0" borderId="4" xfId="0" applyBorder="true" applyFont="true" applyNumberFormat="true">
      <alignment horizontal="right" vertical="top"/>
      <protection locked="true"/>
    </xf>
    <xf numFmtId="171" fontId="244" fillId="0" borderId="4" xfId="0" applyBorder="true" applyFont="true" applyNumberFormat="true">
      <alignment horizontal="right" vertical="top"/>
      <protection locked="true"/>
    </xf>
    <xf numFmtId="172" fontId="245" fillId="3" borderId="4" xfId="0" applyFill="true" applyBorder="true" applyFont="true" applyNumberFormat="true">
      <alignment vertical="top" horizontal="right"/>
      <protection locked="false"/>
    </xf>
    <xf numFmtId="173" fontId="246" fillId="0" borderId="4" xfId="0" applyBorder="true" applyFont="true" applyNumberFormat="true">
      <alignment horizontal="right" vertical="top"/>
      <protection locked="true"/>
    </xf>
    <xf numFmtId="4" fontId="247" fillId="0" borderId="4" xfId="0" applyBorder="true" applyFont="true" applyNumberFormat="true">
      <alignment horizontal="right" vertical="top"/>
      <protection locked="true"/>
    </xf>
    <xf numFmtId="4" fontId="248" fillId="0" borderId="4" xfId="0" applyBorder="true" applyFont="true" applyNumberFormat="true">
      <alignment horizontal="right" vertical="top"/>
      <protection locked="true"/>
    </xf>
    <xf numFmtId="0" fontId="249" fillId="0" borderId="0" xfId="0" applyFont="true"/>
    <xf numFmtId="0" fontId="250" fillId="5" borderId="4" xfId="0" applyFill="true" applyBorder="true" applyFont="true">
      <alignment horizontal="left"/>
      <protection locked="true"/>
    </xf>
    <xf numFmtId="0" fontId="251" fillId="5" borderId="4" xfId="0" applyFill="true" applyBorder="true" applyFont="true">
      <alignment horizontal="left"/>
      <protection locked="true"/>
    </xf>
    <xf numFmtId="0" fontId="252" fillId="5" borderId="4" xfId="0" applyFill="true" applyBorder="true" applyFont="true">
      <alignment horizontal="left"/>
      <protection locked="true"/>
    </xf>
    <xf numFmtId="0" fontId="253" fillId="5" borderId="4" xfId="0" applyFill="true" applyBorder="true" applyFont="true">
      <alignment horizontal="left"/>
      <protection locked="true"/>
    </xf>
    <xf numFmtId="0" fontId="254" fillId="5" borderId="4" xfId="0" applyFill="true" applyBorder="true" applyFont="true">
      <alignment horizontal="left"/>
      <protection locked="true"/>
    </xf>
    <xf numFmtId="0" fontId="255" fillId="5" borderId="4" xfId="0" applyFill="true" applyBorder="true" applyFont="true">
      <alignment horizontal="left"/>
      <protection locked="true"/>
    </xf>
    <xf numFmtId="0" fontId="256" fillId="5" borderId="4" xfId="0" applyFill="true" applyBorder="true" applyFont="true">
      <alignment horizontal="left"/>
      <protection locked="true"/>
    </xf>
    <xf numFmtId="0" fontId="257" fillId="5" borderId="4" xfId="0" applyFill="true" applyBorder="true" applyFont="true">
      <alignment horizontal="left"/>
      <protection locked="true"/>
    </xf>
    <xf numFmtId="0" fontId="258" fillId="5" borderId="4" xfId="0" applyFill="true" applyBorder="true" applyFont="true">
      <alignment horizontal="left"/>
      <protection locked="true"/>
    </xf>
    <xf numFmtId="0" fontId="259" fillId="5" borderId="4" xfId="0" applyFill="true" applyBorder="true" applyFont="true">
      <alignment horizontal="left"/>
      <protection locked="true"/>
    </xf>
    <xf numFmtId="4" fontId="260" fillId="5" borderId="4" xfId="0" applyFill="true" applyBorder="true" applyFont="true" applyNumberFormat="true">
      <alignment horizontal="right"/>
      <protection locked="true"/>
    </xf>
    <xf numFmtId="0" fontId="261" fillId="0" borderId="0" xfId="0" applyFont="true"/>
    <xf numFmtId="0" fontId="262" fillId="0" borderId="4" xfId="0" applyBorder="true" applyFont="true">
      <alignment horizontal="left" vertical="top"/>
      <protection locked="true"/>
    </xf>
    <xf numFmtId="0" fontId="263" fillId="0" borderId="4" xfId="0" applyBorder="true" applyFont="true">
      <alignment horizontal="left" vertical="top" wrapText="true"/>
      <protection locked="true"/>
    </xf>
    <xf numFmtId="0" fontId="264" fillId="0" borderId="4" xfId="0" applyBorder="true" applyFont="true">
      <alignment horizontal="center" vertical="top"/>
      <protection locked="true"/>
    </xf>
    <xf numFmtId="170" fontId="265" fillId="0" borderId="4" xfId="0" applyBorder="true" applyFont="true" applyNumberFormat="true">
      <alignment horizontal="right" vertical="top"/>
      <protection locked="true"/>
    </xf>
    <xf numFmtId="171" fontId="266" fillId="0" borderId="4" xfId="0" applyBorder="true" applyFont="true" applyNumberFormat="true">
      <alignment horizontal="right" vertical="top"/>
      <protection locked="true"/>
    </xf>
    <xf numFmtId="171" fontId="267" fillId="0" borderId="4" xfId="0" applyBorder="true" applyFont="true" applyNumberFormat="true">
      <alignment horizontal="right" vertical="top"/>
      <protection locked="true"/>
    </xf>
    <xf numFmtId="171" fontId="268" fillId="0" borderId="4" xfId="0" applyBorder="true" applyFont="true" applyNumberFormat="true">
      <alignment horizontal="right" vertical="top"/>
      <protection locked="true"/>
    </xf>
    <xf numFmtId="172" fontId="269" fillId="3" borderId="4" xfId="0" applyFill="true" applyBorder="true" applyFont="true" applyNumberFormat="true">
      <alignment vertical="top" horizontal="right"/>
      <protection locked="false"/>
    </xf>
    <xf numFmtId="173" fontId="270" fillId="0" borderId="4" xfId="0" applyBorder="true" applyFont="true" applyNumberFormat="true">
      <alignment horizontal="right" vertical="top"/>
      <protection locked="true"/>
    </xf>
    <xf numFmtId="4" fontId="271" fillId="0" borderId="4" xfId="0" applyBorder="true" applyFont="true" applyNumberFormat="true">
      <alignment horizontal="right" vertical="top"/>
      <protection locked="true"/>
    </xf>
    <xf numFmtId="4" fontId="272" fillId="0" borderId="4" xfId="0" applyBorder="true" applyFont="true" applyNumberFormat="true">
      <alignment horizontal="right" vertical="top"/>
      <protection locked="true"/>
    </xf>
    <xf numFmtId="0" fontId="273" fillId="0" borderId="0" xfId="0" applyFont="true"/>
    <xf numFmtId="0" fontId="274" fillId="0" borderId="4" xfId="0" applyBorder="true" applyFont="true">
      <alignment horizontal="left" vertical="top"/>
      <protection locked="true"/>
    </xf>
    <xf numFmtId="0" fontId="275" fillId="0" borderId="4" xfId="0" applyBorder="true" applyFont="true">
      <alignment horizontal="left" vertical="top" wrapText="true"/>
      <protection locked="true"/>
    </xf>
    <xf numFmtId="0" fontId="276" fillId="0" borderId="4" xfId="0" applyBorder="true" applyFont="true">
      <alignment horizontal="center" vertical="top"/>
      <protection locked="true"/>
    </xf>
    <xf numFmtId="170" fontId="277" fillId="0" borderId="4" xfId="0" applyBorder="true" applyFont="true" applyNumberFormat="true">
      <alignment horizontal="right" vertical="top"/>
      <protection locked="true"/>
    </xf>
    <xf numFmtId="171" fontId="278" fillId="0" borderId="4" xfId="0" applyBorder="true" applyFont="true" applyNumberFormat="true">
      <alignment horizontal="right" vertical="top"/>
      <protection locked="true"/>
    </xf>
    <xf numFmtId="171" fontId="279" fillId="0" borderId="4" xfId="0" applyBorder="true" applyFont="true" applyNumberFormat="true">
      <alignment horizontal="right" vertical="top"/>
      <protection locked="true"/>
    </xf>
    <xf numFmtId="171" fontId="280" fillId="0" borderId="4" xfId="0" applyBorder="true" applyFont="true" applyNumberFormat="true">
      <alignment horizontal="right" vertical="top"/>
      <protection locked="true"/>
    </xf>
    <xf numFmtId="172" fontId="281" fillId="3" borderId="4" xfId="0" applyFill="true" applyBorder="true" applyFont="true" applyNumberFormat="true">
      <alignment vertical="top" horizontal="right"/>
      <protection locked="false"/>
    </xf>
    <xf numFmtId="173" fontId="282" fillId="0" borderId="4" xfId="0" applyBorder="true" applyFont="true" applyNumberFormat="true">
      <alignment horizontal="right" vertical="top"/>
      <protection locked="true"/>
    </xf>
    <xf numFmtId="4" fontId="283" fillId="0" borderId="4" xfId="0" applyBorder="true" applyFont="true" applyNumberFormat="true">
      <alignment horizontal="right" vertical="top"/>
      <protection locked="true"/>
    </xf>
    <xf numFmtId="4" fontId="284" fillId="0" borderId="4" xfId="0" applyBorder="true" applyFont="true" applyNumberFormat="true">
      <alignment horizontal="right" vertical="top"/>
      <protection locked="true"/>
    </xf>
    <xf numFmtId="0" fontId="285" fillId="0" borderId="0" xfId="0" applyFont="true"/>
    <xf numFmtId="0" fontId="286" fillId="0" borderId="4" xfId="0" applyBorder="true" applyFont="true">
      <alignment horizontal="left" vertical="top"/>
      <protection locked="true"/>
    </xf>
    <xf numFmtId="0" fontId="287" fillId="0" borderId="4" xfId="0" applyBorder="true" applyFont="true">
      <alignment horizontal="left" vertical="top" wrapText="true"/>
      <protection locked="true"/>
    </xf>
    <xf numFmtId="0" fontId="288" fillId="0" borderId="4" xfId="0" applyBorder="true" applyFont="true">
      <alignment horizontal="center" vertical="top"/>
      <protection locked="true"/>
    </xf>
    <xf numFmtId="170" fontId="289" fillId="0" borderId="4" xfId="0" applyBorder="true" applyFont="true" applyNumberFormat="true">
      <alignment horizontal="right" vertical="top"/>
      <protection locked="true"/>
    </xf>
    <xf numFmtId="171" fontId="290" fillId="0" borderId="4" xfId="0" applyBorder="true" applyFont="true" applyNumberFormat="true">
      <alignment horizontal="right" vertical="top"/>
      <protection locked="true"/>
    </xf>
    <xf numFmtId="171" fontId="291" fillId="0" borderId="4" xfId="0" applyBorder="true" applyFont="true" applyNumberFormat="true">
      <alignment horizontal="right" vertical="top"/>
      <protection locked="true"/>
    </xf>
    <xf numFmtId="171" fontId="292" fillId="0" borderId="4" xfId="0" applyBorder="true" applyFont="true" applyNumberFormat="true">
      <alignment horizontal="right" vertical="top"/>
      <protection locked="true"/>
    </xf>
    <xf numFmtId="172" fontId="293" fillId="3" borderId="4" xfId="0" applyFill="true" applyBorder="true" applyFont="true" applyNumberFormat="true">
      <alignment vertical="top" horizontal="right"/>
      <protection locked="false"/>
    </xf>
    <xf numFmtId="173" fontId="294" fillId="0" borderId="4" xfId="0" applyBorder="true" applyFont="true" applyNumberFormat="true">
      <alignment horizontal="right" vertical="top"/>
      <protection locked="true"/>
    </xf>
    <xf numFmtId="4" fontId="295" fillId="0" borderId="4" xfId="0" applyBorder="true" applyFont="true" applyNumberFormat="true">
      <alignment horizontal="right" vertical="top"/>
      <protection locked="true"/>
    </xf>
    <xf numFmtId="4" fontId="296" fillId="0" borderId="4" xfId="0" applyBorder="true" applyFont="true" applyNumberFormat="true">
      <alignment horizontal="right" vertical="top"/>
      <protection locked="true"/>
    </xf>
    <xf numFmtId="0" fontId="297" fillId="0" borderId="0" xfId="0" applyFont="true"/>
    <xf numFmtId="0" fontId="298" fillId="0" borderId="4" xfId="0" applyBorder="true" applyFont="true">
      <alignment horizontal="left" vertical="top"/>
      <protection locked="true"/>
    </xf>
    <xf numFmtId="0" fontId="299" fillId="0" borderId="4" xfId="0" applyBorder="true" applyFont="true">
      <alignment horizontal="left" vertical="top" wrapText="true"/>
      <protection locked="true"/>
    </xf>
    <xf numFmtId="0" fontId="300" fillId="0" borderId="4" xfId="0" applyBorder="true" applyFont="true">
      <alignment horizontal="center" vertical="top"/>
      <protection locked="true"/>
    </xf>
    <xf numFmtId="170" fontId="301" fillId="0" borderId="4" xfId="0" applyBorder="true" applyFont="true" applyNumberFormat="true">
      <alignment horizontal="right" vertical="top"/>
      <protection locked="true"/>
    </xf>
    <xf numFmtId="171" fontId="302" fillId="0" borderId="4" xfId="0" applyBorder="true" applyFont="true" applyNumberFormat="true">
      <alignment horizontal="right" vertical="top"/>
      <protection locked="true"/>
    </xf>
    <xf numFmtId="171" fontId="303" fillId="0" borderId="4" xfId="0" applyBorder="true" applyFont="true" applyNumberFormat="true">
      <alignment horizontal="right" vertical="top"/>
      <protection locked="true"/>
    </xf>
    <xf numFmtId="171" fontId="304" fillId="0" borderId="4" xfId="0" applyBorder="true" applyFont="true" applyNumberFormat="true">
      <alignment horizontal="right" vertical="top"/>
      <protection locked="true"/>
    </xf>
    <xf numFmtId="172" fontId="305" fillId="3" borderId="4" xfId="0" applyFill="true" applyBorder="true" applyFont="true" applyNumberFormat="true">
      <alignment vertical="top" horizontal="right"/>
      <protection locked="false"/>
    </xf>
    <xf numFmtId="173" fontId="306" fillId="0" borderId="4" xfId="0" applyBorder="true" applyFont="true" applyNumberFormat="true">
      <alignment horizontal="right" vertical="top"/>
      <protection locked="true"/>
    </xf>
    <xf numFmtId="4" fontId="307" fillId="0" borderId="4" xfId="0" applyBorder="true" applyFont="true" applyNumberFormat="true">
      <alignment horizontal="right" vertical="top"/>
      <protection locked="true"/>
    </xf>
    <xf numFmtId="4" fontId="308" fillId="0" borderId="4" xfId="0" applyBorder="true" applyFont="true" applyNumberFormat="true">
      <alignment horizontal="right" vertical="top"/>
      <protection locked="true"/>
    </xf>
    <xf numFmtId="0" fontId="309" fillId="0" borderId="0" xfId="0" applyFont="true"/>
    <xf numFmtId="0" fontId="310" fillId="0" borderId="4" xfId="0" applyBorder="true" applyFont="true">
      <alignment horizontal="left" vertical="top"/>
      <protection locked="true"/>
    </xf>
    <xf numFmtId="0" fontId="311" fillId="0" borderId="4" xfId="0" applyBorder="true" applyFont="true">
      <alignment horizontal="left" vertical="top" wrapText="true"/>
      <protection locked="true"/>
    </xf>
    <xf numFmtId="0" fontId="312" fillId="0" borderId="4" xfId="0" applyBorder="true" applyFont="true">
      <alignment horizontal="center" vertical="top"/>
      <protection locked="true"/>
    </xf>
    <xf numFmtId="170" fontId="313" fillId="0" borderId="4" xfId="0" applyBorder="true" applyFont="true" applyNumberFormat="true">
      <alignment horizontal="right" vertical="top"/>
      <protection locked="true"/>
    </xf>
    <xf numFmtId="171" fontId="314" fillId="0" borderId="4" xfId="0" applyBorder="true" applyFont="true" applyNumberFormat="true">
      <alignment horizontal="right" vertical="top"/>
      <protection locked="true"/>
    </xf>
    <xf numFmtId="171" fontId="315" fillId="0" borderId="4" xfId="0" applyBorder="true" applyFont="true" applyNumberFormat="true">
      <alignment horizontal="right" vertical="top"/>
      <protection locked="true"/>
    </xf>
    <xf numFmtId="171" fontId="316" fillId="0" borderId="4" xfId="0" applyBorder="true" applyFont="true" applyNumberFormat="true">
      <alignment horizontal="right" vertical="top"/>
      <protection locked="true"/>
    </xf>
    <xf numFmtId="172" fontId="317" fillId="3" borderId="4" xfId="0" applyFill="true" applyBorder="true" applyFont="true" applyNumberFormat="true">
      <alignment vertical="top" horizontal="right"/>
      <protection locked="false"/>
    </xf>
    <xf numFmtId="173" fontId="318" fillId="0" borderId="4" xfId="0" applyBorder="true" applyFont="true" applyNumberFormat="true">
      <alignment horizontal="right" vertical="top"/>
      <protection locked="true"/>
    </xf>
    <xf numFmtId="4" fontId="319" fillId="0" borderId="4" xfId="0" applyBorder="true" applyFont="true" applyNumberFormat="true">
      <alignment horizontal="right" vertical="top"/>
      <protection locked="true"/>
    </xf>
    <xf numFmtId="4" fontId="320" fillId="0" borderId="4" xfId="0" applyBorder="true" applyFont="true" applyNumberFormat="true">
      <alignment horizontal="right" vertical="top"/>
      <protection locked="true"/>
    </xf>
    <xf numFmtId="0" fontId="321" fillId="0" borderId="0" xfId="0" applyFont="true"/>
    <xf numFmtId="0" fontId="322" fillId="0" borderId="4" xfId="0" applyBorder="true" applyFont="true">
      <alignment horizontal="left" vertical="top"/>
      <protection locked="true"/>
    </xf>
    <xf numFmtId="0" fontId="323" fillId="0" borderId="4" xfId="0" applyBorder="true" applyFont="true">
      <alignment horizontal="left" vertical="top" wrapText="true"/>
      <protection locked="true"/>
    </xf>
    <xf numFmtId="0" fontId="324" fillId="0" borderId="4" xfId="0" applyBorder="true" applyFont="true">
      <alignment horizontal="center" vertical="top"/>
      <protection locked="true"/>
    </xf>
    <xf numFmtId="170" fontId="325" fillId="0" borderId="4" xfId="0" applyBorder="true" applyFont="true" applyNumberFormat="true">
      <alignment horizontal="right" vertical="top"/>
      <protection locked="true"/>
    </xf>
    <xf numFmtId="171" fontId="326" fillId="0" borderId="4" xfId="0" applyBorder="true" applyFont="true" applyNumberFormat="true">
      <alignment horizontal="right" vertical="top"/>
      <protection locked="true"/>
    </xf>
    <xf numFmtId="171" fontId="327" fillId="0" borderId="4" xfId="0" applyBorder="true" applyFont="true" applyNumberFormat="true">
      <alignment horizontal="right" vertical="top"/>
      <protection locked="true"/>
    </xf>
    <xf numFmtId="171" fontId="328" fillId="0" borderId="4" xfId="0" applyBorder="true" applyFont="true" applyNumberFormat="true">
      <alignment horizontal="right" vertical="top"/>
      <protection locked="true"/>
    </xf>
    <xf numFmtId="172" fontId="329" fillId="3" borderId="4" xfId="0" applyFill="true" applyBorder="true" applyFont="true" applyNumberFormat="true">
      <alignment vertical="top" horizontal="right"/>
      <protection locked="false"/>
    </xf>
    <xf numFmtId="173" fontId="330" fillId="0" borderId="4" xfId="0" applyBorder="true" applyFont="true" applyNumberFormat="true">
      <alignment horizontal="right" vertical="top"/>
      <protection locked="true"/>
    </xf>
    <xf numFmtId="4" fontId="331" fillId="0" borderId="4" xfId="0" applyBorder="true" applyFont="true" applyNumberFormat="true">
      <alignment horizontal="right" vertical="top"/>
      <protection locked="true"/>
    </xf>
    <xf numFmtId="4" fontId="332" fillId="0" borderId="4" xfId="0" applyBorder="true" applyFont="true" applyNumberFormat="true">
      <alignment horizontal="right" vertical="top"/>
      <protection locked="true"/>
    </xf>
    <xf numFmtId="0" fontId="333" fillId="0" borderId="0" xfId="0" applyFont="true"/>
    <xf numFmtId="0" fontId="334" fillId="5" borderId="4" xfId="0" applyFill="true" applyBorder="true" applyFont="true">
      <alignment horizontal="left"/>
      <protection locked="true"/>
    </xf>
    <xf numFmtId="0" fontId="335" fillId="5" borderId="4" xfId="0" applyFill="true" applyBorder="true" applyFont="true">
      <alignment horizontal="left"/>
      <protection locked="true"/>
    </xf>
    <xf numFmtId="0" fontId="336" fillId="5" borderId="4" xfId="0" applyFill="true" applyBorder="true" applyFont="true">
      <alignment horizontal="left"/>
      <protection locked="true"/>
    </xf>
    <xf numFmtId="0" fontId="337" fillId="5" borderId="4" xfId="0" applyFill="true" applyBorder="true" applyFont="true">
      <alignment horizontal="left"/>
      <protection locked="true"/>
    </xf>
    <xf numFmtId="0" fontId="338" fillId="5" borderId="4" xfId="0" applyFill="true" applyBorder="true" applyFont="true">
      <alignment horizontal="left"/>
      <protection locked="true"/>
    </xf>
    <xf numFmtId="0" fontId="339" fillId="5" borderId="4" xfId="0" applyFill="true" applyBorder="true" applyFont="true">
      <alignment horizontal="left"/>
      <protection locked="true"/>
    </xf>
    <xf numFmtId="0" fontId="340" fillId="5" borderId="4" xfId="0" applyFill="true" applyBorder="true" applyFont="true">
      <alignment horizontal="left"/>
      <protection locked="true"/>
    </xf>
    <xf numFmtId="0" fontId="341" fillId="5" borderId="4" xfId="0" applyFill="true" applyBorder="true" applyFont="true">
      <alignment horizontal="left"/>
      <protection locked="true"/>
    </xf>
    <xf numFmtId="0" fontId="342" fillId="5" borderId="4" xfId="0" applyFill="true" applyBorder="true" applyFont="true">
      <alignment horizontal="left"/>
      <protection locked="true"/>
    </xf>
    <xf numFmtId="0" fontId="343" fillId="5" borderId="4" xfId="0" applyFill="true" applyBorder="true" applyFont="true">
      <alignment horizontal="left"/>
      <protection locked="true"/>
    </xf>
    <xf numFmtId="4" fontId="344" fillId="5" borderId="4" xfId="0" applyFill="true" applyBorder="true" applyFont="true" applyNumberFormat="true">
      <alignment horizontal="right"/>
      <protection locked="true"/>
    </xf>
    <xf numFmtId="0" fontId="345" fillId="0" borderId="0" xfId="0" applyFont="true"/>
    <xf numFmtId="0" fontId="346" fillId="0" borderId="4" xfId="0" applyBorder="true" applyFont="true">
      <alignment horizontal="left" vertical="top"/>
      <protection locked="true"/>
    </xf>
    <xf numFmtId="0" fontId="347" fillId="0" borderId="4" xfId="0" applyBorder="true" applyFont="true">
      <alignment horizontal="left" vertical="top" wrapText="true"/>
      <protection locked="true"/>
    </xf>
    <xf numFmtId="0" fontId="348" fillId="0" borderId="4" xfId="0" applyBorder="true" applyFont="true">
      <alignment horizontal="center" vertical="top"/>
      <protection locked="true"/>
    </xf>
    <xf numFmtId="170" fontId="349" fillId="0" borderId="4" xfId="0" applyBorder="true" applyFont="true" applyNumberFormat="true">
      <alignment horizontal="right" vertical="top"/>
      <protection locked="true"/>
    </xf>
    <xf numFmtId="171" fontId="350" fillId="0" borderId="4" xfId="0" applyBorder="true" applyFont="true" applyNumberFormat="true">
      <alignment horizontal="right" vertical="top"/>
      <protection locked="true"/>
    </xf>
    <xf numFmtId="171" fontId="351" fillId="0" borderId="4" xfId="0" applyBorder="true" applyFont="true" applyNumberFormat="true">
      <alignment horizontal="right" vertical="top"/>
      <protection locked="true"/>
    </xf>
    <xf numFmtId="171" fontId="352" fillId="0" borderId="4" xfId="0" applyBorder="true" applyFont="true" applyNumberFormat="true">
      <alignment horizontal="right" vertical="top"/>
      <protection locked="true"/>
    </xf>
    <xf numFmtId="172" fontId="353" fillId="3" borderId="4" xfId="0" applyFill="true" applyBorder="true" applyFont="true" applyNumberFormat="true">
      <alignment vertical="top" horizontal="right"/>
      <protection locked="false"/>
    </xf>
    <xf numFmtId="173" fontId="354" fillId="0" borderId="4" xfId="0" applyBorder="true" applyFont="true" applyNumberFormat="true">
      <alignment horizontal="right" vertical="top"/>
      <protection locked="true"/>
    </xf>
    <xf numFmtId="4" fontId="355" fillId="0" borderId="4" xfId="0" applyBorder="true" applyFont="true" applyNumberFormat="true">
      <alignment horizontal="right" vertical="top"/>
      <protection locked="true"/>
    </xf>
    <xf numFmtId="4" fontId="356" fillId="0" borderId="4" xfId="0" applyBorder="true" applyFont="true" applyNumberFormat="true">
      <alignment horizontal="right" vertical="top"/>
      <protection locked="true"/>
    </xf>
    <xf numFmtId="0" fontId="357" fillId="0" borderId="0" xfId="0" applyFont="true"/>
    <xf numFmtId="0" fontId="358" fillId="0" borderId="4" xfId="0" applyBorder="true" applyFont="true">
      <alignment horizontal="left" vertical="top"/>
      <protection locked="true"/>
    </xf>
    <xf numFmtId="0" fontId="359" fillId="0" borderId="4" xfId="0" applyBorder="true" applyFont="true">
      <alignment horizontal="left" vertical="top" wrapText="true"/>
      <protection locked="true"/>
    </xf>
    <xf numFmtId="0" fontId="360" fillId="0" borderId="4" xfId="0" applyBorder="true" applyFont="true">
      <alignment horizontal="center" vertical="top"/>
      <protection locked="true"/>
    </xf>
    <xf numFmtId="170" fontId="361" fillId="0" borderId="4" xfId="0" applyBorder="true" applyFont="true" applyNumberFormat="true">
      <alignment horizontal="right" vertical="top"/>
      <protection locked="true"/>
    </xf>
    <xf numFmtId="171" fontId="362" fillId="0" borderId="4" xfId="0" applyBorder="true" applyFont="true" applyNumberFormat="true">
      <alignment horizontal="right" vertical="top"/>
      <protection locked="true"/>
    </xf>
    <xf numFmtId="171" fontId="363" fillId="0" borderId="4" xfId="0" applyBorder="true" applyFont="true" applyNumberFormat="true">
      <alignment horizontal="right" vertical="top"/>
      <protection locked="true"/>
    </xf>
    <xf numFmtId="171" fontId="364" fillId="0" borderId="4" xfId="0" applyBorder="true" applyFont="true" applyNumberFormat="true">
      <alignment horizontal="right" vertical="top"/>
      <protection locked="true"/>
    </xf>
    <xf numFmtId="172" fontId="365" fillId="3" borderId="4" xfId="0" applyFill="true" applyBorder="true" applyFont="true" applyNumberFormat="true">
      <alignment vertical="top" horizontal="right"/>
      <protection locked="false"/>
    </xf>
    <xf numFmtId="173" fontId="366" fillId="0" borderId="4" xfId="0" applyBorder="true" applyFont="true" applyNumberFormat="true">
      <alignment horizontal="right" vertical="top"/>
      <protection locked="true"/>
    </xf>
    <xf numFmtId="4" fontId="367" fillId="0" borderId="4" xfId="0" applyBorder="true" applyFont="true" applyNumberFormat="true">
      <alignment horizontal="right" vertical="top"/>
      <protection locked="true"/>
    </xf>
    <xf numFmtId="4" fontId="368" fillId="0" borderId="4" xfId="0" applyBorder="true" applyFont="true" applyNumberFormat="true">
      <alignment horizontal="right" vertical="top"/>
      <protection locked="true"/>
    </xf>
    <xf numFmtId="0" fontId="369" fillId="0" borderId="0" xfId="0" applyFont="true"/>
    <xf numFmtId="0" fontId="370" fillId="5" borderId="4" xfId="0" applyFill="true" applyBorder="true" applyFont="true">
      <alignment horizontal="left"/>
      <protection locked="true"/>
    </xf>
    <xf numFmtId="0" fontId="371" fillId="5" borderId="4" xfId="0" applyFill="true" applyBorder="true" applyFont="true">
      <alignment horizontal="left"/>
      <protection locked="true"/>
    </xf>
    <xf numFmtId="0" fontId="372" fillId="5" borderId="4" xfId="0" applyFill="true" applyBorder="true" applyFont="true">
      <alignment horizontal="left"/>
      <protection locked="true"/>
    </xf>
    <xf numFmtId="0" fontId="373" fillId="5" borderId="4" xfId="0" applyFill="true" applyBorder="true" applyFont="true">
      <alignment horizontal="left"/>
      <protection locked="true"/>
    </xf>
    <xf numFmtId="0" fontId="374" fillId="5" borderId="4" xfId="0" applyFill="true" applyBorder="true" applyFont="true">
      <alignment horizontal="left"/>
      <protection locked="true"/>
    </xf>
    <xf numFmtId="0" fontId="375" fillId="5" borderId="4" xfId="0" applyFill="true" applyBorder="true" applyFont="true">
      <alignment horizontal="left"/>
      <protection locked="true"/>
    </xf>
    <xf numFmtId="0" fontId="376" fillId="5" borderId="4" xfId="0" applyFill="true" applyBorder="true" applyFont="true">
      <alignment horizontal="left"/>
      <protection locked="true"/>
    </xf>
    <xf numFmtId="0" fontId="377" fillId="5" borderId="4" xfId="0" applyFill="true" applyBorder="true" applyFont="true">
      <alignment horizontal="left"/>
      <protection locked="true"/>
    </xf>
    <xf numFmtId="0" fontId="378" fillId="5" borderId="4" xfId="0" applyFill="true" applyBorder="true" applyFont="true">
      <alignment horizontal="left"/>
      <protection locked="true"/>
    </xf>
    <xf numFmtId="0" fontId="379" fillId="5" borderId="4" xfId="0" applyFill="true" applyBorder="true" applyFont="true">
      <alignment horizontal="left"/>
      <protection locked="true"/>
    </xf>
    <xf numFmtId="4" fontId="380" fillId="5" borderId="4" xfId="0" applyFill="true" applyBorder="true" applyFont="true" applyNumberFormat="true">
      <alignment horizontal="right"/>
      <protection locked="true"/>
    </xf>
    <xf numFmtId="0" fontId="381" fillId="0" borderId="0" xfId="0" applyFont="true"/>
    <xf numFmtId="0" fontId="382" fillId="0" borderId="4" xfId="0" applyBorder="true" applyFont="true">
      <alignment horizontal="left" vertical="top"/>
      <protection locked="true"/>
    </xf>
    <xf numFmtId="0" fontId="383" fillId="0" borderId="4" xfId="0" applyBorder="true" applyFont="true">
      <alignment horizontal="left" vertical="top" wrapText="true"/>
      <protection locked="true"/>
    </xf>
    <xf numFmtId="0" fontId="384" fillId="0" borderId="4" xfId="0" applyBorder="true" applyFont="true">
      <alignment horizontal="center" vertical="top"/>
      <protection locked="true"/>
    </xf>
    <xf numFmtId="170" fontId="385" fillId="0" borderId="4" xfId="0" applyBorder="true" applyFont="true" applyNumberFormat="true">
      <alignment horizontal="right" vertical="top"/>
      <protection locked="true"/>
    </xf>
    <xf numFmtId="171" fontId="386" fillId="0" borderId="4" xfId="0" applyBorder="true" applyFont="true" applyNumberFormat="true">
      <alignment horizontal="right" vertical="top"/>
      <protection locked="true"/>
    </xf>
    <xf numFmtId="171" fontId="387" fillId="0" borderId="4" xfId="0" applyBorder="true" applyFont="true" applyNumberFormat="true">
      <alignment horizontal="right" vertical="top"/>
      <protection locked="true"/>
    </xf>
    <xf numFmtId="171" fontId="388" fillId="0" borderId="4" xfId="0" applyBorder="true" applyFont="true" applyNumberFormat="true">
      <alignment horizontal="right" vertical="top"/>
      <protection locked="true"/>
    </xf>
    <xf numFmtId="172" fontId="389" fillId="3" borderId="4" xfId="0" applyFill="true" applyBorder="true" applyFont="true" applyNumberFormat="true">
      <alignment vertical="top" horizontal="right"/>
      <protection locked="false"/>
    </xf>
    <xf numFmtId="173" fontId="390" fillId="0" borderId="4" xfId="0" applyBorder="true" applyFont="true" applyNumberFormat="true">
      <alignment horizontal="right" vertical="top"/>
      <protection locked="true"/>
    </xf>
    <xf numFmtId="4" fontId="391" fillId="0" borderId="4" xfId="0" applyBorder="true" applyFont="true" applyNumberFormat="true">
      <alignment horizontal="right" vertical="top"/>
      <protection locked="true"/>
    </xf>
    <xf numFmtId="4" fontId="392" fillId="0" borderId="4" xfId="0" applyBorder="true" applyFont="true" applyNumberFormat="true">
      <alignment horizontal="right" vertical="top"/>
      <protection locked="true"/>
    </xf>
    <xf numFmtId="0" fontId="393" fillId="0" borderId="0" xfId="0" applyFont="true"/>
    <xf numFmtId="0" fontId="394" fillId="0" borderId="4" xfId="0" applyBorder="true" applyFont="true">
      <alignment horizontal="left" vertical="top"/>
      <protection locked="true"/>
    </xf>
    <xf numFmtId="0" fontId="395" fillId="0" borderId="4" xfId="0" applyBorder="true" applyFont="true">
      <alignment horizontal="left" vertical="top" wrapText="true"/>
      <protection locked="true"/>
    </xf>
    <xf numFmtId="0" fontId="396" fillId="0" borderId="4" xfId="0" applyBorder="true" applyFont="true">
      <alignment horizontal="center" vertical="top"/>
      <protection locked="true"/>
    </xf>
    <xf numFmtId="170" fontId="397" fillId="0" borderId="4" xfId="0" applyBorder="true" applyFont="true" applyNumberFormat="true">
      <alignment horizontal="right" vertical="top"/>
      <protection locked="true"/>
    </xf>
    <xf numFmtId="171" fontId="398" fillId="0" borderId="4" xfId="0" applyBorder="true" applyFont="true" applyNumberFormat="true">
      <alignment horizontal="right" vertical="top"/>
      <protection locked="true"/>
    </xf>
    <xf numFmtId="171" fontId="399" fillId="0" borderId="4" xfId="0" applyBorder="true" applyFont="true" applyNumberFormat="true">
      <alignment horizontal="right" vertical="top"/>
      <protection locked="true"/>
    </xf>
    <xf numFmtId="171" fontId="400" fillId="0" borderId="4" xfId="0" applyBorder="true" applyFont="true" applyNumberFormat="true">
      <alignment horizontal="right" vertical="top"/>
      <protection locked="true"/>
    </xf>
    <xf numFmtId="172" fontId="401" fillId="3" borderId="4" xfId="0" applyFill="true" applyBorder="true" applyFont="true" applyNumberFormat="true">
      <alignment vertical="top" horizontal="right"/>
      <protection locked="false"/>
    </xf>
    <xf numFmtId="173" fontId="402" fillId="0" borderId="4" xfId="0" applyBorder="true" applyFont="true" applyNumberFormat="true">
      <alignment horizontal="right" vertical="top"/>
      <protection locked="true"/>
    </xf>
    <xf numFmtId="4" fontId="403" fillId="0" borderId="4" xfId="0" applyBorder="true" applyFont="true" applyNumberFormat="true">
      <alignment horizontal="right" vertical="top"/>
      <protection locked="true"/>
    </xf>
    <xf numFmtId="4" fontId="404" fillId="0" borderId="4" xfId="0" applyBorder="true" applyFont="true" applyNumberFormat="true">
      <alignment horizontal="right" vertical="top"/>
      <protection locked="true"/>
    </xf>
    <xf numFmtId="0" fontId="405" fillId="0" borderId="0" xfId="0" applyFont="true"/>
    <xf numFmtId="0" fontId="406" fillId="0" borderId="4" xfId="0" applyBorder="true" applyFont="true">
      <alignment horizontal="left" vertical="top"/>
      <protection locked="true"/>
    </xf>
    <xf numFmtId="0" fontId="407" fillId="0" borderId="4" xfId="0" applyBorder="true" applyFont="true">
      <alignment horizontal="left" vertical="top" wrapText="true"/>
      <protection locked="true"/>
    </xf>
    <xf numFmtId="0" fontId="408" fillId="0" borderId="4" xfId="0" applyBorder="true" applyFont="true">
      <alignment horizontal="center" vertical="top"/>
      <protection locked="true"/>
    </xf>
    <xf numFmtId="170" fontId="409" fillId="0" borderId="4" xfId="0" applyBorder="true" applyFont="true" applyNumberFormat="true">
      <alignment horizontal="right" vertical="top"/>
      <protection locked="true"/>
    </xf>
    <xf numFmtId="171" fontId="410" fillId="0" borderId="4" xfId="0" applyBorder="true" applyFont="true" applyNumberFormat="true">
      <alignment horizontal="right" vertical="top"/>
      <protection locked="true"/>
    </xf>
    <xf numFmtId="171" fontId="411" fillId="0" borderId="4" xfId="0" applyBorder="true" applyFont="true" applyNumberFormat="true">
      <alignment horizontal="right" vertical="top"/>
      <protection locked="true"/>
    </xf>
    <xf numFmtId="171" fontId="412" fillId="0" borderId="4" xfId="0" applyBorder="true" applyFont="true" applyNumberFormat="true">
      <alignment horizontal="right" vertical="top"/>
      <protection locked="true"/>
    </xf>
    <xf numFmtId="172" fontId="413" fillId="3" borderId="4" xfId="0" applyFill="true" applyBorder="true" applyFont="true" applyNumberFormat="true">
      <alignment vertical="top" horizontal="right"/>
      <protection locked="false"/>
    </xf>
    <xf numFmtId="173" fontId="414" fillId="0" borderId="4" xfId="0" applyBorder="true" applyFont="true" applyNumberFormat="true">
      <alignment horizontal="right" vertical="top"/>
      <protection locked="true"/>
    </xf>
    <xf numFmtId="4" fontId="415" fillId="0" borderId="4" xfId="0" applyBorder="true" applyFont="true" applyNumberFormat="true">
      <alignment horizontal="right" vertical="top"/>
      <protection locked="true"/>
    </xf>
    <xf numFmtId="4" fontId="416" fillId="0" borderId="4" xfId="0" applyBorder="true" applyFont="true" applyNumberFormat="true">
      <alignment horizontal="right" vertical="top"/>
      <protection locked="true"/>
    </xf>
    <xf numFmtId="0" fontId="417" fillId="0" borderId="0" xfId="0" applyFont="true"/>
    <xf numFmtId="0" fontId="418" fillId="0" borderId="4" xfId="0" applyBorder="true" applyFont="true">
      <alignment horizontal="left" vertical="top"/>
      <protection locked="true"/>
    </xf>
    <xf numFmtId="0" fontId="419" fillId="0" borderId="4" xfId="0" applyBorder="true" applyFont="true">
      <alignment horizontal="left" vertical="top" wrapText="true"/>
      <protection locked="true"/>
    </xf>
    <xf numFmtId="0" fontId="420" fillId="0" borderId="4" xfId="0" applyBorder="true" applyFont="true">
      <alignment horizontal="center" vertical="top"/>
      <protection locked="true"/>
    </xf>
    <xf numFmtId="170" fontId="421" fillId="0" borderId="4" xfId="0" applyBorder="true" applyFont="true" applyNumberFormat="true">
      <alignment horizontal="right" vertical="top"/>
      <protection locked="true"/>
    </xf>
    <xf numFmtId="171" fontId="422" fillId="0" borderId="4" xfId="0" applyBorder="true" applyFont="true" applyNumberFormat="true">
      <alignment horizontal="right" vertical="top"/>
      <protection locked="true"/>
    </xf>
    <xf numFmtId="171" fontId="423" fillId="0" borderId="4" xfId="0" applyBorder="true" applyFont="true" applyNumberFormat="true">
      <alignment horizontal="right" vertical="top"/>
      <protection locked="true"/>
    </xf>
    <xf numFmtId="171" fontId="424" fillId="0" borderId="4" xfId="0" applyBorder="true" applyFont="true" applyNumberFormat="true">
      <alignment horizontal="right" vertical="top"/>
      <protection locked="true"/>
    </xf>
    <xf numFmtId="172" fontId="425" fillId="3" borderId="4" xfId="0" applyFill="true" applyBorder="true" applyFont="true" applyNumberFormat="true">
      <alignment vertical="top" horizontal="right"/>
      <protection locked="false"/>
    </xf>
    <xf numFmtId="173" fontId="426" fillId="0" borderId="4" xfId="0" applyBorder="true" applyFont="true" applyNumberFormat="true">
      <alignment horizontal="right" vertical="top"/>
      <protection locked="true"/>
    </xf>
    <xf numFmtId="4" fontId="427" fillId="0" borderId="4" xfId="0" applyBorder="true" applyFont="true" applyNumberFormat="true">
      <alignment horizontal="right" vertical="top"/>
      <protection locked="true"/>
    </xf>
    <xf numFmtId="4" fontId="428" fillId="0" borderId="4" xfId="0" applyBorder="true" applyFont="true" applyNumberFormat="true">
      <alignment horizontal="right" vertical="top"/>
      <protection locked="true"/>
    </xf>
    <xf numFmtId="0" fontId="429" fillId="0" borderId="0" xfId="0" applyFont="true"/>
    <xf numFmtId="0" fontId="430" fillId="5" borderId="4" xfId="0" applyFill="true" applyBorder="true" applyFont="true">
      <alignment horizontal="left"/>
      <protection locked="true"/>
    </xf>
    <xf numFmtId="0" fontId="431" fillId="5" borderId="4" xfId="0" applyFill="true" applyBorder="true" applyFont="true">
      <alignment horizontal="left"/>
      <protection locked="true"/>
    </xf>
    <xf numFmtId="0" fontId="432" fillId="5" borderId="4" xfId="0" applyFill="true" applyBorder="true" applyFont="true">
      <alignment horizontal="left"/>
      <protection locked="true"/>
    </xf>
    <xf numFmtId="0" fontId="433" fillId="5" borderId="4" xfId="0" applyFill="true" applyBorder="true" applyFont="true">
      <alignment horizontal="left"/>
      <protection locked="true"/>
    </xf>
    <xf numFmtId="0" fontId="434" fillId="5" borderId="4" xfId="0" applyFill="true" applyBorder="true" applyFont="true">
      <alignment horizontal="left"/>
      <protection locked="true"/>
    </xf>
    <xf numFmtId="0" fontId="435" fillId="5" borderId="4" xfId="0" applyFill="true" applyBorder="true" applyFont="true">
      <alignment horizontal="left"/>
      <protection locked="true"/>
    </xf>
    <xf numFmtId="0" fontId="436" fillId="5" borderId="4" xfId="0" applyFill="true" applyBorder="true" applyFont="true">
      <alignment horizontal="left"/>
      <protection locked="true"/>
    </xf>
    <xf numFmtId="0" fontId="437" fillId="5" borderId="4" xfId="0" applyFill="true" applyBorder="true" applyFont="true">
      <alignment horizontal="left"/>
      <protection locked="true"/>
    </xf>
    <xf numFmtId="0" fontId="438" fillId="5" borderId="4" xfId="0" applyFill="true" applyBorder="true" applyFont="true">
      <alignment horizontal="left"/>
      <protection locked="true"/>
    </xf>
    <xf numFmtId="0" fontId="439" fillId="5" borderId="4" xfId="0" applyFill="true" applyBorder="true" applyFont="true">
      <alignment horizontal="left"/>
      <protection locked="true"/>
    </xf>
    <xf numFmtId="4" fontId="440" fillId="5" borderId="4" xfId="0" applyFill="true" applyBorder="true" applyFont="true" applyNumberFormat="true">
      <alignment horizontal="right"/>
      <protection locked="true"/>
    </xf>
    <xf numFmtId="0" fontId="441" fillId="0" borderId="0" xfId="0" applyFont="true"/>
    <xf numFmtId="0" fontId="442" fillId="0" borderId="4" xfId="0" applyBorder="true" applyFont="true">
      <alignment horizontal="left" vertical="top"/>
      <protection locked="true"/>
    </xf>
    <xf numFmtId="0" fontId="443" fillId="0" borderId="4" xfId="0" applyBorder="true" applyFont="true">
      <alignment horizontal="left" vertical="top" wrapText="true"/>
      <protection locked="true"/>
    </xf>
    <xf numFmtId="0" fontId="444" fillId="0" borderId="4" xfId="0" applyBorder="true" applyFont="true">
      <alignment horizontal="center" vertical="top"/>
      <protection locked="true"/>
    </xf>
    <xf numFmtId="170" fontId="445" fillId="0" borderId="4" xfId="0" applyBorder="true" applyFont="true" applyNumberFormat="true">
      <alignment horizontal="right" vertical="top"/>
      <protection locked="true"/>
    </xf>
    <xf numFmtId="171" fontId="446" fillId="0" borderId="4" xfId="0" applyBorder="true" applyFont="true" applyNumberFormat="true">
      <alignment horizontal="right" vertical="top"/>
      <protection locked="true"/>
    </xf>
    <xf numFmtId="171" fontId="447" fillId="0" borderId="4" xfId="0" applyBorder="true" applyFont="true" applyNumberFormat="true">
      <alignment horizontal="right" vertical="top"/>
      <protection locked="true"/>
    </xf>
    <xf numFmtId="171" fontId="448" fillId="0" borderId="4" xfId="0" applyBorder="true" applyFont="true" applyNumberFormat="true">
      <alignment horizontal="right" vertical="top"/>
      <protection locked="true"/>
    </xf>
    <xf numFmtId="172" fontId="449" fillId="3" borderId="4" xfId="0" applyFill="true" applyBorder="true" applyFont="true" applyNumberFormat="true">
      <alignment vertical="top" horizontal="right"/>
      <protection locked="false"/>
    </xf>
    <xf numFmtId="173" fontId="450" fillId="0" borderId="4" xfId="0" applyBorder="true" applyFont="true" applyNumberFormat="true">
      <alignment horizontal="right" vertical="top"/>
      <protection locked="true"/>
    </xf>
    <xf numFmtId="4" fontId="451" fillId="0" borderId="4" xfId="0" applyBorder="true" applyFont="true" applyNumberFormat="true">
      <alignment horizontal="right" vertical="top"/>
      <protection locked="true"/>
    </xf>
    <xf numFmtId="4" fontId="452" fillId="0" borderId="4" xfId="0" applyBorder="true" applyFont="true" applyNumberFormat="true">
      <alignment horizontal="right" vertical="top"/>
      <protection locked="true"/>
    </xf>
    <xf numFmtId="0" fontId="453" fillId="0" borderId="0" xfId="0" applyFont="true"/>
    <xf numFmtId="0" fontId="454" fillId="0" borderId="4" xfId="0" applyBorder="true" applyFont="true">
      <alignment horizontal="left" vertical="top"/>
      <protection locked="true"/>
    </xf>
    <xf numFmtId="0" fontId="455" fillId="0" borderId="4" xfId="0" applyBorder="true" applyFont="true">
      <alignment horizontal="left" vertical="top" wrapText="true"/>
      <protection locked="true"/>
    </xf>
    <xf numFmtId="0" fontId="456" fillId="0" borderId="4" xfId="0" applyBorder="true" applyFont="true">
      <alignment horizontal="center" vertical="top"/>
      <protection locked="true"/>
    </xf>
    <xf numFmtId="170" fontId="457" fillId="0" borderId="4" xfId="0" applyBorder="true" applyFont="true" applyNumberFormat="true">
      <alignment horizontal="right" vertical="top"/>
      <protection locked="true"/>
    </xf>
    <xf numFmtId="171" fontId="458" fillId="0" borderId="4" xfId="0" applyBorder="true" applyFont="true" applyNumberFormat="true">
      <alignment horizontal="right" vertical="top"/>
      <protection locked="true"/>
    </xf>
    <xf numFmtId="171" fontId="459" fillId="0" borderId="4" xfId="0" applyBorder="true" applyFont="true" applyNumberFormat="true">
      <alignment horizontal="right" vertical="top"/>
      <protection locked="true"/>
    </xf>
    <xf numFmtId="171" fontId="460" fillId="0" borderId="4" xfId="0" applyBorder="true" applyFont="true" applyNumberFormat="true">
      <alignment horizontal="right" vertical="top"/>
      <protection locked="true"/>
    </xf>
    <xf numFmtId="172" fontId="461" fillId="3" borderId="4" xfId="0" applyFill="true" applyBorder="true" applyFont="true" applyNumberFormat="true">
      <alignment vertical="top" horizontal="right"/>
      <protection locked="false"/>
    </xf>
    <xf numFmtId="173" fontId="462" fillId="0" borderId="4" xfId="0" applyBorder="true" applyFont="true" applyNumberFormat="true">
      <alignment horizontal="right" vertical="top"/>
      <protection locked="true"/>
    </xf>
    <xf numFmtId="4" fontId="463" fillId="0" borderId="4" xfId="0" applyBorder="true" applyFont="true" applyNumberFormat="true">
      <alignment horizontal="right" vertical="top"/>
      <protection locked="true"/>
    </xf>
    <xf numFmtId="4" fontId="464" fillId="0" borderId="4" xfId="0" applyBorder="true" applyFont="true" applyNumberFormat="true">
      <alignment horizontal="right" vertical="top"/>
      <protection locked="true"/>
    </xf>
    <xf numFmtId="0" fontId="465" fillId="0" borderId="0" xfId="0" applyFont="true"/>
    <xf numFmtId="0" fontId="466" fillId="0" borderId="4" xfId="0" applyBorder="true" applyFont="true">
      <alignment horizontal="left" vertical="top"/>
      <protection locked="true"/>
    </xf>
    <xf numFmtId="0" fontId="467" fillId="0" borderId="4" xfId="0" applyBorder="true" applyFont="true">
      <alignment horizontal="left" vertical="top" wrapText="true"/>
      <protection locked="true"/>
    </xf>
    <xf numFmtId="0" fontId="468" fillId="0" borderId="4" xfId="0" applyBorder="true" applyFont="true">
      <alignment horizontal="center" vertical="top"/>
      <protection locked="true"/>
    </xf>
    <xf numFmtId="170" fontId="469" fillId="0" borderId="4" xfId="0" applyBorder="true" applyFont="true" applyNumberFormat="true">
      <alignment horizontal="right" vertical="top"/>
      <protection locked="true"/>
    </xf>
    <xf numFmtId="171" fontId="470" fillId="0" borderId="4" xfId="0" applyBorder="true" applyFont="true" applyNumberFormat="true">
      <alignment horizontal="right" vertical="top"/>
      <protection locked="true"/>
    </xf>
    <xf numFmtId="171" fontId="471" fillId="0" borderId="4" xfId="0" applyBorder="true" applyFont="true" applyNumberFormat="true">
      <alignment horizontal="right" vertical="top"/>
      <protection locked="true"/>
    </xf>
    <xf numFmtId="171" fontId="472" fillId="0" borderId="4" xfId="0" applyBorder="true" applyFont="true" applyNumberFormat="true">
      <alignment horizontal="right" vertical="top"/>
      <protection locked="true"/>
    </xf>
    <xf numFmtId="172" fontId="473" fillId="3" borderId="4" xfId="0" applyFill="true" applyBorder="true" applyFont="true" applyNumberFormat="true">
      <alignment vertical="top" horizontal="right"/>
      <protection locked="false"/>
    </xf>
    <xf numFmtId="173" fontId="474" fillId="0" borderId="4" xfId="0" applyBorder="true" applyFont="true" applyNumberFormat="true">
      <alignment horizontal="right" vertical="top"/>
      <protection locked="true"/>
    </xf>
    <xf numFmtId="4" fontId="475" fillId="0" borderId="4" xfId="0" applyBorder="true" applyFont="true" applyNumberFormat="true">
      <alignment horizontal="right" vertical="top"/>
      <protection locked="true"/>
    </xf>
    <xf numFmtId="4" fontId="476" fillId="0" borderId="4" xfId="0" applyBorder="true" applyFont="true" applyNumberFormat="true">
      <alignment horizontal="right" vertical="top"/>
      <protection locked="true"/>
    </xf>
    <xf numFmtId="0" fontId="477" fillId="0" borderId="0" xfId="0" applyFont="true"/>
    <xf numFmtId="0" fontId="478" fillId="0" borderId="4" xfId="0" applyBorder="true" applyFont="true">
      <alignment horizontal="left" vertical="top"/>
      <protection locked="true"/>
    </xf>
    <xf numFmtId="0" fontId="479" fillId="0" borderId="4" xfId="0" applyBorder="true" applyFont="true">
      <alignment horizontal="left" vertical="top" wrapText="true"/>
      <protection locked="true"/>
    </xf>
    <xf numFmtId="0" fontId="480" fillId="0" borderId="4" xfId="0" applyBorder="true" applyFont="true">
      <alignment horizontal="center" vertical="top"/>
      <protection locked="true"/>
    </xf>
    <xf numFmtId="170" fontId="481" fillId="0" borderId="4" xfId="0" applyBorder="true" applyFont="true" applyNumberFormat="true">
      <alignment horizontal="right" vertical="top"/>
      <protection locked="true"/>
    </xf>
    <xf numFmtId="171" fontId="482" fillId="0" borderId="4" xfId="0" applyBorder="true" applyFont="true" applyNumberFormat="true">
      <alignment horizontal="right" vertical="top"/>
      <protection locked="true"/>
    </xf>
    <xf numFmtId="171" fontId="483" fillId="0" borderId="4" xfId="0" applyBorder="true" applyFont="true" applyNumberFormat="true">
      <alignment horizontal="right" vertical="top"/>
      <protection locked="true"/>
    </xf>
    <xf numFmtId="171" fontId="484" fillId="0" borderId="4" xfId="0" applyBorder="true" applyFont="true" applyNumberFormat="true">
      <alignment horizontal="right" vertical="top"/>
      <protection locked="true"/>
    </xf>
    <xf numFmtId="172" fontId="485" fillId="3" borderId="4" xfId="0" applyFill="true" applyBorder="true" applyFont="true" applyNumberFormat="true">
      <alignment vertical="top" horizontal="right"/>
      <protection locked="false"/>
    </xf>
    <xf numFmtId="173" fontId="486" fillId="0" borderId="4" xfId="0" applyBorder="true" applyFont="true" applyNumberFormat="true">
      <alignment horizontal="right" vertical="top"/>
      <protection locked="true"/>
    </xf>
    <xf numFmtId="4" fontId="487" fillId="0" borderId="4" xfId="0" applyBorder="true" applyFont="true" applyNumberFormat="true">
      <alignment horizontal="right" vertical="top"/>
      <protection locked="true"/>
    </xf>
    <xf numFmtId="4" fontId="488" fillId="0" borderId="4" xfId="0" applyBorder="true" applyFont="true" applyNumberFormat="true">
      <alignment horizontal="right" vertical="top"/>
      <protection locked="true"/>
    </xf>
    <xf numFmtId="0" fontId="489" fillId="0" borderId="0" xfId="0" applyFont="true"/>
    <xf numFmtId="0" fontId="490" fillId="5" borderId="4" xfId="0" applyFill="true" applyBorder="true" applyFont="true">
      <alignment horizontal="left"/>
      <protection locked="true"/>
    </xf>
    <xf numFmtId="0" fontId="491" fillId="5" borderId="4" xfId="0" applyFill="true" applyBorder="true" applyFont="true">
      <alignment horizontal="left"/>
      <protection locked="true"/>
    </xf>
    <xf numFmtId="0" fontId="492" fillId="5" borderId="4" xfId="0" applyFill="true" applyBorder="true" applyFont="true">
      <alignment horizontal="left"/>
      <protection locked="true"/>
    </xf>
    <xf numFmtId="0" fontId="493" fillId="5" borderId="4" xfId="0" applyFill="true" applyBorder="true" applyFont="true">
      <alignment horizontal="left"/>
      <protection locked="true"/>
    </xf>
    <xf numFmtId="0" fontId="494" fillId="5" borderId="4" xfId="0" applyFill="true" applyBorder="true" applyFont="true">
      <alignment horizontal="left"/>
      <protection locked="true"/>
    </xf>
    <xf numFmtId="0" fontId="495" fillId="5" borderId="4" xfId="0" applyFill="true" applyBorder="true" applyFont="true">
      <alignment horizontal="left"/>
      <protection locked="true"/>
    </xf>
    <xf numFmtId="0" fontId="496" fillId="5" borderId="4" xfId="0" applyFill="true" applyBorder="true" applyFont="true">
      <alignment horizontal="left"/>
      <protection locked="true"/>
    </xf>
    <xf numFmtId="0" fontId="497" fillId="5" borderId="4" xfId="0" applyFill="true" applyBorder="true" applyFont="true">
      <alignment horizontal="left"/>
      <protection locked="true"/>
    </xf>
    <xf numFmtId="0" fontId="498" fillId="5" borderId="4" xfId="0" applyFill="true" applyBorder="true" applyFont="true">
      <alignment horizontal="left"/>
      <protection locked="true"/>
    </xf>
    <xf numFmtId="0" fontId="499" fillId="5" borderId="4" xfId="0" applyFill="true" applyBorder="true" applyFont="true">
      <alignment horizontal="left"/>
      <protection locked="true"/>
    </xf>
    <xf numFmtId="4" fontId="500" fillId="5" borderId="4" xfId="0" applyFill="true" applyBorder="true" applyFont="true" applyNumberFormat="true">
      <alignment horizontal="right"/>
      <protection locked="true"/>
    </xf>
    <xf numFmtId="0" fontId="501" fillId="0" borderId="0" xfId="0" applyFont="true"/>
    <xf numFmtId="0" fontId="502" fillId="0" borderId="4" xfId="0" applyBorder="true" applyFont="true">
      <alignment horizontal="left" vertical="top"/>
      <protection locked="true"/>
    </xf>
    <xf numFmtId="0" fontId="503" fillId="0" borderId="4" xfId="0" applyBorder="true" applyFont="true">
      <alignment horizontal="left" vertical="top" wrapText="true"/>
      <protection locked="true"/>
    </xf>
    <xf numFmtId="0" fontId="504" fillId="0" borderId="4" xfId="0" applyBorder="true" applyFont="true">
      <alignment horizontal="center" vertical="top"/>
      <protection locked="true"/>
    </xf>
    <xf numFmtId="170" fontId="505" fillId="0" borderId="4" xfId="0" applyBorder="true" applyFont="true" applyNumberFormat="true">
      <alignment horizontal="right" vertical="top"/>
      <protection locked="true"/>
    </xf>
    <xf numFmtId="171" fontId="506" fillId="0" borderId="4" xfId="0" applyBorder="true" applyFont="true" applyNumberFormat="true">
      <alignment horizontal="right" vertical="top"/>
      <protection locked="true"/>
    </xf>
    <xf numFmtId="171" fontId="507" fillId="0" borderId="4" xfId="0" applyBorder="true" applyFont="true" applyNumberFormat="true">
      <alignment horizontal="right" vertical="top"/>
      <protection locked="true"/>
    </xf>
    <xf numFmtId="171" fontId="508" fillId="0" borderId="4" xfId="0" applyBorder="true" applyFont="true" applyNumberFormat="true">
      <alignment horizontal="right" vertical="top"/>
      <protection locked="true"/>
    </xf>
    <xf numFmtId="172" fontId="509" fillId="3" borderId="4" xfId="0" applyFill="true" applyBorder="true" applyFont="true" applyNumberFormat="true">
      <alignment vertical="top" horizontal="right"/>
      <protection locked="false"/>
    </xf>
    <xf numFmtId="173" fontId="510" fillId="0" borderId="4" xfId="0" applyBorder="true" applyFont="true" applyNumberFormat="true">
      <alignment horizontal="right" vertical="top"/>
      <protection locked="true"/>
    </xf>
    <xf numFmtId="4" fontId="511" fillId="0" borderId="4" xfId="0" applyBorder="true" applyFont="true" applyNumberFormat="true">
      <alignment horizontal="right" vertical="top"/>
      <protection locked="true"/>
    </xf>
    <xf numFmtId="4" fontId="512" fillId="0" borderId="4" xfId="0" applyBorder="true" applyFont="true" applyNumberFormat="true">
      <alignment horizontal="right" vertical="top"/>
      <protection locked="true"/>
    </xf>
    <xf numFmtId="0" fontId="513" fillId="0" borderId="0" xfId="0" applyFont="true"/>
    <xf numFmtId="0" fontId="514" fillId="0" borderId="4" xfId="0" applyBorder="true" applyFont="true">
      <alignment horizontal="left" vertical="top"/>
      <protection locked="true"/>
    </xf>
    <xf numFmtId="0" fontId="515" fillId="0" borderId="4" xfId="0" applyBorder="true" applyFont="true">
      <alignment horizontal="left" vertical="top" wrapText="true"/>
      <protection locked="true"/>
    </xf>
    <xf numFmtId="0" fontId="516" fillId="0" borderId="4" xfId="0" applyBorder="true" applyFont="true">
      <alignment horizontal="center" vertical="top"/>
      <protection locked="true"/>
    </xf>
    <xf numFmtId="170" fontId="517" fillId="0" borderId="4" xfId="0" applyBorder="true" applyFont="true" applyNumberFormat="true">
      <alignment horizontal="right" vertical="top"/>
      <protection locked="true"/>
    </xf>
    <xf numFmtId="171" fontId="518" fillId="0" borderId="4" xfId="0" applyBorder="true" applyFont="true" applyNumberFormat="true">
      <alignment horizontal="right" vertical="top"/>
      <protection locked="true"/>
    </xf>
    <xf numFmtId="171" fontId="519" fillId="0" borderId="4" xfId="0" applyBorder="true" applyFont="true" applyNumberFormat="true">
      <alignment horizontal="right" vertical="top"/>
      <protection locked="true"/>
    </xf>
    <xf numFmtId="171" fontId="520" fillId="0" borderId="4" xfId="0" applyBorder="true" applyFont="true" applyNumberFormat="true">
      <alignment horizontal="right" vertical="top"/>
      <protection locked="true"/>
    </xf>
    <xf numFmtId="172" fontId="521" fillId="3" borderId="4" xfId="0" applyFill="true" applyBorder="true" applyFont="true" applyNumberFormat="true">
      <alignment vertical="top" horizontal="right"/>
      <protection locked="false"/>
    </xf>
    <xf numFmtId="173" fontId="522" fillId="0" borderId="4" xfId="0" applyBorder="true" applyFont="true" applyNumberFormat="true">
      <alignment horizontal="right" vertical="top"/>
      <protection locked="true"/>
    </xf>
    <xf numFmtId="4" fontId="523" fillId="0" borderId="4" xfId="0" applyBorder="true" applyFont="true" applyNumberFormat="true">
      <alignment horizontal="right" vertical="top"/>
      <protection locked="true"/>
    </xf>
    <xf numFmtId="4" fontId="524" fillId="0" borderId="4" xfId="0" applyBorder="true" applyFont="true" applyNumberFormat="true">
      <alignment horizontal="right" vertical="top"/>
      <protection locked="true"/>
    </xf>
    <xf numFmtId="0" fontId="525" fillId="0" borderId="0" xfId="0" applyFont="true"/>
    <xf numFmtId="0" fontId="526" fillId="0" borderId="4" xfId="0" applyBorder="true" applyFont="true">
      <alignment horizontal="left" vertical="top"/>
      <protection locked="true"/>
    </xf>
    <xf numFmtId="0" fontId="527" fillId="0" borderId="4" xfId="0" applyBorder="true" applyFont="true">
      <alignment horizontal="left" vertical="top" wrapText="true"/>
      <protection locked="true"/>
    </xf>
    <xf numFmtId="0" fontId="528" fillId="0" borderId="4" xfId="0" applyBorder="true" applyFont="true">
      <alignment horizontal="center" vertical="top"/>
      <protection locked="true"/>
    </xf>
    <xf numFmtId="170" fontId="529" fillId="0" borderId="4" xfId="0" applyBorder="true" applyFont="true" applyNumberFormat="true">
      <alignment horizontal="right" vertical="top"/>
      <protection locked="true"/>
    </xf>
    <xf numFmtId="171" fontId="530" fillId="0" borderId="4" xfId="0" applyBorder="true" applyFont="true" applyNumberFormat="true">
      <alignment horizontal="right" vertical="top"/>
      <protection locked="true"/>
    </xf>
    <xf numFmtId="171" fontId="531" fillId="0" borderId="4" xfId="0" applyBorder="true" applyFont="true" applyNumberFormat="true">
      <alignment horizontal="right" vertical="top"/>
      <protection locked="true"/>
    </xf>
    <xf numFmtId="171" fontId="532" fillId="0" borderId="4" xfId="0" applyBorder="true" applyFont="true" applyNumberFormat="true">
      <alignment horizontal="right" vertical="top"/>
      <protection locked="true"/>
    </xf>
    <xf numFmtId="172" fontId="533" fillId="3" borderId="4" xfId="0" applyFill="true" applyBorder="true" applyFont="true" applyNumberFormat="true">
      <alignment vertical="top" horizontal="right"/>
      <protection locked="false"/>
    </xf>
    <xf numFmtId="173" fontId="534" fillId="0" borderId="4" xfId="0" applyBorder="true" applyFont="true" applyNumberFormat="true">
      <alignment horizontal="right" vertical="top"/>
      <protection locked="true"/>
    </xf>
    <xf numFmtId="4" fontId="535" fillId="0" borderId="4" xfId="0" applyBorder="true" applyFont="true" applyNumberFormat="true">
      <alignment horizontal="right" vertical="top"/>
      <protection locked="true"/>
    </xf>
    <xf numFmtId="4" fontId="536" fillId="0" borderId="4" xfId="0" applyBorder="true" applyFont="true" applyNumberFormat="true">
      <alignment horizontal="right" vertical="top"/>
      <protection locked="true"/>
    </xf>
    <xf numFmtId="0" fontId="537" fillId="0" borderId="0" xfId="0" applyFont="true"/>
    <xf numFmtId="0" fontId="538" fillId="0" borderId="4" xfId="0" applyBorder="true" applyFont="true">
      <alignment horizontal="left" vertical="top"/>
      <protection locked="true"/>
    </xf>
    <xf numFmtId="0" fontId="539" fillId="0" borderId="4" xfId="0" applyBorder="true" applyFont="true">
      <alignment horizontal="left" vertical="top" wrapText="true"/>
      <protection locked="true"/>
    </xf>
    <xf numFmtId="0" fontId="540" fillId="0" borderId="4" xfId="0" applyBorder="true" applyFont="true">
      <alignment horizontal="center" vertical="top"/>
      <protection locked="true"/>
    </xf>
    <xf numFmtId="170" fontId="541" fillId="0" borderId="4" xfId="0" applyBorder="true" applyFont="true" applyNumberFormat="true">
      <alignment horizontal="right" vertical="top"/>
      <protection locked="true"/>
    </xf>
    <xf numFmtId="171" fontId="542" fillId="0" borderId="4" xfId="0" applyBorder="true" applyFont="true" applyNumberFormat="true">
      <alignment horizontal="right" vertical="top"/>
      <protection locked="true"/>
    </xf>
    <xf numFmtId="171" fontId="543" fillId="0" borderId="4" xfId="0" applyBorder="true" applyFont="true" applyNumberFormat="true">
      <alignment horizontal="right" vertical="top"/>
      <protection locked="true"/>
    </xf>
    <xf numFmtId="171" fontId="544" fillId="0" borderId="4" xfId="0" applyBorder="true" applyFont="true" applyNumberFormat="true">
      <alignment horizontal="right" vertical="top"/>
      <protection locked="true"/>
    </xf>
    <xf numFmtId="172" fontId="545" fillId="3" borderId="4" xfId="0" applyFill="true" applyBorder="true" applyFont="true" applyNumberFormat="true">
      <alignment vertical="top" horizontal="right"/>
      <protection locked="false"/>
    </xf>
    <xf numFmtId="173" fontId="546" fillId="0" borderId="4" xfId="0" applyBorder="true" applyFont="true" applyNumberFormat="true">
      <alignment horizontal="right" vertical="top"/>
      <protection locked="true"/>
    </xf>
    <xf numFmtId="4" fontId="547" fillId="0" borderId="4" xfId="0" applyBorder="true" applyFont="true" applyNumberFormat="true">
      <alignment horizontal="right" vertical="top"/>
      <protection locked="true"/>
    </xf>
    <xf numFmtId="4" fontId="548" fillId="0" borderId="4" xfId="0" applyBorder="true" applyFont="true" applyNumberFormat="true">
      <alignment horizontal="right" vertical="top"/>
      <protection locked="true"/>
    </xf>
    <xf numFmtId="0" fontId="549" fillId="0" borderId="0" xfId="0" applyFont="true"/>
    <xf numFmtId="0" fontId="550" fillId="0" borderId="4" xfId="0" applyBorder="true" applyFont="true">
      <alignment horizontal="left" vertical="top"/>
      <protection locked="true"/>
    </xf>
    <xf numFmtId="0" fontId="551" fillId="0" borderId="4" xfId="0" applyBorder="true" applyFont="true">
      <alignment horizontal="left" vertical="top" wrapText="true"/>
      <protection locked="true"/>
    </xf>
    <xf numFmtId="0" fontId="552" fillId="0" borderId="4" xfId="0" applyBorder="true" applyFont="true">
      <alignment horizontal="center" vertical="top"/>
      <protection locked="true"/>
    </xf>
    <xf numFmtId="170" fontId="553" fillId="0" borderId="4" xfId="0" applyBorder="true" applyFont="true" applyNumberFormat="true">
      <alignment horizontal="right" vertical="top"/>
      <protection locked="true"/>
    </xf>
    <xf numFmtId="171" fontId="554" fillId="0" borderId="4" xfId="0" applyBorder="true" applyFont="true" applyNumberFormat="true">
      <alignment horizontal="right" vertical="top"/>
      <protection locked="true"/>
    </xf>
    <xf numFmtId="171" fontId="555" fillId="0" borderId="4" xfId="0" applyBorder="true" applyFont="true" applyNumberFormat="true">
      <alignment horizontal="right" vertical="top"/>
      <protection locked="true"/>
    </xf>
    <xf numFmtId="171" fontId="556" fillId="0" borderId="4" xfId="0" applyBorder="true" applyFont="true" applyNumberFormat="true">
      <alignment horizontal="right" vertical="top"/>
      <protection locked="true"/>
    </xf>
    <xf numFmtId="172" fontId="557" fillId="3" borderId="4" xfId="0" applyFill="true" applyBorder="true" applyFont="true" applyNumberFormat="true">
      <alignment vertical="top" horizontal="right"/>
      <protection locked="false"/>
    </xf>
    <xf numFmtId="173" fontId="558" fillId="0" borderId="4" xfId="0" applyBorder="true" applyFont="true" applyNumberFormat="true">
      <alignment horizontal="right" vertical="top"/>
      <protection locked="true"/>
    </xf>
    <xf numFmtId="4" fontId="559" fillId="0" borderId="4" xfId="0" applyBorder="true" applyFont="true" applyNumberFormat="true">
      <alignment horizontal="right" vertical="top"/>
      <protection locked="true"/>
    </xf>
    <xf numFmtId="4" fontId="560" fillId="0" borderId="4" xfId="0" applyBorder="true" applyFont="true" applyNumberFormat="true">
      <alignment horizontal="right" vertical="top"/>
      <protection locked="true"/>
    </xf>
    <xf numFmtId="0" fontId="561" fillId="0" borderId="0" xfId="0" applyFont="true"/>
    <xf numFmtId="0" fontId="562" fillId="0" borderId="4" xfId="0" applyBorder="true" applyFont="true">
      <alignment horizontal="left" vertical="top"/>
      <protection locked="true"/>
    </xf>
    <xf numFmtId="0" fontId="563" fillId="0" borderId="4" xfId="0" applyBorder="true" applyFont="true">
      <alignment horizontal="left" vertical="top" wrapText="true"/>
      <protection locked="true"/>
    </xf>
    <xf numFmtId="0" fontId="564" fillId="0" borderId="4" xfId="0" applyBorder="true" applyFont="true">
      <alignment horizontal="center" vertical="top"/>
      <protection locked="true"/>
    </xf>
    <xf numFmtId="170" fontId="565" fillId="0" borderId="4" xfId="0" applyBorder="true" applyFont="true" applyNumberFormat="true">
      <alignment horizontal="right" vertical="top"/>
      <protection locked="true"/>
    </xf>
    <xf numFmtId="171" fontId="566" fillId="0" borderId="4" xfId="0" applyBorder="true" applyFont="true" applyNumberFormat="true">
      <alignment horizontal="right" vertical="top"/>
      <protection locked="true"/>
    </xf>
    <xf numFmtId="171" fontId="567" fillId="0" borderId="4" xfId="0" applyBorder="true" applyFont="true" applyNumberFormat="true">
      <alignment horizontal="right" vertical="top"/>
      <protection locked="true"/>
    </xf>
    <xf numFmtId="171" fontId="568" fillId="0" borderId="4" xfId="0" applyBorder="true" applyFont="true" applyNumberFormat="true">
      <alignment horizontal="right" vertical="top"/>
      <protection locked="true"/>
    </xf>
    <xf numFmtId="172" fontId="569" fillId="3" borderId="4" xfId="0" applyFill="true" applyBorder="true" applyFont="true" applyNumberFormat="true">
      <alignment vertical="top" horizontal="right"/>
      <protection locked="false"/>
    </xf>
    <xf numFmtId="173" fontId="570" fillId="0" borderId="4" xfId="0" applyBorder="true" applyFont="true" applyNumberFormat="true">
      <alignment horizontal="right" vertical="top"/>
      <protection locked="true"/>
    </xf>
    <xf numFmtId="4" fontId="571" fillId="0" borderId="4" xfId="0" applyBorder="true" applyFont="true" applyNumberFormat="true">
      <alignment horizontal="right" vertical="top"/>
      <protection locked="true"/>
    </xf>
    <xf numFmtId="4" fontId="572" fillId="0" borderId="4" xfId="0" applyBorder="true" applyFont="true" applyNumberFormat="true">
      <alignment horizontal="right" vertical="top"/>
      <protection locked="true"/>
    </xf>
    <xf numFmtId="0" fontId="573" fillId="0" borderId="0" xfId="0" applyFont="true"/>
    <xf numFmtId="0" fontId="574" fillId="5" borderId="0" xfId="0" applyFill="true" applyFont="true">
      <alignment horizontal="right"/>
      <protection locked="true"/>
    </xf>
    <xf numFmtId="4" fontId="575" fillId="5" borderId="0" xfId="0" applyFill="true" applyFont="true" applyNumberFormat="true">
      <alignment horizontal="right"/>
      <protection locked="true"/>
    </xf>
    <xf numFmtId="0" fontId="576" fillId="7" borderId="0" xfId="0" applyFont="true" applyFill="true">
      <alignment horizontal="left" vertical="top"/>
      <protection locked="true"/>
    </xf>
    <xf numFmtId="0" fontId="577" fillId="3" borderId="0" xfId="0" applyFont="true" applyFill="true">
      <alignment horizontal="left" vertical="top"/>
      <protection locked="true"/>
    </xf>
    <xf numFmtId="0" fontId="578" fillId="0" borderId="5" xfId="0" applyFont="true" applyBorder="true">
      <alignment horizontal="center" vertical="top"/>
      <protection locked="true"/>
    </xf>
    <xf numFmtId="166" fontId="579" fillId="0" borderId="0" xfId="0" applyFont="true" applyNumberFormat="true">
      <alignment horizontal="center" vertical="top"/>
      <protection locked="true"/>
    </xf>
    <xf numFmtId="0" fontId="580" fillId="0" borderId="0" xfId="0" applyFont="true">
      <alignment horizontal="left" vertical="top"/>
      <protection locked="true"/>
    </xf>
    <xf numFmtId="165" fontId="581" fillId="0" borderId="0" xfId="0" applyFont="true" applyNumberFormat="true">
      <alignment horizontal="left" vertical="top"/>
      <protection locked="true"/>
    </xf>
    <xf numFmtId="168" fontId="582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583" fillId="5" borderId="4" xfId="0" applyFill="true" applyBorder="true" applyFont="true">
      <alignment horizontal="left"/>
      <protection locked="true"/>
    </xf>
    <xf numFmtId="0" fontId="584" fillId="5" borderId="4" xfId="0" applyFill="true" applyBorder="true" applyFont="true">
      <alignment horizontal="left"/>
      <protection locked="true"/>
    </xf>
    <xf numFmtId="0" fontId="585" fillId="5" borderId="4" xfId="0" applyFill="true" applyBorder="true" applyFont="true">
      <alignment horizontal="left"/>
      <protection locked="true"/>
    </xf>
    <xf numFmtId="0" fontId="586" fillId="5" borderId="4" xfId="0" applyFill="true" applyBorder="true" applyFont="true">
      <alignment horizontal="left"/>
      <protection locked="true"/>
    </xf>
    <xf numFmtId="0" fontId="587" fillId="5" borderId="4" xfId="0" applyFill="true" applyBorder="true" applyFont="true">
      <alignment horizontal="left"/>
      <protection locked="true"/>
    </xf>
    <xf numFmtId="0" fontId="588" fillId="5" borderId="4" xfId="0" applyFill="true" applyBorder="true" applyFont="true">
      <alignment horizontal="left"/>
      <protection locked="true"/>
    </xf>
    <xf numFmtId="0" fontId="589" fillId="5" borderId="4" xfId="0" applyFill="true" applyBorder="true" applyFont="true">
      <alignment horizontal="left"/>
      <protection locked="true"/>
    </xf>
    <xf numFmtId="0" fontId="590" fillId="5" borderId="4" xfId="0" applyFill="true" applyBorder="true" applyFont="true">
      <alignment horizontal="left"/>
      <protection locked="true"/>
    </xf>
    <xf numFmtId="0" fontId="591" fillId="5" borderId="4" xfId="0" applyFill="true" applyBorder="true" applyFont="true">
      <alignment horizontal="left"/>
      <protection locked="true"/>
    </xf>
    <xf numFmtId="0" fontId="592" fillId="5" borderId="4" xfId="0" applyFill="true" applyBorder="true" applyFont="true">
      <alignment horizontal="left"/>
      <protection locked="true"/>
    </xf>
    <xf numFmtId="0" fontId="593" fillId="5" borderId="4" xfId="0" applyFill="true" applyBorder="true" applyFont="true">
      <alignment horizontal="left"/>
      <protection locked="true"/>
    </xf>
    <xf numFmtId="0" fontId="594" fillId="0" borderId="4" xfId="0" applyBorder="true" applyFont="true">
      <alignment horizontal="left" vertical="top"/>
      <protection locked="true"/>
    </xf>
    <xf numFmtId="0" fontId="595" fillId="0" borderId="4" xfId="0" applyBorder="true" applyFont="true">
      <alignment horizontal="left" vertical="top" wrapText="true"/>
      <protection locked="true"/>
    </xf>
    <xf numFmtId="4" fontId="596" fillId="3" borderId="4" xfId="0" applyFill="true" applyBorder="true" applyFont="true" applyNumberFormat="true">
      <alignment vertical="top" horizontal="right"/>
      <protection locked="false"/>
    </xf>
    <xf numFmtId="4" fontId="597" fillId="0" borderId="4" xfId="0" applyBorder="true" applyFont="true" applyNumberFormat="true">
      <alignment horizontal="right" vertical="top"/>
      <protection locked="true"/>
    </xf>
    <xf numFmtId="4" fontId="598" fillId="3" borderId="4" xfId="0" applyFill="true" applyBorder="true" applyFont="true" applyNumberFormat="true">
      <alignment vertical="top" horizontal="right"/>
      <protection locked="false"/>
    </xf>
    <xf numFmtId="4" fontId="599" fillId="0" borderId="4" xfId="0" applyBorder="true" applyFont="true" applyNumberFormat="true">
      <alignment horizontal="right" vertical="top"/>
      <protection locked="true"/>
    </xf>
    <xf numFmtId="4" fontId="600" fillId="3" borderId="4" xfId="0" applyFill="true" applyBorder="true" applyFont="true" applyNumberFormat="true">
      <alignment vertical="top" horizontal="right"/>
      <protection locked="false"/>
    </xf>
    <xf numFmtId="4" fontId="601" fillId="0" borderId="4" xfId="0" applyBorder="true" applyFont="true" applyNumberFormat="true">
      <alignment horizontal="right" vertical="top"/>
      <protection locked="true"/>
    </xf>
    <xf numFmtId="4" fontId="602" fillId="5" borderId="4" xfId="0" applyFill="true" applyBorder="true" applyFont="true" applyNumberFormat="true">
      <alignment horizontal="right" vertical="top"/>
      <protection locked="true"/>
    </xf>
    <xf numFmtId="4" fontId="603" fillId="5" borderId="4" xfId="0" applyFill="true" applyBorder="true" applyFont="true" applyNumberFormat="true">
      <alignment horizontal="right" vertical="top"/>
      <protection locked="true"/>
    </xf>
    <xf numFmtId="0" fontId="604" fillId="0" borderId="4" xfId="0" applyBorder="true" applyFont="true">
      <alignment horizontal="left" vertical="top"/>
      <protection locked="true"/>
    </xf>
    <xf numFmtId="0" fontId="605" fillId="0" borderId="4" xfId="0" applyBorder="true" applyFont="true">
      <alignment horizontal="left" vertical="top" wrapText="true"/>
      <protection locked="true"/>
    </xf>
    <xf numFmtId="4" fontId="606" fillId="3" borderId="4" xfId="0" applyFill="true" applyBorder="true" applyFont="true" applyNumberFormat="true">
      <alignment vertical="top" horizontal="right"/>
      <protection locked="false"/>
    </xf>
    <xf numFmtId="4" fontId="607" fillId="0" borderId="4" xfId="0" applyBorder="true" applyFont="true" applyNumberFormat="true">
      <alignment horizontal="right" vertical="top"/>
      <protection locked="true"/>
    </xf>
    <xf numFmtId="4" fontId="608" fillId="3" borderId="4" xfId="0" applyFill="true" applyBorder="true" applyFont="true" applyNumberFormat="true">
      <alignment vertical="top" horizontal="right"/>
      <protection locked="false"/>
    </xf>
    <xf numFmtId="4" fontId="609" fillId="0" borderId="4" xfId="0" applyBorder="true" applyFont="true" applyNumberFormat="true">
      <alignment horizontal="right" vertical="top"/>
      <protection locked="true"/>
    </xf>
    <xf numFmtId="4" fontId="610" fillId="3" borderId="4" xfId="0" applyFill="true" applyBorder="true" applyFont="true" applyNumberFormat="true">
      <alignment vertical="top" horizontal="right"/>
      <protection locked="false"/>
    </xf>
    <xf numFmtId="4" fontId="611" fillId="0" borderId="4" xfId="0" applyBorder="true" applyFont="true" applyNumberFormat="true">
      <alignment horizontal="right" vertical="top"/>
      <protection locked="true"/>
    </xf>
    <xf numFmtId="4" fontId="612" fillId="5" borderId="4" xfId="0" applyFill="true" applyBorder="true" applyFont="true" applyNumberFormat="true">
      <alignment horizontal="right" vertical="top"/>
      <protection locked="true"/>
    </xf>
    <xf numFmtId="4" fontId="613" fillId="5" borderId="4" xfId="0" applyFill="true" applyBorder="true" applyFont="true" applyNumberFormat="true">
      <alignment horizontal="right" vertical="top"/>
      <protection locked="true"/>
    </xf>
    <xf numFmtId="0" fontId="614" fillId="0" borderId="4" xfId="0" applyBorder="true" applyFont="true">
      <alignment horizontal="left" vertical="top"/>
      <protection locked="true"/>
    </xf>
    <xf numFmtId="0" fontId="615" fillId="0" borderId="4" xfId="0" applyBorder="true" applyFont="true">
      <alignment horizontal="left" vertical="top" wrapText="true"/>
      <protection locked="true"/>
    </xf>
    <xf numFmtId="4" fontId="616" fillId="3" borderId="4" xfId="0" applyFill="true" applyBorder="true" applyFont="true" applyNumberFormat="true">
      <alignment vertical="top" horizontal="right"/>
      <protection locked="false"/>
    </xf>
    <xf numFmtId="4" fontId="617" fillId="0" borderId="4" xfId="0" applyBorder="true" applyFont="true" applyNumberFormat="true">
      <alignment horizontal="right" vertical="top"/>
      <protection locked="true"/>
    </xf>
    <xf numFmtId="4" fontId="618" fillId="3" borderId="4" xfId="0" applyFill="true" applyBorder="true" applyFont="true" applyNumberFormat="true">
      <alignment vertical="top" horizontal="right"/>
      <protection locked="false"/>
    </xf>
    <xf numFmtId="4" fontId="619" fillId="0" borderId="4" xfId="0" applyBorder="true" applyFont="true" applyNumberFormat="true">
      <alignment horizontal="right" vertical="top"/>
      <protection locked="true"/>
    </xf>
    <xf numFmtId="4" fontId="620" fillId="3" borderId="4" xfId="0" applyFill="true" applyBorder="true" applyFont="true" applyNumberFormat="true">
      <alignment vertical="top" horizontal="right"/>
      <protection locked="false"/>
    </xf>
    <xf numFmtId="4" fontId="621" fillId="0" borderId="4" xfId="0" applyBorder="true" applyFont="true" applyNumberFormat="true">
      <alignment horizontal="right" vertical="top"/>
      <protection locked="true"/>
    </xf>
    <xf numFmtId="4" fontId="622" fillId="5" borderId="4" xfId="0" applyFill="true" applyBorder="true" applyFont="true" applyNumberFormat="true">
      <alignment horizontal="right" vertical="top"/>
      <protection locked="true"/>
    </xf>
    <xf numFmtId="4" fontId="623" fillId="5" borderId="4" xfId="0" applyFill="true" applyBorder="true" applyFont="true" applyNumberFormat="true">
      <alignment horizontal="right" vertical="top"/>
      <protection locked="true"/>
    </xf>
    <xf numFmtId="0" fontId="624" fillId="0" borderId="4" xfId="0" applyBorder="true" applyFont="true">
      <alignment horizontal="left" vertical="top"/>
      <protection locked="true"/>
    </xf>
    <xf numFmtId="0" fontId="625" fillId="0" borderId="4" xfId="0" applyBorder="true" applyFont="true">
      <alignment horizontal="left" vertical="top" wrapText="true"/>
      <protection locked="true"/>
    </xf>
    <xf numFmtId="4" fontId="626" fillId="3" borderId="4" xfId="0" applyFill="true" applyBorder="true" applyFont="true" applyNumberFormat="true">
      <alignment vertical="top" horizontal="right"/>
      <protection locked="false"/>
    </xf>
    <xf numFmtId="4" fontId="627" fillId="0" borderId="4" xfId="0" applyBorder="true" applyFont="true" applyNumberFormat="true">
      <alignment horizontal="right" vertical="top"/>
      <protection locked="true"/>
    </xf>
    <xf numFmtId="4" fontId="628" fillId="3" borderId="4" xfId="0" applyFill="true" applyBorder="true" applyFont="true" applyNumberFormat="true">
      <alignment vertical="top" horizontal="right"/>
      <protection locked="false"/>
    </xf>
    <xf numFmtId="4" fontId="629" fillId="0" borderId="4" xfId="0" applyBorder="true" applyFont="true" applyNumberFormat="true">
      <alignment horizontal="right" vertical="top"/>
      <protection locked="true"/>
    </xf>
    <xf numFmtId="4" fontId="630" fillId="3" borderId="4" xfId="0" applyFill="true" applyBorder="true" applyFont="true" applyNumberFormat="true">
      <alignment vertical="top" horizontal="right"/>
      <protection locked="false"/>
    </xf>
    <xf numFmtId="4" fontId="631" fillId="0" borderId="4" xfId="0" applyBorder="true" applyFont="true" applyNumberFormat="true">
      <alignment horizontal="right" vertical="top"/>
      <protection locked="true"/>
    </xf>
    <xf numFmtId="4" fontId="632" fillId="5" borderId="4" xfId="0" applyFill="true" applyBorder="true" applyFont="true" applyNumberFormat="true">
      <alignment horizontal="right" vertical="top"/>
      <protection locked="true"/>
    </xf>
    <xf numFmtId="4" fontId="633" fillId="5" borderId="4" xfId="0" applyFill="true" applyBorder="true" applyFont="true" applyNumberFormat="true">
      <alignment horizontal="right" vertical="top"/>
      <protection locked="true"/>
    </xf>
    <xf numFmtId="0" fontId="634" fillId="0" borderId="4" xfId="0" applyBorder="true" applyFont="true">
      <alignment horizontal="left" vertical="top"/>
      <protection locked="true"/>
    </xf>
    <xf numFmtId="0" fontId="635" fillId="0" borderId="4" xfId="0" applyBorder="true" applyFont="true">
      <alignment horizontal="left" vertical="top" wrapText="true"/>
      <protection locked="true"/>
    </xf>
    <xf numFmtId="4" fontId="636" fillId="3" borderId="4" xfId="0" applyFill="true" applyBorder="true" applyFont="true" applyNumberFormat="true">
      <alignment vertical="top" horizontal="right"/>
      <protection locked="false"/>
    </xf>
    <xf numFmtId="4" fontId="637" fillId="0" borderId="4" xfId="0" applyBorder="true" applyFont="true" applyNumberFormat="true">
      <alignment horizontal="right" vertical="top"/>
      <protection locked="true"/>
    </xf>
    <xf numFmtId="4" fontId="638" fillId="3" borderId="4" xfId="0" applyFill="true" applyBorder="true" applyFont="true" applyNumberFormat="true">
      <alignment vertical="top" horizontal="right"/>
      <protection locked="false"/>
    </xf>
    <xf numFmtId="4" fontId="639" fillId="0" borderId="4" xfId="0" applyBorder="true" applyFont="true" applyNumberFormat="true">
      <alignment horizontal="right" vertical="top"/>
      <protection locked="true"/>
    </xf>
    <xf numFmtId="4" fontId="640" fillId="3" borderId="4" xfId="0" applyFill="true" applyBorder="true" applyFont="true" applyNumberFormat="true">
      <alignment vertical="top" horizontal="right"/>
      <protection locked="false"/>
    </xf>
    <xf numFmtId="4" fontId="641" fillId="0" borderId="4" xfId="0" applyBorder="true" applyFont="true" applyNumberFormat="true">
      <alignment horizontal="right" vertical="top"/>
      <protection locked="true"/>
    </xf>
    <xf numFmtId="4" fontId="642" fillId="5" borderId="4" xfId="0" applyFill="true" applyBorder="true" applyFont="true" applyNumberFormat="true">
      <alignment horizontal="right" vertical="top"/>
      <protection locked="true"/>
    </xf>
    <xf numFmtId="4" fontId="643" fillId="5" borderId="4" xfId="0" applyFill="true" applyBorder="true" applyFont="true" applyNumberFormat="true">
      <alignment horizontal="right" vertical="top"/>
      <protection locked="true"/>
    </xf>
    <xf numFmtId="0" fontId="644" fillId="0" borderId="4" xfId="0" applyBorder="true" applyFont="true">
      <alignment horizontal="left" vertical="top"/>
      <protection locked="true"/>
    </xf>
    <xf numFmtId="0" fontId="645" fillId="0" borderId="4" xfId="0" applyBorder="true" applyFont="true">
      <alignment horizontal="left" vertical="top" wrapText="true"/>
      <protection locked="true"/>
    </xf>
    <xf numFmtId="4" fontId="646" fillId="3" borderId="4" xfId="0" applyFill="true" applyBorder="true" applyFont="true" applyNumberFormat="true">
      <alignment vertical="top" horizontal="right"/>
      <protection locked="false"/>
    </xf>
    <xf numFmtId="4" fontId="647" fillId="0" borderId="4" xfId="0" applyBorder="true" applyFont="true" applyNumberFormat="true">
      <alignment horizontal="right" vertical="top"/>
      <protection locked="true"/>
    </xf>
    <xf numFmtId="4" fontId="648" fillId="3" borderId="4" xfId="0" applyFill="true" applyBorder="true" applyFont="true" applyNumberFormat="true">
      <alignment vertical="top" horizontal="right"/>
      <protection locked="false"/>
    </xf>
    <xf numFmtId="4" fontId="649" fillId="0" borderId="4" xfId="0" applyBorder="true" applyFont="true" applyNumberFormat="true">
      <alignment horizontal="right" vertical="top"/>
      <protection locked="true"/>
    </xf>
    <xf numFmtId="4" fontId="650" fillId="3" borderId="4" xfId="0" applyFill="true" applyBorder="true" applyFont="true" applyNumberFormat="true">
      <alignment vertical="top" horizontal="right"/>
      <protection locked="false"/>
    </xf>
    <xf numFmtId="4" fontId="651" fillId="0" borderId="4" xfId="0" applyBorder="true" applyFont="true" applyNumberFormat="true">
      <alignment horizontal="right" vertical="top"/>
      <protection locked="true"/>
    </xf>
    <xf numFmtId="4" fontId="652" fillId="5" borderId="4" xfId="0" applyFill="true" applyBorder="true" applyFont="true" applyNumberFormat="true">
      <alignment horizontal="right" vertical="top"/>
      <protection locked="true"/>
    </xf>
    <xf numFmtId="4" fontId="653" fillId="5" borderId="4" xfId="0" applyFill="true" applyBorder="true" applyFont="true" applyNumberFormat="true">
      <alignment horizontal="right" vertical="top"/>
      <protection locked="true"/>
    </xf>
    <xf numFmtId="0" fontId="654" fillId="0" borderId="4" xfId="0" applyBorder="true" applyFont="true">
      <alignment horizontal="left" vertical="top"/>
      <protection locked="true"/>
    </xf>
    <xf numFmtId="0" fontId="655" fillId="0" borderId="4" xfId="0" applyBorder="true" applyFont="true">
      <alignment horizontal="left" vertical="top" wrapText="true"/>
      <protection locked="true"/>
    </xf>
    <xf numFmtId="4" fontId="656" fillId="3" borderId="4" xfId="0" applyFill="true" applyBorder="true" applyFont="true" applyNumberFormat="true">
      <alignment vertical="top" horizontal="right"/>
      <protection locked="false"/>
    </xf>
    <xf numFmtId="4" fontId="657" fillId="0" borderId="4" xfId="0" applyBorder="true" applyFont="true" applyNumberFormat="true">
      <alignment horizontal="right" vertical="top"/>
      <protection locked="true"/>
    </xf>
    <xf numFmtId="4" fontId="658" fillId="3" borderId="4" xfId="0" applyFill="true" applyBorder="true" applyFont="true" applyNumberFormat="true">
      <alignment vertical="top" horizontal="right"/>
      <protection locked="false"/>
    </xf>
    <xf numFmtId="4" fontId="659" fillId="0" borderId="4" xfId="0" applyBorder="true" applyFont="true" applyNumberFormat="true">
      <alignment horizontal="right" vertical="top"/>
      <protection locked="true"/>
    </xf>
    <xf numFmtId="4" fontId="660" fillId="3" borderId="4" xfId="0" applyFill="true" applyBorder="true" applyFont="true" applyNumberFormat="true">
      <alignment vertical="top" horizontal="right"/>
      <protection locked="false"/>
    </xf>
    <xf numFmtId="4" fontId="661" fillId="0" borderId="4" xfId="0" applyBorder="true" applyFont="true" applyNumberFormat="true">
      <alignment horizontal="right" vertical="top"/>
      <protection locked="true"/>
    </xf>
    <xf numFmtId="4" fontId="662" fillId="5" borderId="4" xfId="0" applyFill="true" applyBorder="true" applyFont="true" applyNumberFormat="true">
      <alignment horizontal="right" vertical="top"/>
      <protection locked="true"/>
    </xf>
    <xf numFmtId="4" fontId="663" fillId="5" borderId="4" xfId="0" applyFill="true" applyBorder="true" applyFont="true" applyNumberFormat="true">
      <alignment horizontal="right" vertical="top"/>
      <protection locked="true"/>
    </xf>
    <xf numFmtId="0" fontId="664" fillId="5" borderId="4" xfId="0" applyFill="true" applyBorder="true" applyFont="true">
      <alignment horizontal="left"/>
      <protection locked="true"/>
    </xf>
    <xf numFmtId="0" fontId="665" fillId="5" borderId="4" xfId="0" applyFill="true" applyBorder="true" applyFont="true">
      <alignment horizontal="left"/>
      <protection locked="true"/>
    </xf>
    <xf numFmtId="4" fontId="666" fillId="5" borderId="4" xfId="0" applyFill="true" applyBorder="true" applyFont="true" applyNumberFormat="true">
      <alignment horizontal="right"/>
      <protection locked="true"/>
    </xf>
    <xf numFmtId="4" fontId="667" fillId="5" borderId="4" xfId="0" applyFill="true" applyBorder="true" applyFont="true" applyNumberFormat="true">
      <alignment horizontal="right"/>
      <protection locked="true"/>
    </xf>
    <xf numFmtId="0" fontId="668" fillId="5" borderId="4" xfId="0" applyFill="true" applyBorder="true" applyFont="true">
      <alignment horizontal="left"/>
      <protection locked="true"/>
    </xf>
    <xf numFmtId="4" fontId="669" fillId="5" borderId="4" xfId="0" applyFill="true" applyBorder="true" applyFont="true" applyNumberFormat="true">
      <alignment horizontal="right"/>
      <protection locked="true"/>
    </xf>
    <xf numFmtId="0" fontId="670" fillId="5" borderId="4" xfId="0" applyFill="true" applyBorder="true" applyFont="true">
      <alignment horizontal="left"/>
      <protection locked="true"/>
    </xf>
    <xf numFmtId="4" fontId="671" fillId="5" borderId="4" xfId="0" applyFill="true" applyBorder="true" applyFont="true" applyNumberFormat="true">
      <alignment horizontal="right"/>
      <protection locked="true"/>
    </xf>
    <xf numFmtId="0" fontId="672" fillId="5" borderId="4" xfId="0" applyFill="true" applyBorder="true" applyFont="true">
      <alignment horizontal="left"/>
      <protection locked="true"/>
    </xf>
    <xf numFmtId="4" fontId="673" fillId="5" borderId="4" xfId="0" applyFill="true" applyBorder="true" applyFont="true" applyNumberFormat="true">
      <alignment horizontal="right"/>
      <protection locked="true"/>
    </xf>
    <xf numFmtId="4" fontId="674" fillId="5" borderId="4" xfId="0" applyFill="true" applyBorder="true" applyFont="true" applyNumberFormat="true">
      <alignment horizontal="right"/>
      <protection locked="true"/>
    </xf>
    <xf numFmtId="0" fontId="675" fillId="0" borderId="0" xfId="0" applyFont="true">
      <alignment horizontal="left" vertical="top"/>
      <protection locked="true"/>
    </xf>
    <xf numFmtId="165" fontId="676" fillId="0" borderId="0" xfId="0" applyFont="true" applyNumberFormat="true">
      <alignment horizontal="left" vertical="top"/>
      <protection locked="true"/>
    </xf>
    <xf numFmtId="168" fontId="677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678" fillId="5" borderId="4" xfId="0" applyFill="true" applyBorder="true" applyFont="true">
      <alignment horizontal="left"/>
      <protection locked="true"/>
    </xf>
    <xf numFmtId="0" fontId="679" fillId="5" borderId="4" xfId="0" applyFill="true" applyBorder="true" applyFont="true">
      <alignment horizontal="left"/>
      <protection locked="true"/>
    </xf>
    <xf numFmtId="0" fontId="680" fillId="5" borderId="4" xfId="0" applyFill="true" applyBorder="true" applyFont="true">
      <alignment horizontal="left"/>
      <protection locked="true"/>
    </xf>
    <xf numFmtId="0" fontId="681" fillId="5" borderId="4" xfId="0" applyFill="true" applyBorder="true" applyFont="true">
      <alignment horizontal="left"/>
      <protection locked="true"/>
    </xf>
    <xf numFmtId="0" fontId="682" fillId="5" borderId="4" xfId="0" applyFill="true" applyBorder="true" applyFont="true">
      <alignment horizontal="left"/>
      <protection locked="true"/>
    </xf>
    <xf numFmtId="0" fontId="683" fillId="5" borderId="4" xfId="0" applyFill="true" applyBorder="true" applyFont="true">
      <alignment horizontal="left"/>
      <protection locked="true"/>
    </xf>
    <xf numFmtId="0" fontId="684" fillId="5" borderId="4" xfId="0" applyFill="true" applyBorder="true" applyFont="true">
      <alignment horizontal="left"/>
      <protection locked="true"/>
    </xf>
    <xf numFmtId="0" fontId="685" fillId="5" borderId="4" xfId="0" applyFill="true" applyBorder="true" applyFont="true">
      <alignment horizontal="left"/>
      <protection locked="true"/>
    </xf>
    <xf numFmtId="0" fontId="686" fillId="5" borderId="4" xfId="0" applyFill="true" applyBorder="true" applyFont="true">
      <alignment horizontal="left"/>
      <protection locked="true"/>
    </xf>
    <xf numFmtId="0" fontId="687" fillId="0" borderId="4" xfId="0" applyBorder="true" applyFont="true">
      <alignment horizontal="left" vertical="top"/>
      <protection locked="true"/>
    </xf>
    <xf numFmtId="4" fontId="688" fillId="0" borderId="4" xfId="0" applyBorder="true" applyFont="true" applyNumberFormat="true">
      <alignment horizontal="right" vertical="top"/>
      <protection locked="true"/>
    </xf>
    <xf numFmtId="4" fontId="689" fillId="0" borderId="4" xfId="0" applyBorder="true" applyFont="true" applyNumberFormat="true">
      <alignment horizontal="right" vertical="top"/>
      <protection locked="true"/>
    </xf>
    <xf numFmtId="4" fontId="690" fillId="3" borderId="4" xfId="0" applyFill="true" applyBorder="true" applyFont="true" applyNumberFormat="true">
      <alignment vertical="top"/>
      <protection locked="false"/>
    </xf>
    <xf numFmtId="0" fontId="691" fillId="0" borderId="4" xfId="0" applyBorder="true" applyFont="true">
      <alignment horizontal="left" vertical="top"/>
      <protection locked="true"/>
    </xf>
    <xf numFmtId="0" fontId="692" fillId="0" borderId="4" xfId="0" applyBorder="true" applyFont="true">
      <alignment horizontal="left" vertical="top"/>
      <protection locked="true"/>
    </xf>
    <xf numFmtId="0" fontId="693" fillId="0" borderId="4" xfId="0" applyBorder="true" applyFont="true">
      <alignment horizontal="left" vertical="top"/>
      <protection locked="true"/>
    </xf>
    <xf numFmtId="0" fontId="694" fillId="0" borderId="4" xfId="0" applyBorder="true" applyFont="true">
      <alignment horizontal="left" vertical="top"/>
      <protection locked="true"/>
    </xf>
    <xf numFmtId="0" fontId="695" fillId="0" borderId="4" xfId="0" applyBorder="true" applyFont="true">
      <alignment horizontal="left" vertical="top"/>
      <protection locked="true"/>
    </xf>
    <xf numFmtId="0" fontId="696" fillId="0" borderId="0" xfId="0" applyFont="true"/>
    <xf numFmtId="0" fontId="697" fillId="0" borderId="4" xfId="0" applyBorder="true" applyFont="true">
      <alignment horizontal="left" vertical="top"/>
      <protection locked="true"/>
    </xf>
    <xf numFmtId="4" fontId="698" fillId="0" borderId="4" xfId="0" applyBorder="true" applyFont="true" applyNumberFormat="true">
      <alignment horizontal="right" vertical="top"/>
      <protection locked="true"/>
    </xf>
    <xf numFmtId="4" fontId="699" fillId="0" borderId="4" xfId="0" applyBorder="true" applyFont="true" applyNumberFormat="true">
      <alignment horizontal="right" vertical="top"/>
      <protection locked="true"/>
    </xf>
    <xf numFmtId="4" fontId="700" fillId="3" borderId="4" xfId="0" applyFill="true" applyBorder="true" applyFont="true" applyNumberFormat="true">
      <alignment vertical="top"/>
      <protection locked="false"/>
    </xf>
    <xf numFmtId="0" fontId="701" fillId="0" borderId="4" xfId="0" applyBorder="true" applyFont="true">
      <alignment horizontal="left" vertical="top"/>
      <protection locked="true"/>
    </xf>
    <xf numFmtId="0" fontId="702" fillId="0" borderId="4" xfId="0" applyBorder="true" applyFont="true">
      <alignment horizontal="left" vertical="top"/>
      <protection locked="true"/>
    </xf>
    <xf numFmtId="0" fontId="703" fillId="0" borderId="4" xfId="0" applyBorder="true" applyFont="true">
      <alignment horizontal="left" vertical="top"/>
      <protection locked="true"/>
    </xf>
    <xf numFmtId="0" fontId="704" fillId="0" borderId="4" xfId="0" applyBorder="true" applyFont="true">
      <alignment horizontal="left" vertical="top"/>
      <protection locked="true"/>
    </xf>
    <xf numFmtId="0" fontId="705" fillId="0" borderId="4" xfId="0" applyBorder="true" applyFont="true">
      <alignment horizontal="left" vertical="top"/>
      <protection locked="true"/>
    </xf>
    <xf numFmtId="0" fontId="706" fillId="0" borderId="0" xfId="0" applyFont="true"/>
    <xf numFmtId="0" fontId="707" fillId="0" borderId="4" xfId="0" applyBorder="true" applyFont="true">
      <alignment horizontal="left" vertical="top"/>
      <protection locked="true"/>
    </xf>
    <xf numFmtId="4" fontId="708" fillId="0" borderId="4" xfId="0" applyBorder="true" applyFont="true" applyNumberFormat="true">
      <alignment horizontal="right" vertical="top"/>
      <protection locked="true"/>
    </xf>
    <xf numFmtId="4" fontId="709" fillId="0" borderId="4" xfId="0" applyBorder="true" applyFont="true" applyNumberFormat="true">
      <alignment horizontal="right" vertical="top"/>
      <protection locked="true"/>
    </xf>
    <xf numFmtId="4" fontId="710" fillId="3" borderId="4" xfId="0" applyFill="true" applyBorder="true" applyFont="true" applyNumberFormat="true">
      <alignment vertical="top"/>
      <protection locked="false"/>
    </xf>
    <xf numFmtId="0" fontId="711" fillId="0" borderId="4" xfId="0" applyBorder="true" applyFont="true">
      <alignment horizontal="left" vertical="top"/>
      <protection locked="true"/>
    </xf>
    <xf numFmtId="0" fontId="712" fillId="0" borderId="4" xfId="0" applyBorder="true" applyFont="true">
      <alignment horizontal="left" vertical="top"/>
      <protection locked="true"/>
    </xf>
    <xf numFmtId="0" fontId="713" fillId="0" borderId="4" xfId="0" applyBorder="true" applyFont="true">
      <alignment horizontal="left" vertical="top"/>
      <protection locked="true"/>
    </xf>
    <xf numFmtId="0" fontId="714" fillId="0" borderId="4" xfId="0" applyBorder="true" applyFont="true">
      <alignment horizontal="left" vertical="top"/>
      <protection locked="true"/>
    </xf>
    <xf numFmtId="0" fontId="715" fillId="0" borderId="4" xfId="0" applyBorder="true" applyFont="true">
      <alignment horizontal="left" vertical="top"/>
      <protection locked="true"/>
    </xf>
    <xf numFmtId="0" fontId="716" fillId="0" borderId="0" xfId="0" applyFont="true"/>
    <xf numFmtId="0" fontId="717" fillId="0" borderId="4" xfId="0" applyBorder="true" applyFont="true">
      <alignment horizontal="left" vertical="top"/>
      <protection locked="true"/>
    </xf>
    <xf numFmtId="4" fontId="718" fillId="0" borderId="4" xfId="0" applyBorder="true" applyFont="true" applyNumberFormat="true">
      <alignment horizontal="right" vertical="top"/>
      <protection locked="true"/>
    </xf>
    <xf numFmtId="4" fontId="719" fillId="0" borderId="4" xfId="0" applyBorder="true" applyFont="true" applyNumberFormat="true">
      <alignment horizontal="right" vertical="top"/>
      <protection locked="true"/>
    </xf>
    <xf numFmtId="4" fontId="720" fillId="3" borderId="4" xfId="0" applyFill="true" applyBorder="true" applyFont="true" applyNumberFormat="true">
      <alignment vertical="top"/>
      <protection locked="false"/>
    </xf>
    <xf numFmtId="0" fontId="721" fillId="0" borderId="4" xfId="0" applyBorder="true" applyFont="true">
      <alignment horizontal="left" vertical="top"/>
      <protection locked="true"/>
    </xf>
    <xf numFmtId="0" fontId="722" fillId="0" borderId="4" xfId="0" applyBorder="true" applyFont="true">
      <alignment horizontal="left" vertical="top"/>
      <protection locked="true"/>
    </xf>
    <xf numFmtId="0" fontId="723" fillId="0" borderId="4" xfId="0" applyBorder="true" applyFont="true">
      <alignment horizontal="left" vertical="top"/>
      <protection locked="true"/>
    </xf>
    <xf numFmtId="0" fontId="724" fillId="0" borderId="4" xfId="0" applyBorder="true" applyFont="true">
      <alignment horizontal="left" vertical="top"/>
      <protection locked="true"/>
    </xf>
    <xf numFmtId="0" fontId="725" fillId="0" borderId="4" xfId="0" applyBorder="true" applyFont="true">
      <alignment horizontal="left" vertical="top"/>
      <protection locked="true"/>
    </xf>
    <xf numFmtId="0" fontId="726" fillId="0" borderId="0" xfId="0" applyFont="true"/>
    <xf numFmtId="0" fontId="727" fillId="0" borderId="4" xfId="0" applyBorder="true" applyFont="true">
      <alignment horizontal="left" vertical="top"/>
      <protection locked="true"/>
    </xf>
    <xf numFmtId="4" fontId="728" fillId="0" borderId="4" xfId="0" applyBorder="true" applyFont="true" applyNumberFormat="true">
      <alignment horizontal="right" vertical="top"/>
      <protection locked="true"/>
    </xf>
    <xf numFmtId="4" fontId="729" fillId="0" borderId="4" xfId="0" applyBorder="true" applyFont="true" applyNumberFormat="true">
      <alignment horizontal="right" vertical="top"/>
      <protection locked="true"/>
    </xf>
    <xf numFmtId="4" fontId="730" fillId="3" borderId="4" xfId="0" applyFill="true" applyBorder="true" applyFont="true" applyNumberFormat="true">
      <alignment vertical="top"/>
      <protection locked="false"/>
    </xf>
    <xf numFmtId="0" fontId="731" fillId="0" borderId="4" xfId="0" applyBorder="true" applyFont="true">
      <alignment horizontal="left" vertical="top"/>
      <protection locked="true"/>
    </xf>
    <xf numFmtId="0" fontId="732" fillId="0" borderId="4" xfId="0" applyBorder="true" applyFont="true">
      <alignment horizontal="left" vertical="top"/>
      <protection locked="true"/>
    </xf>
    <xf numFmtId="0" fontId="733" fillId="0" borderId="4" xfId="0" applyBorder="true" applyFont="true">
      <alignment horizontal="left" vertical="top"/>
      <protection locked="true"/>
    </xf>
    <xf numFmtId="0" fontId="734" fillId="0" borderId="4" xfId="0" applyBorder="true" applyFont="true">
      <alignment horizontal="left" vertical="top"/>
      <protection locked="true"/>
    </xf>
    <xf numFmtId="0" fontId="735" fillId="0" borderId="4" xfId="0" applyBorder="true" applyFont="true">
      <alignment horizontal="left" vertical="top"/>
      <protection locked="true"/>
    </xf>
    <xf numFmtId="0" fontId="736" fillId="0" borderId="0" xfId="0" applyFont="true"/>
    <xf numFmtId="0" fontId="737" fillId="0" borderId="4" xfId="0" applyBorder="true" applyFont="true">
      <alignment horizontal="left" vertical="top"/>
      <protection locked="true"/>
    </xf>
    <xf numFmtId="4" fontId="738" fillId="0" borderId="4" xfId="0" applyBorder="true" applyFont="true" applyNumberFormat="true">
      <alignment horizontal="right" vertical="top"/>
      <protection locked="true"/>
    </xf>
    <xf numFmtId="4" fontId="739" fillId="0" borderId="4" xfId="0" applyBorder="true" applyFont="true" applyNumberFormat="true">
      <alignment horizontal="right" vertical="top"/>
      <protection locked="true"/>
    </xf>
    <xf numFmtId="4" fontId="740" fillId="0" borderId="4" xfId="0" applyBorder="true" applyFont="true" applyNumberFormat="true">
      <alignment horizontal="right" vertical="top"/>
      <protection locked="true"/>
    </xf>
    <xf numFmtId="0" fontId="741" fillId="0" borderId="4" xfId="0" applyBorder="true" applyFont="true">
      <alignment horizontal="left" vertical="top"/>
      <protection locked="true"/>
    </xf>
    <xf numFmtId="0" fontId="742" fillId="0" borderId="4" xfId="0" applyBorder="true" applyFont="true">
      <alignment horizontal="left" vertical="top"/>
      <protection locked="true"/>
    </xf>
    <xf numFmtId="0" fontId="743" fillId="0" borderId="4" xfId="0" applyBorder="true" applyFont="true">
      <alignment horizontal="left" vertical="top"/>
      <protection locked="true"/>
    </xf>
    <xf numFmtId="0" fontId="744" fillId="0" borderId="4" xfId="0" applyBorder="true" applyFont="true">
      <alignment horizontal="left" vertical="top"/>
      <protection locked="true"/>
    </xf>
    <xf numFmtId="0" fontId="745" fillId="0" borderId="4" xfId="0" applyBorder="true" applyFont="true">
      <alignment horizontal="left" vertical="top"/>
      <protection locked="true"/>
    </xf>
    <xf numFmtId="0" fontId="746" fillId="0" borderId="0" xfId="0" applyFont="true"/>
    <xf numFmtId="0" fontId="747" fillId="0" borderId="4" xfId="0" applyBorder="true" applyFont="true">
      <alignment horizontal="left" vertical="top"/>
      <protection locked="true"/>
    </xf>
    <xf numFmtId="4" fontId="748" fillId="0" borderId="4" xfId="0" applyBorder="true" applyFont="true" applyNumberFormat="true">
      <alignment horizontal="right" vertical="top"/>
      <protection locked="true"/>
    </xf>
    <xf numFmtId="0" fontId="749" fillId="0" borderId="4" xfId="0" applyBorder="true" applyFont="true">
      <alignment horizontal="left" vertical="top"/>
      <protection locked="true"/>
    </xf>
    <xf numFmtId="0" fontId="750" fillId="0" borderId="4" xfId="0" applyBorder="true" applyFont="true">
      <alignment horizontal="left" vertical="top"/>
      <protection locked="true"/>
    </xf>
    <xf numFmtId="0" fontId="751" fillId="0" borderId="4" xfId="0" applyBorder="true" applyFont="true">
      <alignment horizontal="left" vertical="top"/>
      <protection locked="true"/>
    </xf>
    <xf numFmtId="4" fontId="752" fillId="3" borderId="4" xfId="0" applyFill="true" applyBorder="true" applyNumberFormat="true" applyFont="true">
      <alignment vertical="top" horizontal="right"/>
      <protection locked="false"/>
    </xf>
    <xf numFmtId="0" fontId="753" fillId="0" borderId="0" xfId="0" applyFont="true"/>
    <xf numFmtId="0" fontId="754" fillId="0" borderId="4" xfId="0" applyBorder="true" applyFont="true">
      <alignment horizontal="left" vertical="top"/>
      <protection locked="true"/>
    </xf>
    <xf numFmtId="0" fontId="755" fillId="0" borderId="4" xfId="0" applyBorder="true" applyFont="true">
      <alignment horizontal="left" vertical="top"/>
      <protection locked="true"/>
    </xf>
    <xf numFmtId="0" fontId="756" fillId="0" borderId="4" xfId="0" applyBorder="true" applyFont="true">
      <alignment horizontal="left" vertical="top"/>
      <protection locked="true"/>
    </xf>
    <xf numFmtId="4" fontId="757" fillId="3" borderId="4" xfId="0" applyFill="true" applyBorder="true" applyNumberFormat="true" applyFont="true">
      <alignment vertical="top" horizontal="right"/>
      <protection locked="false"/>
    </xf>
    <xf numFmtId="0" fontId="758" fillId="0" borderId="0" xfId="0" applyFont="true"/>
    <xf numFmtId="0" fontId="759" fillId="0" borderId="4" xfId="0" applyBorder="true" applyFont="true">
      <alignment horizontal="left" vertical="top"/>
      <protection locked="true"/>
    </xf>
    <xf numFmtId="0" fontId="760" fillId="0" borderId="4" xfId="0" applyBorder="true" applyFont="true">
      <alignment horizontal="left" vertical="top"/>
      <protection locked="true"/>
    </xf>
    <xf numFmtId="0" fontId="761" fillId="0" borderId="4" xfId="0" applyBorder="true" applyFont="true">
      <alignment horizontal="left" vertical="top"/>
      <protection locked="true"/>
    </xf>
    <xf numFmtId="4" fontId="762" fillId="3" borderId="4" xfId="0" applyFill="true" applyBorder="true" applyNumberFormat="true" applyFont="true">
      <alignment vertical="top" horizontal="right"/>
      <protection locked="false"/>
    </xf>
    <xf numFmtId="0" fontId="763" fillId="0" borderId="4" xfId="0" applyBorder="true" applyFont="true">
      <alignment horizontal="left" vertical="top"/>
      <protection locked="true"/>
    </xf>
    <xf numFmtId="0" fontId="764" fillId="0" borderId="4" xfId="0" applyBorder="true" applyFont="true">
      <alignment horizontal="left" vertical="top"/>
      <protection locked="true"/>
    </xf>
    <xf numFmtId="0" fontId="765" fillId="0" borderId="4" xfId="0" applyBorder="true" applyFont="true">
      <alignment horizontal="left" vertical="top"/>
      <protection locked="true"/>
    </xf>
    <xf numFmtId="4" fontId="766" fillId="5" borderId="4" xfId="0" applyFill="true" applyBorder="true" applyFont="true" applyNumberFormat="true">
      <alignment horizontal="right"/>
      <protection locked="true"/>
    </xf>
    <xf numFmtId="0" fontId="767" fillId="0" borderId="0" xfId="0" applyFont="true"/>
    <xf numFmtId="0" fontId="768" fillId="0" borderId="4" xfId="0" applyBorder="true" applyFont="true">
      <alignment horizontal="left" vertical="top"/>
      <protection locked="true"/>
    </xf>
    <xf numFmtId="0" fontId="769" fillId="0" borderId="4" xfId="0" applyBorder="true" applyFont="true">
      <alignment horizontal="left" vertical="top"/>
      <protection locked="true"/>
    </xf>
    <xf numFmtId="0" fontId="770" fillId="0" borderId="4" xfId="0" applyBorder="true" applyFont="true">
      <alignment horizontal="left" vertical="top"/>
      <protection locked="true"/>
    </xf>
    <xf numFmtId="4" fontId="771" fillId="3" borderId="4" xfId="0" applyFill="true" applyBorder="true" applyNumberFormat="true" applyFont="true">
      <alignment vertical="top" horizontal="right"/>
      <protection locked="false"/>
    </xf>
    <xf numFmtId="0" fontId="772" fillId="0" borderId="5" xfId="0" applyFont="true" applyBorder="true">
      <alignment horizontal="center" vertical="top"/>
      <protection locked="true"/>
    </xf>
    <xf numFmtId="166" fontId="773" fillId="0" borderId="0" xfId="0" applyFont="true" applyNumberFormat="true">
      <alignment horizontal="center" vertical="top"/>
      <protection locked="true"/>
    </xf>
    <xf numFmtId="0" fontId="774" fillId="0" borderId="0" xfId="0" applyFont="true">
      <alignment horizontal="left" vertical="top"/>
      <protection locked="true"/>
    </xf>
    <xf numFmtId="165" fontId="775" fillId="0" borderId="0" xfId="0" applyFont="true" applyNumberFormat="true">
      <alignment horizontal="left" vertical="top"/>
      <protection locked="true"/>
    </xf>
    <xf numFmtId="168" fontId="776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777" fillId="5" borderId="4" xfId="0" applyFill="true" applyBorder="true" applyFont="true">
      <alignment horizontal="left"/>
      <protection locked="true"/>
    </xf>
    <xf numFmtId="0" fontId="778" fillId="5" borderId="4" xfId="0" applyFill="true" applyBorder="true" applyFont="true">
      <alignment horizontal="left"/>
      <protection locked="true"/>
    </xf>
    <xf numFmtId="0" fontId="779" fillId="5" borderId="4" xfId="0" applyFill="true" applyBorder="true" applyFont="true">
      <alignment horizontal="left"/>
      <protection locked="true"/>
    </xf>
    <xf numFmtId="0" fontId="780" fillId="5" borderId="4" xfId="0" applyFill="true" applyBorder="true" applyFont="true">
      <alignment horizontal="left"/>
      <protection locked="true"/>
    </xf>
    <xf numFmtId="0" fontId="781" fillId="5" borderId="4" xfId="0" applyFill="true" applyBorder="true" applyFont="true">
      <alignment horizontal="left"/>
      <protection locked="true"/>
    </xf>
    <xf numFmtId="0" fontId="782" fillId="5" borderId="4" xfId="0" applyFill="true" applyBorder="true" applyFont="true">
      <alignment horizontal="left"/>
      <protection locked="true"/>
    </xf>
    <xf numFmtId="0" fontId="783" fillId="5" borderId="4" xfId="0" applyFill="true" applyBorder="true" applyFont="true">
      <alignment horizontal="left"/>
      <protection locked="true"/>
    </xf>
    <xf numFmtId="0" fontId="784" fillId="5" borderId="4" xfId="0" applyFill="true" applyBorder="true" applyFont="true">
      <alignment horizontal="left"/>
      <protection locked="true"/>
    </xf>
    <xf numFmtId="0" fontId="785" fillId="5" borderId="4" xfId="0" applyFill="true" applyBorder="true" applyFont="true">
      <alignment horizontal="left"/>
      <protection locked="true"/>
    </xf>
    <xf numFmtId="0" fontId="786" fillId="0" borderId="4" xfId="0" applyBorder="true" applyFont="true">
      <alignment horizontal="left" vertical="top"/>
      <protection locked="true"/>
    </xf>
    <xf numFmtId="4" fontId="787" fillId="0" borderId="4" xfId="0" applyBorder="true" applyFont="true" applyNumberFormat="true">
      <alignment horizontal="right" vertical="top"/>
      <protection locked="true"/>
    </xf>
    <xf numFmtId="4" fontId="788" fillId="0" borderId="4" xfId="0" applyBorder="true" applyFont="true" applyNumberFormat="true">
      <alignment horizontal="right" vertical="top"/>
      <protection locked="true"/>
    </xf>
    <xf numFmtId="4" fontId="789" fillId="3" borderId="4" xfId="0" applyFill="true" applyBorder="true" applyFont="true" applyNumberFormat="true">
      <alignment vertical="top"/>
      <protection locked="false"/>
    </xf>
    <xf numFmtId="0" fontId="790" fillId="0" borderId="4" xfId="0" applyBorder="true" applyFont="true">
      <alignment horizontal="left" vertical="top"/>
      <protection locked="true"/>
    </xf>
    <xf numFmtId="0" fontId="791" fillId="0" borderId="4" xfId="0" applyBorder="true" applyFont="true">
      <alignment horizontal="left" vertical="top"/>
      <protection locked="true"/>
    </xf>
    <xf numFmtId="0" fontId="792" fillId="0" borderId="4" xfId="0" applyBorder="true" applyFont="true">
      <alignment horizontal="left" vertical="top"/>
      <protection locked="true"/>
    </xf>
    <xf numFmtId="0" fontId="793" fillId="0" borderId="4" xfId="0" applyBorder="true" applyFont="true">
      <alignment horizontal="left" vertical="top"/>
      <protection locked="true"/>
    </xf>
    <xf numFmtId="0" fontId="794" fillId="0" borderId="4" xfId="0" applyBorder="true" applyFont="true">
      <alignment horizontal="left" vertical="top"/>
      <protection locked="true"/>
    </xf>
    <xf numFmtId="0" fontId="795" fillId="0" borderId="0" xfId="0" applyFont="true"/>
    <xf numFmtId="0" fontId="796" fillId="0" borderId="4" xfId="0" applyBorder="true" applyFont="true">
      <alignment horizontal="left" vertical="top"/>
      <protection locked="true"/>
    </xf>
    <xf numFmtId="4" fontId="797" fillId="0" borderId="4" xfId="0" applyBorder="true" applyFont="true" applyNumberFormat="true">
      <alignment horizontal="right" vertical="top"/>
      <protection locked="true"/>
    </xf>
    <xf numFmtId="4" fontId="798" fillId="0" borderId="4" xfId="0" applyBorder="true" applyFont="true" applyNumberFormat="true">
      <alignment horizontal="right" vertical="top"/>
      <protection locked="true"/>
    </xf>
    <xf numFmtId="4" fontId="799" fillId="3" borderId="4" xfId="0" applyFill="true" applyBorder="true" applyFont="true" applyNumberFormat="true">
      <alignment vertical="top"/>
      <protection locked="false"/>
    </xf>
    <xf numFmtId="0" fontId="800" fillId="0" borderId="4" xfId="0" applyBorder="true" applyFont="true">
      <alignment horizontal="left" vertical="top"/>
      <protection locked="true"/>
    </xf>
    <xf numFmtId="0" fontId="801" fillId="0" borderId="4" xfId="0" applyBorder="true" applyFont="true">
      <alignment horizontal="left" vertical="top"/>
      <protection locked="true"/>
    </xf>
    <xf numFmtId="0" fontId="802" fillId="0" borderId="4" xfId="0" applyBorder="true" applyFont="true">
      <alignment horizontal="left" vertical="top"/>
      <protection locked="true"/>
    </xf>
    <xf numFmtId="0" fontId="803" fillId="0" borderId="4" xfId="0" applyBorder="true" applyFont="true">
      <alignment horizontal="left" vertical="top"/>
      <protection locked="true"/>
    </xf>
    <xf numFmtId="0" fontId="804" fillId="0" borderId="4" xfId="0" applyBorder="true" applyFont="true">
      <alignment horizontal="left" vertical="top"/>
      <protection locked="true"/>
    </xf>
    <xf numFmtId="0" fontId="805" fillId="0" borderId="0" xfId="0" applyFont="true"/>
    <xf numFmtId="0" fontId="806" fillId="0" borderId="4" xfId="0" applyBorder="true" applyFont="true">
      <alignment horizontal="left" vertical="top"/>
      <protection locked="true"/>
    </xf>
    <xf numFmtId="4" fontId="807" fillId="0" borderId="4" xfId="0" applyBorder="true" applyFont="true" applyNumberFormat="true">
      <alignment horizontal="right" vertical="top"/>
      <protection locked="true"/>
    </xf>
    <xf numFmtId="4" fontId="808" fillId="0" borderId="4" xfId="0" applyBorder="true" applyFont="true" applyNumberFormat="true">
      <alignment horizontal="right" vertical="top"/>
      <protection locked="true"/>
    </xf>
    <xf numFmtId="4" fontId="809" fillId="3" borderId="4" xfId="0" applyFill="true" applyBorder="true" applyFont="true" applyNumberFormat="true">
      <alignment vertical="top"/>
      <protection locked="false"/>
    </xf>
    <xf numFmtId="0" fontId="810" fillId="0" borderId="4" xfId="0" applyBorder="true" applyFont="true">
      <alignment horizontal="left" vertical="top"/>
      <protection locked="true"/>
    </xf>
    <xf numFmtId="0" fontId="811" fillId="0" borderId="4" xfId="0" applyBorder="true" applyFont="true">
      <alignment horizontal="left" vertical="top"/>
      <protection locked="true"/>
    </xf>
    <xf numFmtId="0" fontId="812" fillId="0" borderId="4" xfId="0" applyBorder="true" applyFont="true">
      <alignment horizontal="left" vertical="top"/>
      <protection locked="true"/>
    </xf>
    <xf numFmtId="0" fontId="813" fillId="0" borderId="4" xfId="0" applyBorder="true" applyFont="true">
      <alignment horizontal="left" vertical="top"/>
      <protection locked="true"/>
    </xf>
    <xf numFmtId="0" fontId="814" fillId="0" borderId="4" xfId="0" applyBorder="true" applyFont="true">
      <alignment horizontal="left" vertical="top"/>
      <protection locked="true"/>
    </xf>
    <xf numFmtId="0" fontId="815" fillId="0" borderId="0" xfId="0" applyFont="true"/>
    <xf numFmtId="0" fontId="816" fillId="0" borderId="4" xfId="0" applyBorder="true" applyFont="true">
      <alignment horizontal="left" vertical="top"/>
      <protection locked="true"/>
    </xf>
    <xf numFmtId="4" fontId="817" fillId="0" borderId="4" xfId="0" applyBorder="true" applyFont="true" applyNumberFormat="true">
      <alignment horizontal="right" vertical="top"/>
      <protection locked="true"/>
    </xf>
    <xf numFmtId="4" fontId="818" fillId="0" borderId="4" xfId="0" applyBorder="true" applyFont="true" applyNumberFormat="true">
      <alignment horizontal="right" vertical="top"/>
      <protection locked="true"/>
    </xf>
    <xf numFmtId="4" fontId="819" fillId="3" borderId="4" xfId="0" applyFill="true" applyBorder="true" applyFont="true" applyNumberFormat="true">
      <alignment vertical="top"/>
      <protection locked="false"/>
    </xf>
    <xf numFmtId="0" fontId="820" fillId="0" borderId="4" xfId="0" applyBorder="true" applyFont="true">
      <alignment horizontal="left" vertical="top"/>
      <protection locked="true"/>
    </xf>
    <xf numFmtId="0" fontId="821" fillId="0" borderId="4" xfId="0" applyBorder="true" applyFont="true">
      <alignment horizontal="left" vertical="top"/>
      <protection locked="true"/>
    </xf>
    <xf numFmtId="0" fontId="822" fillId="0" borderId="4" xfId="0" applyBorder="true" applyFont="true">
      <alignment horizontal="left" vertical="top"/>
      <protection locked="true"/>
    </xf>
    <xf numFmtId="0" fontId="823" fillId="0" borderId="4" xfId="0" applyBorder="true" applyFont="true">
      <alignment horizontal="left" vertical="top"/>
      <protection locked="true"/>
    </xf>
    <xf numFmtId="0" fontId="824" fillId="0" borderId="4" xfId="0" applyBorder="true" applyFont="true">
      <alignment horizontal="left" vertical="top"/>
      <protection locked="true"/>
    </xf>
    <xf numFmtId="0" fontId="825" fillId="0" borderId="0" xfId="0" applyFont="true"/>
    <xf numFmtId="0" fontId="826" fillId="0" borderId="4" xfId="0" applyBorder="true" applyFont="true">
      <alignment horizontal="left" vertical="top"/>
      <protection locked="true"/>
    </xf>
    <xf numFmtId="4" fontId="827" fillId="0" borderId="4" xfId="0" applyBorder="true" applyFont="true" applyNumberFormat="true">
      <alignment horizontal="right" vertical="top"/>
      <protection locked="true"/>
    </xf>
    <xf numFmtId="4" fontId="828" fillId="0" borderId="4" xfId="0" applyBorder="true" applyFont="true" applyNumberFormat="true">
      <alignment horizontal="right" vertical="top"/>
      <protection locked="true"/>
    </xf>
    <xf numFmtId="4" fontId="829" fillId="3" borderId="4" xfId="0" applyFill="true" applyBorder="true" applyFont="true" applyNumberFormat="true">
      <alignment vertical="top"/>
      <protection locked="false"/>
    </xf>
    <xf numFmtId="0" fontId="830" fillId="0" borderId="4" xfId="0" applyBorder="true" applyFont="true">
      <alignment horizontal="left" vertical="top"/>
      <protection locked="true"/>
    </xf>
    <xf numFmtId="0" fontId="831" fillId="0" borderId="4" xfId="0" applyBorder="true" applyFont="true">
      <alignment horizontal="left" vertical="top"/>
      <protection locked="true"/>
    </xf>
    <xf numFmtId="0" fontId="832" fillId="0" borderId="4" xfId="0" applyBorder="true" applyFont="true">
      <alignment horizontal="left" vertical="top"/>
      <protection locked="true"/>
    </xf>
    <xf numFmtId="0" fontId="833" fillId="0" borderId="4" xfId="0" applyBorder="true" applyFont="true">
      <alignment horizontal="left" vertical="top"/>
      <protection locked="true"/>
    </xf>
    <xf numFmtId="0" fontId="834" fillId="0" borderId="4" xfId="0" applyBorder="true" applyFont="true">
      <alignment horizontal="left" vertical="top"/>
      <protection locked="true"/>
    </xf>
    <xf numFmtId="0" fontId="835" fillId="0" borderId="0" xfId="0" applyFont="true"/>
    <xf numFmtId="0" fontId="836" fillId="0" borderId="4" xfId="0" applyBorder="true" applyFont="true">
      <alignment horizontal="left" vertical="top"/>
      <protection locked="true"/>
    </xf>
    <xf numFmtId="4" fontId="837" fillId="0" borderId="4" xfId="0" applyBorder="true" applyFont="true" applyNumberFormat="true">
      <alignment horizontal="right" vertical="top"/>
      <protection locked="true"/>
    </xf>
    <xf numFmtId="4" fontId="838" fillId="0" borderId="4" xfId="0" applyBorder="true" applyFont="true" applyNumberFormat="true">
      <alignment horizontal="right" vertical="top"/>
      <protection locked="true"/>
    </xf>
    <xf numFmtId="4" fontId="839" fillId="0" borderId="4" xfId="0" applyBorder="true" applyFont="true" applyNumberFormat="true">
      <alignment horizontal="right" vertical="top"/>
      <protection locked="true"/>
    </xf>
    <xf numFmtId="0" fontId="840" fillId="0" borderId="4" xfId="0" applyBorder="true" applyFont="true">
      <alignment horizontal="left" vertical="top"/>
      <protection locked="true"/>
    </xf>
    <xf numFmtId="0" fontId="841" fillId="0" borderId="4" xfId="0" applyBorder="true" applyFont="true">
      <alignment horizontal="left" vertical="top"/>
      <protection locked="true"/>
    </xf>
    <xf numFmtId="0" fontId="842" fillId="0" borderId="4" xfId="0" applyBorder="true" applyFont="true">
      <alignment horizontal="left" vertical="top"/>
      <protection locked="true"/>
    </xf>
    <xf numFmtId="0" fontId="843" fillId="0" borderId="4" xfId="0" applyBorder="true" applyFont="true">
      <alignment horizontal="left" vertical="top"/>
      <protection locked="true"/>
    </xf>
    <xf numFmtId="0" fontId="844" fillId="0" borderId="4" xfId="0" applyBorder="true" applyFont="true">
      <alignment horizontal="left" vertical="top"/>
      <protection locked="true"/>
    </xf>
    <xf numFmtId="0" fontId="845" fillId="0" borderId="0" xfId="0" applyFont="true"/>
    <xf numFmtId="0" fontId="846" fillId="0" borderId="4" xfId="0" applyBorder="true" applyFont="true">
      <alignment horizontal="left" vertical="top"/>
      <protection locked="true"/>
    </xf>
    <xf numFmtId="4" fontId="847" fillId="0" borderId="4" xfId="0" applyBorder="true" applyFont="true" applyNumberFormat="true">
      <alignment horizontal="right" vertical="top"/>
      <protection locked="true"/>
    </xf>
    <xf numFmtId="0" fontId="848" fillId="0" borderId="4" xfId="0" applyBorder="true" applyFont="true">
      <alignment horizontal="left" vertical="top"/>
      <protection locked="true"/>
    </xf>
    <xf numFmtId="0" fontId="849" fillId="0" borderId="4" xfId="0" applyBorder="true" applyFont="true">
      <alignment horizontal="left" vertical="top"/>
      <protection locked="true"/>
    </xf>
    <xf numFmtId="0" fontId="850" fillId="0" borderId="4" xfId="0" applyBorder="true" applyFont="true">
      <alignment horizontal="left" vertical="top"/>
      <protection locked="true"/>
    </xf>
    <xf numFmtId="4" fontId="851" fillId="3" borderId="4" xfId="0" applyFill="true" applyBorder="true" applyNumberFormat="true" applyFont="true">
      <alignment vertical="top" horizontal="right"/>
      <protection locked="false"/>
    </xf>
    <xf numFmtId="0" fontId="852" fillId="0" borderId="0" xfId="0" applyFont="true"/>
    <xf numFmtId="0" fontId="853" fillId="0" borderId="4" xfId="0" applyBorder="true" applyFont="true">
      <alignment horizontal="left" vertical="top"/>
      <protection locked="true"/>
    </xf>
    <xf numFmtId="0" fontId="854" fillId="0" borderId="4" xfId="0" applyBorder="true" applyFont="true">
      <alignment horizontal="left" vertical="top"/>
      <protection locked="true"/>
    </xf>
    <xf numFmtId="0" fontId="855" fillId="0" borderId="4" xfId="0" applyBorder="true" applyFont="true">
      <alignment horizontal="left" vertical="top"/>
      <protection locked="true"/>
    </xf>
    <xf numFmtId="4" fontId="856" fillId="3" borderId="4" xfId="0" applyFill="true" applyBorder="true" applyNumberFormat="true" applyFont="true">
      <alignment vertical="top" horizontal="right"/>
      <protection locked="false"/>
    </xf>
    <xf numFmtId="0" fontId="857" fillId="0" borderId="5" xfId="0" applyFont="true" applyBorder="true">
      <alignment horizontal="center" vertical="top"/>
      <protection locked="true"/>
    </xf>
    <xf numFmtId="166" fontId="858" fillId="0" borderId="0" xfId="0" applyFont="true" applyNumberFormat="true">
      <alignment horizontal="center" vertical="top"/>
      <protection locked="true"/>
    </xf>
    <xf numFmtId="0" fontId="859" fillId="0" borderId="0" xfId="0" applyFont="true">
      <alignment horizontal="left" vertical="top"/>
      <protection locked="true"/>
    </xf>
    <xf numFmtId="165" fontId="860" fillId="0" borderId="0" xfId="0" applyFont="true" applyNumberFormat="true">
      <alignment horizontal="left" vertical="top"/>
      <protection locked="true"/>
    </xf>
    <xf numFmtId="168" fontId="861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862" fillId="0" borderId="4" xfId="0" applyBorder="true" applyFont="true">
      <alignment horizontal="left" vertical="top"/>
      <protection locked="true"/>
    </xf>
    <xf numFmtId="0" fontId="863" fillId="3" borderId="4" xfId="0" applyFill="true" applyBorder="true" applyFont="true">
      <alignment vertical="top"/>
      <protection locked="false"/>
    </xf>
    <xf numFmtId="0" fontId="864" fillId="0" borderId="4" xfId="0" applyBorder="true" applyFont="true">
      <alignment horizontal="left" vertical="top"/>
      <protection locked="true"/>
    </xf>
    <xf numFmtId="0" fontId="865" fillId="0" borderId="4" xfId="0" applyBorder="true" applyFont="true">
      <alignment horizontal="left" vertical="top"/>
      <protection locked="true"/>
    </xf>
    <xf numFmtId="0" fontId="866" fillId="0" borderId="4" xfId="0" applyBorder="true" applyFont="true">
      <alignment horizontal="left" vertical="top"/>
      <protection locked="true"/>
    </xf>
    <xf numFmtId="0" fontId="867" fillId="0" borderId="4" xfId="0" applyBorder="true" applyFont="true">
      <alignment horizontal="left" vertical="top"/>
      <protection locked="true"/>
    </xf>
    <xf numFmtId="0" fontId="868" fillId="0" borderId="4" xfId="0" applyBorder="true" applyFont="true">
      <alignment horizontal="left" vertical="top"/>
      <protection locked="true"/>
    </xf>
    <xf numFmtId="0" fontId="869" fillId="0" borderId="4" xfId="0" applyBorder="true" applyFont="true">
      <alignment horizontal="left" vertical="top"/>
      <protection locked="true"/>
    </xf>
    <xf numFmtId="0" fontId="870" fillId="0" borderId="4" xfId="0" applyBorder="true" applyFont="true">
      <alignment horizontal="left" vertical="top"/>
      <protection locked="true"/>
    </xf>
    <xf numFmtId="0" fontId="871" fillId="0" borderId="4" xfId="0" applyBorder="true" applyFont="true">
      <alignment horizontal="left" vertical="top"/>
      <protection locked="true"/>
    </xf>
    <xf numFmtId="0" fontId="872" fillId="3" borderId="4" xfId="0" applyFill="true" applyBorder="true" applyFont="true">
      <alignment vertical="top"/>
      <protection locked="false"/>
    </xf>
    <xf numFmtId="0" fontId="873" fillId="0" borderId="4" xfId="0" applyBorder="true" applyFont="true">
      <alignment horizontal="left" vertical="top"/>
      <protection locked="true"/>
    </xf>
    <xf numFmtId="0" fontId="874" fillId="0" borderId="4" xfId="0" applyBorder="true" applyFont="true">
      <alignment horizontal="left" vertical="top"/>
      <protection locked="true"/>
    </xf>
    <xf numFmtId="0" fontId="875" fillId="0" borderId="4" xfId="0" applyBorder="true" applyFont="true">
      <alignment horizontal="left" vertical="top"/>
      <protection locked="true"/>
    </xf>
    <xf numFmtId="0" fontId="876" fillId="0" borderId="4" xfId="0" applyBorder="true" applyFont="true">
      <alignment horizontal="left" vertical="top"/>
      <protection locked="true"/>
    </xf>
    <xf numFmtId="0" fontId="877" fillId="0" borderId="4" xfId="0" applyBorder="true" applyFont="true">
      <alignment horizontal="left" vertical="top"/>
      <protection locked="true"/>
    </xf>
    <xf numFmtId="0" fontId="878" fillId="0" borderId="4" xfId="0" applyBorder="true" applyFont="true">
      <alignment horizontal="left" vertical="top"/>
      <protection locked="true"/>
    </xf>
    <xf numFmtId="0" fontId="879" fillId="0" borderId="4" xfId="0" applyBorder="true" applyFont="true">
      <alignment horizontal="left" vertical="top"/>
      <protection locked="true"/>
    </xf>
    <xf numFmtId="0" fontId="880" fillId="0" borderId="4" xfId="0" applyBorder="true" applyFont="true">
      <alignment horizontal="left" vertical="top"/>
      <protection locked="true"/>
    </xf>
    <xf numFmtId="0" fontId="881" fillId="3" borderId="4" xfId="0" applyFill="true" applyBorder="true" applyFont="true">
      <alignment vertical="top"/>
      <protection locked="false"/>
    </xf>
    <xf numFmtId="0" fontId="882" fillId="0" borderId="4" xfId="0" applyBorder="true" applyFont="true">
      <alignment horizontal="left" vertical="top"/>
      <protection locked="true"/>
    </xf>
    <xf numFmtId="0" fontId="883" fillId="0" borderId="4" xfId="0" applyBorder="true" applyFont="true">
      <alignment horizontal="left" vertical="top"/>
      <protection locked="true"/>
    </xf>
    <xf numFmtId="0" fontId="884" fillId="0" borderId="4" xfId="0" applyBorder="true" applyFont="true">
      <alignment horizontal="left" vertical="top"/>
      <protection locked="true"/>
    </xf>
    <xf numFmtId="0" fontId="885" fillId="0" borderId="4" xfId="0" applyBorder="true" applyFont="true">
      <alignment horizontal="left" vertical="top"/>
      <protection locked="true"/>
    </xf>
    <xf numFmtId="0" fontId="886" fillId="0" borderId="4" xfId="0" applyBorder="true" applyFont="true">
      <alignment horizontal="left" vertical="top"/>
      <protection locked="true"/>
    </xf>
    <xf numFmtId="0" fontId="887" fillId="0" borderId="4" xfId="0" applyBorder="true" applyFont="true">
      <alignment horizontal="left" vertical="top"/>
      <protection locked="true"/>
    </xf>
    <xf numFmtId="0" fontId="888" fillId="0" borderId="4" xfId="0" applyBorder="true" applyFont="true">
      <alignment horizontal="left" vertical="top"/>
      <protection locked="true"/>
    </xf>
    <xf numFmtId="0" fontId="889" fillId="0" borderId="4" xfId="0" applyBorder="true" applyFont="true">
      <alignment horizontal="left" vertical="top"/>
      <protection locked="true"/>
    </xf>
    <xf numFmtId="0" fontId="890" fillId="3" borderId="4" xfId="0" applyFill="true" applyBorder="true" applyFont="true">
      <alignment vertical="top"/>
      <protection locked="false"/>
    </xf>
    <xf numFmtId="0" fontId="891" fillId="0" borderId="4" xfId="0" applyBorder="true" applyFont="true">
      <alignment horizontal="left" vertical="top"/>
      <protection locked="true"/>
    </xf>
    <xf numFmtId="0" fontId="892" fillId="0" borderId="4" xfId="0" applyBorder="true" applyFont="true">
      <alignment horizontal="left" vertical="top"/>
      <protection locked="true"/>
    </xf>
    <xf numFmtId="0" fontId="893" fillId="0" borderId="4" xfId="0" applyBorder="true" applyFont="true">
      <alignment horizontal="left" vertical="top"/>
      <protection locked="true"/>
    </xf>
    <xf numFmtId="0" fontId="894" fillId="0" borderId="4" xfId="0" applyBorder="true" applyFont="true">
      <alignment horizontal="left" vertical="top"/>
      <protection locked="true"/>
    </xf>
    <xf numFmtId="0" fontId="895" fillId="0" borderId="4" xfId="0" applyBorder="true" applyFont="true">
      <alignment horizontal="left" vertical="top"/>
      <protection locked="true"/>
    </xf>
    <xf numFmtId="0" fontId="896" fillId="0" borderId="4" xfId="0" applyBorder="true" applyFont="true">
      <alignment horizontal="left" vertical="top"/>
      <protection locked="true"/>
    </xf>
    <xf numFmtId="0" fontId="897" fillId="0" borderId="4" xfId="0" applyBorder="true" applyFont="true">
      <alignment horizontal="left" vertical="top"/>
      <protection locked="true"/>
    </xf>
    <xf numFmtId="0" fontId="898" fillId="0" borderId="4" xfId="0" applyBorder="true" applyFont="true">
      <alignment horizontal="left" vertical="top"/>
      <protection locked="true"/>
    </xf>
    <xf numFmtId="172" fontId="899" fillId="0" borderId="4" xfId="0" applyBorder="true" applyFont="true" applyNumberFormat="true">
      <alignment horizontal="right" vertical="top"/>
      <protection locked="true"/>
    </xf>
    <xf numFmtId="0" fontId="900" fillId="0" borderId="4" xfId="0" applyBorder="true" applyFont="true">
      <alignment horizontal="left" vertical="top"/>
      <protection locked="true"/>
    </xf>
    <xf numFmtId="172" fontId="901" fillId="0" borderId="4" xfId="0" applyBorder="true" applyFont="true" applyNumberFormat="true">
      <alignment horizontal="right" vertical="top"/>
      <protection locked="true"/>
    </xf>
    <xf numFmtId="0" fontId="902" fillId="0" borderId="5" xfId="0" applyFont="true" applyBorder="true">
      <alignment horizontal="center" vertical="top"/>
      <protection locked="true"/>
    </xf>
    <xf numFmtId="166" fontId="903" fillId="0" borderId="0" xfId="0" applyFont="true" applyNumberFormat="true">
      <alignment horizontal="center" vertical="top"/>
      <protection locked="true"/>
    </xf>
    <xf numFmtId="0" fontId="904" fillId="0" borderId="0" xfId="0" applyFont="true">
      <alignment horizontal="left" vertical="top"/>
      <protection locked="true"/>
    </xf>
    <xf numFmtId="165" fontId="905" fillId="0" borderId="0" xfId="0" applyFont="true" applyNumberFormat="true">
      <alignment horizontal="left" vertical="top"/>
      <protection locked="true"/>
    </xf>
    <xf numFmtId="168" fontId="906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907" fillId="5" borderId="0" xfId="0" applyFill="true" applyFont="true">
      <alignment horizontal="left"/>
      <protection locked="true"/>
    </xf>
    <xf numFmtId="0" fontId="908" fillId="5" borderId="4" xfId="0" applyFill="true" applyBorder="true" applyFont="true">
      <alignment horizontal="left"/>
      <protection locked="true"/>
    </xf>
    <xf numFmtId="0" fontId="909" fillId="5" borderId="4" xfId="0" applyFill="true" applyBorder="true" applyFont="true">
      <alignment horizontal="left"/>
      <protection locked="true"/>
    </xf>
    <xf numFmtId="0" fontId="910" fillId="5" borderId="4" xfId="0" applyFill="true" applyBorder="true" applyFont="true">
      <alignment horizontal="left"/>
      <protection locked="true"/>
    </xf>
    <xf numFmtId="0" fontId="911" fillId="5" borderId="4" xfId="0" applyFill="true" applyBorder="true" applyFont="true">
      <alignment horizontal="left"/>
      <protection locked="true"/>
    </xf>
    <xf numFmtId="0" fontId="912" fillId="5" borderId="4" xfId="0" applyFill="true" applyBorder="true" applyFont="true">
      <alignment horizontal="left"/>
      <protection locked="true"/>
    </xf>
    <xf numFmtId="0" fontId="913" fillId="5" borderId="4" xfId="0" applyFill="true" applyBorder="true" applyFont="true">
      <alignment horizontal="left"/>
      <protection locked="true"/>
    </xf>
    <xf numFmtId="0" fontId="914" fillId="5" borderId="4" xfId="0" applyFill="true" applyBorder="true" applyFont="true">
      <alignment horizontal="left"/>
      <protection locked="true"/>
    </xf>
    <xf numFmtId="4" fontId="915" fillId="5" borderId="4" xfId="0" applyFill="true" applyBorder="true" applyFont="true" applyNumberFormat="true">
      <alignment horizontal="right"/>
      <protection locked="true"/>
    </xf>
    <xf numFmtId="4" fontId="916" fillId="5" borderId="4" xfId="0" applyFill="true" applyBorder="true" applyFont="true" applyNumberFormat="true">
      <alignment horizontal="right"/>
      <protection locked="true"/>
    </xf>
    <xf numFmtId="4" fontId="917" fillId="5" borderId="4" xfId="0" applyFill="true" applyBorder="true" applyFont="true" applyNumberFormat="true">
      <alignment horizontal="right"/>
      <protection locked="true"/>
    </xf>
    <xf numFmtId="0" fontId="918" fillId="0" borderId="0" xfId="0" applyFont="true"/>
    <xf numFmtId="0" fontId="919" fillId="0" borderId="4" xfId="0" applyBorder="true" applyFont="true">
      <alignment horizontal="left" vertical="top"/>
      <protection locked="true"/>
    </xf>
    <xf numFmtId="0" fontId="920" fillId="0" borderId="4" xfId="0" applyBorder="true" applyFont="true">
      <alignment horizontal="left" vertical="top" wrapText="true"/>
      <protection locked="true"/>
    </xf>
    <xf numFmtId="0" fontId="921" fillId="0" borderId="4" xfId="0" applyBorder="true" applyFont="true">
      <alignment horizontal="center" vertical="top"/>
      <protection locked="true"/>
    </xf>
    <xf numFmtId="170" fontId="922" fillId="0" borderId="4" xfId="0" applyBorder="true" applyFont="true" applyNumberFormat="true">
      <alignment horizontal="right" vertical="top"/>
      <protection locked="true"/>
    </xf>
    <xf numFmtId="171" fontId="923" fillId="0" borderId="4" xfId="0" applyBorder="true" applyFont="true" applyNumberFormat="true">
      <alignment horizontal="right" vertical="top"/>
      <protection locked="true"/>
    </xf>
    <xf numFmtId="171" fontId="924" fillId="3" borderId="4" xfId="0" applyFill="true" applyBorder="true" applyNumberFormat="true" applyFont="true">
      <alignment vertical="top" horizontal="right"/>
      <protection locked="false"/>
    </xf>
    <xf numFmtId="171" fontId="925" fillId="0" borderId="4" xfId="0" applyBorder="true" applyFont="true" applyNumberFormat="true">
      <alignment horizontal="right" vertical="top"/>
      <protection locked="true"/>
    </xf>
    <xf numFmtId="171" fontId="926" fillId="0" borderId="4" xfId="0" applyBorder="true" applyFont="true" applyNumberFormat="true">
      <alignment horizontal="right" vertical="top"/>
      <protection locked="true"/>
    </xf>
    <xf numFmtId="171" fontId="927" fillId="0" borderId="4" xfId="0" applyBorder="true" applyFont="true" applyNumberFormat="true">
      <alignment horizontal="right" vertical="top"/>
      <protection locked="true"/>
    </xf>
    <xf numFmtId="171" fontId="928" fillId="0" borderId="4" xfId="0" applyBorder="true" applyFont="true" applyNumberFormat="true">
      <alignment horizontal="right" vertical="top"/>
      <protection locked="true"/>
    </xf>
    <xf numFmtId="0" fontId="929" fillId="5" borderId="4" xfId="0" applyFill="true" applyBorder="true" applyFont="true">
      <alignment horizontal="left"/>
      <protection locked="true"/>
    </xf>
    <xf numFmtId="0" fontId="930" fillId="5" borderId="4" xfId="0" applyFill="true" applyBorder="true" applyFont="true">
      <alignment horizontal="left"/>
      <protection locked="true"/>
    </xf>
    <xf numFmtId="0" fontId="931" fillId="5" borderId="4" xfId="0" applyFill="true" applyBorder="true" applyFont="true">
      <alignment horizontal="left"/>
      <protection locked="true"/>
    </xf>
    <xf numFmtId="0" fontId="932" fillId="5" borderId="4" xfId="0" applyFill="true" applyBorder="true" applyFont="true">
      <alignment horizontal="left"/>
      <protection locked="true"/>
    </xf>
    <xf numFmtId="0" fontId="933" fillId="5" borderId="4" xfId="0" applyFill="true" applyBorder="true" applyFont="true">
      <alignment horizontal="left"/>
      <protection locked="true"/>
    </xf>
    <xf numFmtId="0" fontId="934" fillId="5" borderId="4" xfId="0" applyFill="true" applyBorder="true" applyFont="true">
      <alignment horizontal="left"/>
      <protection locked="true"/>
    </xf>
    <xf numFmtId="0" fontId="935" fillId="5" borderId="4" xfId="0" applyFill="true" applyBorder="true" applyFont="true">
      <alignment horizontal="left"/>
      <protection locked="true"/>
    </xf>
    <xf numFmtId="4" fontId="936" fillId="5" borderId="4" xfId="0" applyFill="true" applyBorder="true" applyFont="true" applyNumberFormat="true">
      <alignment horizontal="right"/>
      <protection locked="true"/>
    </xf>
    <xf numFmtId="4" fontId="937" fillId="5" borderId="4" xfId="0" applyFill="true" applyBorder="true" applyFont="true" applyNumberFormat="true">
      <alignment horizontal="right"/>
      <protection locked="true"/>
    </xf>
    <xf numFmtId="4" fontId="938" fillId="5" borderId="4" xfId="0" applyFill="true" applyBorder="true" applyFont="true" applyNumberFormat="true">
      <alignment horizontal="right"/>
      <protection locked="true"/>
    </xf>
    <xf numFmtId="0" fontId="939" fillId="0" borderId="0" xfId="0" applyFont="true"/>
    <xf numFmtId="0" fontId="940" fillId="0" borderId="4" xfId="0" applyBorder="true" applyFont="true">
      <alignment horizontal="left" vertical="top"/>
      <protection locked="true"/>
    </xf>
    <xf numFmtId="0" fontId="941" fillId="0" borderId="4" xfId="0" applyBorder="true" applyFont="true">
      <alignment horizontal="left" vertical="top" wrapText="true"/>
      <protection locked="true"/>
    </xf>
    <xf numFmtId="0" fontId="942" fillId="0" borderId="4" xfId="0" applyBorder="true" applyFont="true">
      <alignment horizontal="center" vertical="top"/>
      <protection locked="true"/>
    </xf>
    <xf numFmtId="170" fontId="943" fillId="0" borderId="4" xfId="0" applyBorder="true" applyFont="true" applyNumberFormat="true">
      <alignment horizontal="right" vertical="top"/>
      <protection locked="true"/>
    </xf>
    <xf numFmtId="171" fontId="944" fillId="0" borderId="4" xfId="0" applyBorder="true" applyFont="true" applyNumberFormat="true">
      <alignment horizontal="right" vertical="top"/>
      <protection locked="true"/>
    </xf>
    <xf numFmtId="171" fontId="945" fillId="3" borderId="4" xfId="0" applyFill="true" applyBorder="true" applyNumberFormat="true" applyFont="true">
      <alignment vertical="top" horizontal="right"/>
      <protection locked="false"/>
    </xf>
    <xf numFmtId="171" fontId="946" fillId="0" borderId="4" xfId="0" applyBorder="true" applyFont="true" applyNumberFormat="true">
      <alignment horizontal="right" vertical="top"/>
      <protection locked="true"/>
    </xf>
    <xf numFmtId="171" fontId="947" fillId="0" borderId="4" xfId="0" applyBorder="true" applyFont="true" applyNumberFormat="true">
      <alignment horizontal="right" vertical="top"/>
      <protection locked="true"/>
    </xf>
    <xf numFmtId="171" fontId="948" fillId="0" borderId="4" xfId="0" applyBorder="true" applyFont="true" applyNumberFormat="true">
      <alignment horizontal="right" vertical="top"/>
      <protection locked="true"/>
    </xf>
    <xf numFmtId="171" fontId="949" fillId="0" borderId="4" xfId="0" applyBorder="true" applyFont="true" applyNumberFormat="true">
      <alignment horizontal="right" vertical="top"/>
      <protection locked="true"/>
    </xf>
    <xf numFmtId="0" fontId="950" fillId="0" borderId="4" xfId="0" applyBorder="true" applyFont="true">
      <alignment horizontal="left" vertical="top"/>
      <protection locked="true"/>
    </xf>
    <xf numFmtId="0" fontId="951" fillId="0" borderId="4" xfId="0" applyBorder="true" applyFont="true">
      <alignment horizontal="left" vertical="top" wrapText="true"/>
      <protection locked="true"/>
    </xf>
    <xf numFmtId="0" fontId="952" fillId="0" borderId="4" xfId="0" applyBorder="true" applyFont="true">
      <alignment horizontal="center" vertical="top"/>
      <protection locked="true"/>
    </xf>
    <xf numFmtId="170" fontId="953" fillId="0" borderId="4" xfId="0" applyBorder="true" applyFont="true" applyNumberFormat="true">
      <alignment horizontal="right" vertical="top"/>
      <protection locked="true"/>
    </xf>
    <xf numFmtId="171" fontId="954" fillId="0" borderId="4" xfId="0" applyBorder="true" applyFont="true" applyNumberFormat="true">
      <alignment horizontal="right" vertical="top"/>
      <protection locked="true"/>
    </xf>
    <xf numFmtId="171" fontId="955" fillId="3" borderId="4" xfId="0" applyFill="true" applyBorder="true" applyNumberFormat="true" applyFont="true">
      <alignment vertical="top" horizontal="right"/>
      <protection locked="false"/>
    </xf>
    <xf numFmtId="171" fontId="956" fillId="0" borderId="4" xfId="0" applyBorder="true" applyFont="true" applyNumberFormat="true">
      <alignment horizontal="right" vertical="top"/>
      <protection locked="true"/>
    </xf>
    <xf numFmtId="171" fontId="957" fillId="0" borderId="4" xfId="0" applyBorder="true" applyFont="true" applyNumberFormat="true">
      <alignment horizontal="right" vertical="top"/>
      <protection locked="true"/>
    </xf>
    <xf numFmtId="171" fontId="958" fillId="0" borderId="4" xfId="0" applyBorder="true" applyFont="true" applyNumberFormat="true">
      <alignment horizontal="right" vertical="top"/>
      <protection locked="true"/>
    </xf>
    <xf numFmtId="171" fontId="959" fillId="0" borderId="4" xfId="0" applyBorder="true" applyFont="true" applyNumberFormat="true">
      <alignment horizontal="right" vertical="top"/>
      <protection locked="true"/>
    </xf>
    <xf numFmtId="0" fontId="960" fillId="0" borderId="4" xfId="0" applyBorder="true" applyFont="true">
      <alignment horizontal="left" vertical="top"/>
      <protection locked="true"/>
    </xf>
    <xf numFmtId="0" fontId="961" fillId="0" borderId="4" xfId="0" applyBorder="true" applyFont="true">
      <alignment horizontal="left" vertical="top" wrapText="true"/>
      <protection locked="true"/>
    </xf>
    <xf numFmtId="0" fontId="962" fillId="0" borderId="4" xfId="0" applyBorder="true" applyFont="true">
      <alignment horizontal="center" vertical="top"/>
      <protection locked="true"/>
    </xf>
    <xf numFmtId="170" fontId="963" fillId="0" borderId="4" xfId="0" applyBorder="true" applyFont="true" applyNumberFormat="true">
      <alignment horizontal="right" vertical="top"/>
      <protection locked="true"/>
    </xf>
    <xf numFmtId="171" fontId="964" fillId="0" borderId="4" xfId="0" applyBorder="true" applyFont="true" applyNumberFormat="true">
      <alignment horizontal="right" vertical="top"/>
      <protection locked="true"/>
    </xf>
    <xf numFmtId="171" fontId="965" fillId="3" borderId="4" xfId="0" applyFill="true" applyBorder="true" applyNumberFormat="true" applyFont="true">
      <alignment vertical="top" horizontal="right"/>
      <protection locked="false"/>
    </xf>
    <xf numFmtId="171" fontId="966" fillId="0" borderId="4" xfId="0" applyBorder="true" applyFont="true" applyNumberFormat="true">
      <alignment horizontal="right" vertical="top"/>
      <protection locked="true"/>
    </xf>
    <xf numFmtId="171" fontId="967" fillId="0" borderId="4" xfId="0" applyBorder="true" applyFont="true" applyNumberFormat="true">
      <alignment horizontal="right" vertical="top"/>
      <protection locked="true"/>
    </xf>
    <xf numFmtId="171" fontId="968" fillId="0" borderId="4" xfId="0" applyBorder="true" applyFont="true" applyNumberFormat="true">
      <alignment horizontal="right" vertical="top"/>
      <protection locked="true"/>
    </xf>
    <xf numFmtId="171" fontId="969" fillId="0" borderId="4" xfId="0" applyBorder="true" applyFont="true" applyNumberFormat="true">
      <alignment horizontal="right" vertical="top"/>
      <protection locked="true"/>
    </xf>
    <xf numFmtId="0" fontId="970" fillId="0" borderId="4" xfId="0" applyBorder="true" applyFont="true">
      <alignment horizontal="left" vertical="top"/>
      <protection locked="true"/>
    </xf>
    <xf numFmtId="0" fontId="971" fillId="0" borderId="4" xfId="0" applyBorder="true" applyFont="true">
      <alignment horizontal="left" vertical="top" wrapText="true"/>
      <protection locked="true"/>
    </xf>
    <xf numFmtId="0" fontId="972" fillId="0" borderId="4" xfId="0" applyBorder="true" applyFont="true">
      <alignment horizontal="center" vertical="top"/>
      <protection locked="true"/>
    </xf>
    <xf numFmtId="170" fontId="973" fillId="0" borderId="4" xfId="0" applyBorder="true" applyFont="true" applyNumberFormat="true">
      <alignment horizontal="right" vertical="top"/>
      <protection locked="true"/>
    </xf>
    <xf numFmtId="171" fontId="974" fillId="0" borderId="4" xfId="0" applyBorder="true" applyFont="true" applyNumberFormat="true">
      <alignment horizontal="right" vertical="top"/>
      <protection locked="true"/>
    </xf>
    <xf numFmtId="171" fontId="975" fillId="3" borderId="4" xfId="0" applyFill="true" applyBorder="true" applyNumberFormat="true" applyFont="true">
      <alignment vertical="top" horizontal="right"/>
      <protection locked="false"/>
    </xf>
    <xf numFmtId="171" fontId="976" fillId="0" borderId="4" xfId="0" applyBorder="true" applyFont="true" applyNumberFormat="true">
      <alignment horizontal="right" vertical="top"/>
      <protection locked="true"/>
    </xf>
    <xf numFmtId="171" fontId="977" fillId="0" borderId="4" xfId="0" applyBorder="true" applyFont="true" applyNumberFormat="true">
      <alignment horizontal="right" vertical="top"/>
      <protection locked="true"/>
    </xf>
    <xf numFmtId="171" fontId="978" fillId="0" borderId="4" xfId="0" applyBorder="true" applyFont="true" applyNumberFormat="true">
      <alignment horizontal="right" vertical="top"/>
      <protection locked="true"/>
    </xf>
    <xf numFmtId="171" fontId="979" fillId="0" borderId="4" xfId="0" applyBorder="true" applyFont="true" applyNumberFormat="true">
      <alignment horizontal="right" vertical="top"/>
      <protection locked="true"/>
    </xf>
    <xf numFmtId="0" fontId="980" fillId="0" borderId="4" xfId="0" applyBorder="true" applyFont="true">
      <alignment horizontal="left" vertical="top"/>
      <protection locked="true"/>
    </xf>
    <xf numFmtId="0" fontId="981" fillId="0" borderId="4" xfId="0" applyBorder="true" applyFont="true">
      <alignment horizontal="left" vertical="top" wrapText="true"/>
      <protection locked="true"/>
    </xf>
    <xf numFmtId="0" fontId="982" fillId="0" borderId="4" xfId="0" applyBorder="true" applyFont="true">
      <alignment horizontal="center" vertical="top"/>
      <protection locked="true"/>
    </xf>
    <xf numFmtId="170" fontId="983" fillId="0" borderId="4" xfId="0" applyBorder="true" applyFont="true" applyNumberFormat="true">
      <alignment horizontal="right" vertical="top"/>
      <protection locked="true"/>
    </xf>
    <xf numFmtId="171" fontId="984" fillId="0" borderId="4" xfId="0" applyBorder="true" applyFont="true" applyNumberFormat="true">
      <alignment horizontal="right" vertical="top"/>
      <protection locked="true"/>
    </xf>
    <xf numFmtId="171" fontId="985" fillId="3" borderId="4" xfId="0" applyFill="true" applyBorder="true" applyNumberFormat="true" applyFont="true">
      <alignment vertical="top" horizontal="right"/>
      <protection locked="false"/>
    </xf>
    <xf numFmtId="171" fontId="986" fillId="0" borderId="4" xfId="0" applyBorder="true" applyFont="true" applyNumberFormat="true">
      <alignment horizontal="right" vertical="top"/>
      <protection locked="true"/>
    </xf>
    <xf numFmtId="171" fontId="987" fillId="0" borderId="4" xfId="0" applyBorder="true" applyFont="true" applyNumberFormat="true">
      <alignment horizontal="right" vertical="top"/>
      <protection locked="true"/>
    </xf>
    <xf numFmtId="171" fontId="988" fillId="0" borderId="4" xfId="0" applyBorder="true" applyFont="true" applyNumberFormat="true">
      <alignment horizontal="right" vertical="top"/>
      <protection locked="true"/>
    </xf>
    <xf numFmtId="171" fontId="989" fillId="0" borderId="4" xfId="0" applyBorder="true" applyFont="true" applyNumberFormat="true">
      <alignment horizontal="right" vertical="top"/>
      <protection locked="true"/>
    </xf>
    <xf numFmtId="0" fontId="990" fillId="0" borderId="4" xfId="0" applyBorder="true" applyFont="true">
      <alignment horizontal="left" vertical="top"/>
      <protection locked="true"/>
    </xf>
    <xf numFmtId="0" fontId="991" fillId="0" borderId="4" xfId="0" applyBorder="true" applyFont="true">
      <alignment horizontal="left" vertical="top" wrapText="true"/>
      <protection locked="true"/>
    </xf>
    <xf numFmtId="0" fontId="992" fillId="0" borderId="4" xfId="0" applyBorder="true" applyFont="true">
      <alignment horizontal="center" vertical="top"/>
      <protection locked="true"/>
    </xf>
    <xf numFmtId="170" fontId="993" fillId="0" borderId="4" xfId="0" applyBorder="true" applyFont="true" applyNumberFormat="true">
      <alignment horizontal="right" vertical="top"/>
      <protection locked="true"/>
    </xf>
    <xf numFmtId="171" fontId="994" fillId="0" borderId="4" xfId="0" applyBorder="true" applyFont="true" applyNumberFormat="true">
      <alignment horizontal="right" vertical="top"/>
      <protection locked="true"/>
    </xf>
    <xf numFmtId="171" fontId="995" fillId="3" borderId="4" xfId="0" applyFill="true" applyBorder="true" applyNumberFormat="true" applyFont="true">
      <alignment vertical="top" horizontal="right"/>
      <protection locked="false"/>
    </xf>
    <xf numFmtId="171" fontId="996" fillId="0" borderId="4" xfId="0" applyBorder="true" applyFont="true" applyNumberFormat="true">
      <alignment horizontal="right" vertical="top"/>
      <protection locked="true"/>
    </xf>
    <xf numFmtId="171" fontId="997" fillId="0" borderId="4" xfId="0" applyBorder="true" applyFont="true" applyNumberFormat="true">
      <alignment horizontal="right" vertical="top"/>
      <protection locked="true"/>
    </xf>
    <xf numFmtId="171" fontId="998" fillId="0" borderId="4" xfId="0" applyBorder="true" applyFont="true" applyNumberFormat="true">
      <alignment horizontal="right" vertical="top"/>
      <protection locked="true"/>
    </xf>
    <xf numFmtId="171" fontId="999" fillId="0" borderId="4" xfId="0" applyBorder="true" applyFont="true" applyNumberFormat="true">
      <alignment horizontal="right" vertical="top"/>
      <protection locked="true"/>
    </xf>
    <xf numFmtId="0" fontId="1000" fillId="0" borderId="4" xfId="0" applyBorder="true" applyFont="true">
      <alignment horizontal="left" vertical="top"/>
      <protection locked="true"/>
    </xf>
    <xf numFmtId="0" fontId="1001" fillId="0" borderId="4" xfId="0" applyBorder="true" applyFont="true">
      <alignment horizontal="left" vertical="top" wrapText="true"/>
      <protection locked="true"/>
    </xf>
    <xf numFmtId="0" fontId="1002" fillId="0" borderId="4" xfId="0" applyBorder="true" applyFont="true">
      <alignment horizontal="center" vertical="top"/>
      <protection locked="true"/>
    </xf>
    <xf numFmtId="170" fontId="1003" fillId="0" borderId="4" xfId="0" applyBorder="true" applyFont="true" applyNumberFormat="true">
      <alignment horizontal="right" vertical="top"/>
      <protection locked="true"/>
    </xf>
    <xf numFmtId="171" fontId="1004" fillId="0" borderId="4" xfId="0" applyBorder="true" applyFont="true" applyNumberFormat="true">
      <alignment horizontal="right" vertical="top"/>
      <protection locked="true"/>
    </xf>
    <xf numFmtId="171" fontId="1005" fillId="3" borderId="4" xfId="0" applyFill="true" applyBorder="true" applyNumberFormat="true" applyFont="true">
      <alignment vertical="top" horizontal="right"/>
      <protection locked="false"/>
    </xf>
    <xf numFmtId="171" fontId="1006" fillId="0" borderId="4" xfId="0" applyBorder="true" applyFont="true" applyNumberFormat="true">
      <alignment horizontal="right" vertical="top"/>
      <protection locked="true"/>
    </xf>
    <xf numFmtId="171" fontId="1007" fillId="0" borderId="4" xfId="0" applyBorder="true" applyFont="true" applyNumberFormat="true">
      <alignment horizontal="right" vertical="top"/>
      <protection locked="true"/>
    </xf>
    <xf numFmtId="171" fontId="1008" fillId="0" borderId="4" xfId="0" applyBorder="true" applyFont="true" applyNumberFormat="true">
      <alignment horizontal="right" vertical="top"/>
      <protection locked="true"/>
    </xf>
    <xf numFmtId="171" fontId="1009" fillId="0" borderId="4" xfId="0" applyBorder="true" applyFont="true" applyNumberFormat="true">
      <alignment horizontal="right" vertical="top"/>
      <protection locked="true"/>
    </xf>
    <xf numFmtId="0" fontId="1010" fillId="0" borderId="4" xfId="0" applyBorder="true" applyFont="true">
      <alignment horizontal="left" vertical="top"/>
      <protection locked="true"/>
    </xf>
    <xf numFmtId="0" fontId="1011" fillId="0" borderId="4" xfId="0" applyBorder="true" applyFont="true">
      <alignment horizontal="left" vertical="top" wrapText="true"/>
      <protection locked="true"/>
    </xf>
    <xf numFmtId="0" fontId="1012" fillId="0" borderId="4" xfId="0" applyBorder="true" applyFont="true">
      <alignment horizontal="center" vertical="top"/>
      <protection locked="true"/>
    </xf>
    <xf numFmtId="170" fontId="1013" fillId="0" borderId="4" xfId="0" applyBorder="true" applyFont="true" applyNumberFormat="true">
      <alignment horizontal="right" vertical="top"/>
      <protection locked="true"/>
    </xf>
    <xf numFmtId="171" fontId="1014" fillId="0" borderId="4" xfId="0" applyBorder="true" applyFont="true" applyNumberFormat="true">
      <alignment horizontal="right" vertical="top"/>
      <protection locked="true"/>
    </xf>
    <xf numFmtId="171" fontId="1015" fillId="3" borderId="4" xfId="0" applyFill="true" applyBorder="true" applyNumberFormat="true" applyFont="true">
      <alignment vertical="top" horizontal="right"/>
      <protection locked="false"/>
    </xf>
    <xf numFmtId="171" fontId="1016" fillId="0" borderId="4" xfId="0" applyBorder="true" applyFont="true" applyNumberFormat="true">
      <alignment horizontal="right" vertical="top"/>
      <protection locked="true"/>
    </xf>
    <xf numFmtId="171" fontId="1017" fillId="0" borderId="4" xfId="0" applyBorder="true" applyFont="true" applyNumberFormat="true">
      <alignment horizontal="right" vertical="top"/>
      <protection locked="true"/>
    </xf>
    <xf numFmtId="171" fontId="1018" fillId="0" borderId="4" xfId="0" applyBorder="true" applyFont="true" applyNumberFormat="true">
      <alignment horizontal="right" vertical="top"/>
      <protection locked="true"/>
    </xf>
    <xf numFmtId="171" fontId="1019" fillId="0" borderId="4" xfId="0" applyBorder="true" applyFont="true" applyNumberFormat="true">
      <alignment horizontal="right" vertical="top"/>
      <protection locked="true"/>
    </xf>
    <xf numFmtId="0" fontId="1020" fillId="0" borderId="4" xfId="0" applyBorder="true" applyFont="true">
      <alignment horizontal="left" vertical="top"/>
      <protection locked="true"/>
    </xf>
    <xf numFmtId="0" fontId="1021" fillId="0" borderId="4" xfId="0" applyBorder="true" applyFont="true">
      <alignment horizontal="left" vertical="top" wrapText="true"/>
      <protection locked="true"/>
    </xf>
    <xf numFmtId="0" fontId="1022" fillId="0" borderId="4" xfId="0" applyBorder="true" applyFont="true">
      <alignment horizontal="center" vertical="top"/>
      <protection locked="true"/>
    </xf>
    <xf numFmtId="170" fontId="1023" fillId="0" borderId="4" xfId="0" applyBorder="true" applyFont="true" applyNumberFormat="true">
      <alignment horizontal="right" vertical="top"/>
      <protection locked="true"/>
    </xf>
    <xf numFmtId="171" fontId="1024" fillId="0" borderId="4" xfId="0" applyBorder="true" applyFont="true" applyNumberFormat="true">
      <alignment horizontal="right" vertical="top"/>
      <protection locked="true"/>
    </xf>
    <xf numFmtId="171" fontId="1025" fillId="3" borderId="4" xfId="0" applyFill="true" applyBorder="true" applyNumberFormat="true" applyFont="true">
      <alignment vertical="top" horizontal="right"/>
      <protection locked="false"/>
    </xf>
    <xf numFmtId="171" fontId="1026" fillId="0" borderId="4" xfId="0" applyBorder="true" applyFont="true" applyNumberFormat="true">
      <alignment horizontal="right" vertical="top"/>
      <protection locked="true"/>
    </xf>
    <xf numFmtId="171" fontId="1027" fillId="0" borderId="4" xfId="0" applyBorder="true" applyFont="true" applyNumberFormat="true">
      <alignment horizontal="right" vertical="top"/>
      <protection locked="true"/>
    </xf>
    <xf numFmtId="171" fontId="1028" fillId="0" borderId="4" xfId="0" applyBorder="true" applyFont="true" applyNumberFormat="true">
      <alignment horizontal="right" vertical="top"/>
      <protection locked="true"/>
    </xf>
    <xf numFmtId="171" fontId="1029" fillId="0" borderId="4" xfId="0" applyBorder="true" applyFont="true" applyNumberFormat="true">
      <alignment horizontal="right" vertical="top"/>
      <protection locked="true"/>
    </xf>
    <xf numFmtId="0" fontId="1030" fillId="0" borderId="4" xfId="0" applyBorder="true" applyFont="true">
      <alignment horizontal="left" vertical="top"/>
      <protection locked="true"/>
    </xf>
    <xf numFmtId="0" fontId="1031" fillId="0" borderId="4" xfId="0" applyBorder="true" applyFont="true">
      <alignment horizontal="left" vertical="top" wrapText="true"/>
      <protection locked="true"/>
    </xf>
    <xf numFmtId="0" fontId="1032" fillId="0" borderId="4" xfId="0" applyBorder="true" applyFont="true">
      <alignment horizontal="center" vertical="top"/>
      <protection locked="true"/>
    </xf>
    <xf numFmtId="170" fontId="1033" fillId="0" borderId="4" xfId="0" applyBorder="true" applyFont="true" applyNumberFormat="true">
      <alignment horizontal="right" vertical="top"/>
      <protection locked="true"/>
    </xf>
    <xf numFmtId="171" fontId="1034" fillId="0" borderId="4" xfId="0" applyBorder="true" applyFont="true" applyNumberFormat="true">
      <alignment horizontal="right" vertical="top"/>
      <protection locked="true"/>
    </xf>
    <xf numFmtId="171" fontId="1035" fillId="3" borderId="4" xfId="0" applyFill="true" applyBorder="true" applyNumberFormat="true" applyFont="true">
      <alignment vertical="top" horizontal="right"/>
      <protection locked="false"/>
    </xf>
    <xf numFmtId="171" fontId="1036" fillId="0" borderId="4" xfId="0" applyBorder="true" applyFont="true" applyNumberFormat="true">
      <alignment horizontal="right" vertical="top"/>
      <protection locked="true"/>
    </xf>
    <xf numFmtId="171" fontId="1037" fillId="0" borderId="4" xfId="0" applyBorder="true" applyFont="true" applyNumberFormat="true">
      <alignment horizontal="right" vertical="top"/>
      <protection locked="true"/>
    </xf>
    <xf numFmtId="171" fontId="1038" fillId="0" borderId="4" xfId="0" applyBorder="true" applyFont="true" applyNumberFormat="true">
      <alignment horizontal="right" vertical="top"/>
      <protection locked="true"/>
    </xf>
    <xf numFmtId="171" fontId="1039" fillId="0" borderId="4" xfId="0" applyBorder="true" applyFont="true" applyNumberFormat="true">
      <alignment horizontal="right" vertical="top"/>
      <protection locked="true"/>
    </xf>
    <xf numFmtId="0" fontId="1040" fillId="0" borderId="4" xfId="0" applyBorder="true" applyFont="true">
      <alignment horizontal="left" vertical="top"/>
      <protection locked="true"/>
    </xf>
    <xf numFmtId="0" fontId="1041" fillId="0" borderId="4" xfId="0" applyBorder="true" applyFont="true">
      <alignment horizontal="left" vertical="top" wrapText="true"/>
      <protection locked="true"/>
    </xf>
    <xf numFmtId="0" fontId="1042" fillId="0" borderId="4" xfId="0" applyBorder="true" applyFont="true">
      <alignment horizontal="center" vertical="top"/>
      <protection locked="true"/>
    </xf>
    <xf numFmtId="170" fontId="1043" fillId="0" borderId="4" xfId="0" applyBorder="true" applyFont="true" applyNumberFormat="true">
      <alignment horizontal="right" vertical="top"/>
      <protection locked="true"/>
    </xf>
    <xf numFmtId="171" fontId="1044" fillId="0" borderId="4" xfId="0" applyBorder="true" applyFont="true" applyNumberFormat="true">
      <alignment horizontal="right" vertical="top"/>
      <protection locked="true"/>
    </xf>
    <xf numFmtId="171" fontId="1045" fillId="3" borderId="4" xfId="0" applyFill="true" applyBorder="true" applyNumberFormat="true" applyFont="true">
      <alignment vertical="top" horizontal="right"/>
      <protection locked="false"/>
    </xf>
    <xf numFmtId="171" fontId="1046" fillId="0" borderId="4" xfId="0" applyBorder="true" applyFont="true" applyNumberFormat="true">
      <alignment horizontal="right" vertical="top"/>
      <protection locked="true"/>
    </xf>
    <xf numFmtId="171" fontId="1047" fillId="0" borderId="4" xfId="0" applyBorder="true" applyFont="true" applyNumberFormat="true">
      <alignment horizontal="right" vertical="top"/>
      <protection locked="true"/>
    </xf>
    <xf numFmtId="171" fontId="1048" fillId="0" borderId="4" xfId="0" applyBorder="true" applyFont="true" applyNumberFormat="true">
      <alignment horizontal="right" vertical="top"/>
      <protection locked="true"/>
    </xf>
    <xf numFmtId="171" fontId="1049" fillId="0" borderId="4" xfId="0" applyBorder="true" applyFont="true" applyNumberFormat="true">
      <alignment horizontal="right" vertical="top"/>
      <protection locked="true"/>
    </xf>
    <xf numFmtId="0" fontId="1050" fillId="0" borderId="4" xfId="0" applyBorder="true" applyFont="true">
      <alignment horizontal="left" vertical="top"/>
      <protection locked="true"/>
    </xf>
    <xf numFmtId="0" fontId="1051" fillId="0" borderId="4" xfId="0" applyBorder="true" applyFont="true">
      <alignment horizontal="left" vertical="top" wrapText="true"/>
      <protection locked="true"/>
    </xf>
    <xf numFmtId="0" fontId="1052" fillId="0" borderId="4" xfId="0" applyBorder="true" applyFont="true">
      <alignment horizontal="center" vertical="top"/>
      <protection locked="true"/>
    </xf>
    <xf numFmtId="170" fontId="1053" fillId="0" borderId="4" xfId="0" applyBorder="true" applyFont="true" applyNumberFormat="true">
      <alignment horizontal="right" vertical="top"/>
      <protection locked="true"/>
    </xf>
    <xf numFmtId="171" fontId="1054" fillId="0" borderId="4" xfId="0" applyBorder="true" applyFont="true" applyNumberFormat="true">
      <alignment horizontal="right" vertical="top"/>
      <protection locked="true"/>
    </xf>
    <xf numFmtId="171" fontId="1055" fillId="3" borderId="4" xfId="0" applyFill="true" applyBorder="true" applyNumberFormat="true" applyFont="true">
      <alignment vertical="top" horizontal="right"/>
      <protection locked="false"/>
    </xf>
    <xf numFmtId="171" fontId="1056" fillId="0" borderId="4" xfId="0" applyBorder="true" applyFont="true" applyNumberFormat="true">
      <alignment horizontal="right" vertical="top"/>
      <protection locked="true"/>
    </xf>
    <xf numFmtId="171" fontId="1057" fillId="0" borderId="4" xfId="0" applyBorder="true" applyFont="true" applyNumberFormat="true">
      <alignment horizontal="right" vertical="top"/>
      <protection locked="true"/>
    </xf>
    <xf numFmtId="171" fontId="1058" fillId="0" borderId="4" xfId="0" applyBorder="true" applyFont="true" applyNumberFormat="true">
      <alignment horizontal="right" vertical="top"/>
      <protection locked="true"/>
    </xf>
    <xf numFmtId="171" fontId="1059" fillId="0" borderId="4" xfId="0" applyBorder="true" applyFont="true" applyNumberFormat="true">
      <alignment horizontal="right" vertical="top"/>
      <protection locked="true"/>
    </xf>
    <xf numFmtId="0" fontId="1060" fillId="0" borderId="4" xfId="0" applyBorder="true" applyFont="true">
      <alignment horizontal="left" vertical="top"/>
      <protection locked="true"/>
    </xf>
    <xf numFmtId="0" fontId="1061" fillId="0" borderId="4" xfId="0" applyBorder="true" applyFont="true">
      <alignment horizontal="left" vertical="top" wrapText="true"/>
      <protection locked="true"/>
    </xf>
    <xf numFmtId="0" fontId="1062" fillId="0" borderId="4" xfId="0" applyBorder="true" applyFont="true">
      <alignment horizontal="center" vertical="top"/>
      <protection locked="true"/>
    </xf>
    <xf numFmtId="170" fontId="1063" fillId="0" borderId="4" xfId="0" applyBorder="true" applyFont="true" applyNumberFormat="true">
      <alignment horizontal="right" vertical="top"/>
      <protection locked="true"/>
    </xf>
    <xf numFmtId="171" fontId="1064" fillId="0" borderId="4" xfId="0" applyBorder="true" applyFont="true" applyNumberFormat="true">
      <alignment horizontal="right" vertical="top"/>
      <protection locked="true"/>
    </xf>
    <xf numFmtId="171" fontId="1065" fillId="3" borderId="4" xfId="0" applyFill="true" applyBorder="true" applyNumberFormat="true" applyFont="true">
      <alignment vertical="top" horizontal="right"/>
      <protection locked="false"/>
    </xf>
    <xf numFmtId="171" fontId="1066" fillId="0" borderId="4" xfId="0" applyBorder="true" applyFont="true" applyNumberFormat="true">
      <alignment horizontal="right" vertical="top"/>
      <protection locked="true"/>
    </xf>
    <xf numFmtId="171" fontId="1067" fillId="0" borderId="4" xfId="0" applyBorder="true" applyFont="true" applyNumberFormat="true">
      <alignment horizontal="right" vertical="top"/>
      <protection locked="true"/>
    </xf>
    <xf numFmtId="171" fontId="1068" fillId="0" borderId="4" xfId="0" applyBorder="true" applyFont="true" applyNumberFormat="true">
      <alignment horizontal="right" vertical="top"/>
      <protection locked="true"/>
    </xf>
    <xf numFmtId="171" fontId="1069" fillId="0" borderId="4" xfId="0" applyBorder="true" applyFont="true" applyNumberFormat="true">
      <alignment horizontal="right" vertical="top"/>
      <protection locked="true"/>
    </xf>
    <xf numFmtId="0" fontId="1070" fillId="0" borderId="4" xfId="0" applyBorder="true" applyFont="true">
      <alignment horizontal="left" vertical="top"/>
      <protection locked="true"/>
    </xf>
    <xf numFmtId="0" fontId="1071" fillId="0" borderId="4" xfId="0" applyBorder="true" applyFont="true">
      <alignment horizontal="left" vertical="top" wrapText="true"/>
      <protection locked="true"/>
    </xf>
    <xf numFmtId="0" fontId="1072" fillId="0" borderId="4" xfId="0" applyBorder="true" applyFont="true">
      <alignment horizontal="center" vertical="top"/>
      <protection locked="true"/>
    </xf>
    <xf numFmtId="170" fontId="1073" fillId="0" borderId="4" xfId="0" applyBorder="true" applyFont="true" applyNumberFormat="true">
      <alignment horizontal="right" vertical="top"/>
      <protection locked="true"/>
    </xf>
    <xf numFmtId="171" fontId="1074" fillId="0" borderId="4" xfId="0" applyBorder="true" applyFont="true" applyNumberFormat="true">
      <alignment horizontal="right" vertical="top"/>
      <protection locked="true"/>
    </xf>
    <xf numFmtId="171" fontId="1075" fillId="3" borderId="4" xfId="0" applyFill="true" applyBorder="true" applyNumberFormat="true" applyFont="true">
      <alignment vertical="top" horizontal="right"/>
      <protection locked="false"/>
    </xf>
    <xf numFmtId="171" fontId="1076" fillId="0" borderId="4" xfId="0" applyBorder="true" applyFont="true" applyNumberFormat="true">
      <alignment horizontal="right" vertical="top"/>
      <protection locked="true"/>
    </xf>
    <xf numFmtId="171" fontId="1077" fillId="0" borderId="4" xfId="0" applyBorder="true" applyFont="true" applyNumberFormat="true">
      <alignment horizontal="right" vertical="top"/>
      <protection locked="true"/>
    </xf>
    <xf numFmtId="171" fontId="1078" fillId="0" borderId="4" xfId="0" applyBorder="true" applyFont="true" applyNumberFormat="true">
      <alignment horizontal="right" vertical="top"/>
      <protection locked="true"/>
    </xf>
    <xf numFmtId="171" fontId="1079" fillId="0" borderId="4" xfId="0" applyBorder="true" applyFont="true" applyNumberFormat="true">
      <alignment horizontal="right" vertical="top"/>
      <protection locked="true"/>
    </xf>
    <xf numFmtId="0" fontId="1080" fillId="0" borderId="4" xfId="0" applyBorder="true" applyFont="true">
      <alignment horizontal="left" vertical="top"/>
      <protection locked="true"/>
    </xf>
    <xf numFmtId="0" fontId="1081" fillId="0" borderId="4" xfId="0" applyBorder="true" applyFont="true">
      <alignment horizontal="left" vertical="top" wrapText="true"/>
      <protection locked="true"/>
    </xf>
    <xf numFmtId="0" fontId="1082" fillId="0" borderId="4" xfId="0" applyBorder="true" applyFont="true">
      <alignment horizontal="center" vertical="top"/>
      <protection locked="true"/>
    </xf>
    <xf numFmtId="170" fontId="1083" fillId="0" borderId="4" xfId="0" applyBorder="true" applyFont="true" applyNumberFormat="true">
      <alignment horizontal="right" vertical="top"/>
      <protection locked="true"/>
    </xf>
    <xf numFmtId="171" fontId="1084" fillId="0" borderId="4" xfId="0" applyBorder="true" applyFont="true" applyNumberFormat="true">
      <alignment horizontal="right" vertical="top"/>
      <protection locked="true"/>
    </xf>
    <xf numFmtId="171" fontId="1085" fillId="3" borderId="4" xfId="0" applyFill="true" applyBorder="true" applyNumberFormat="true" applyFont="true">
      <alignment vertical="top" horizontal="right"/>
      <protection locked="false"/>
    </xf>
    <xf numFmtId="171" fontId="1086" fillId="0" borderId="4" xfId="0" applyBorder="true" applyFont="true" applyNumberFormat="true">
      <alignment horizontal="right" vertical="top"/>
      <protection locked="true"/>
    </xf>
    <xf numFmtId="171" fontId="1087" fillId="0" borderId="4" xfId="0" applyBorder="true" applyFont="true" applyNumberFormat="true">
      <alignment horizontal="right" vertical="top"/>
      <protection locked="true"/>
    </xf>
    <xf numFmtId="171" fontId="1088" fillId="0" borderId="4" xfId="0" applyBorder="true" applyFont="true" applyNumberFormat="true">
      <alignment horizontal="right" vertical="top"/>
      <protection locked="true"/>
    </xf>
    <xf numFmtId="171" fontId="1089" fillId="0" borderId="4" xfId="0" applyBorder="true" applyFont="true" applyNumberFormat="true">
      <alignment horizontal="right" vertical="top"/>
      <protection locked="true"/>
    </xf>
    <xf numFmtId="0" fontId="1090" fillId="0" borderId="4" xfId="0" applyBorder="true" applyFont="true">
      <alignment horizontal="left" vertical="top"/>
      <protection locked="true"/>
    </xf>
    <xf numFmtId="0" fontId="1091" fillId="0" borderId="4" xfId="0" applyBorder="true" applyFont="true">
      <alignment horizontal="left" vertical="top" wrapText="true"/>
      <protection locked="true"/>
    </xf>
    <xf numFmtId="0" fontId="1092" fillId="0" borderId="4" xfId="0" applyBorder="true" applyFont="true">
      <alignment horizontal="center" vertical="top"/>
      <protection locked="true"/>
    </xf>
    <xf numFmtId="170" fontId="1093" fillId="0" borderId="4" xfId="0" applyBorder="true" applyFont="true" applyNumberFormat="true">
      <alignment horizontal="right" vertical="top"/>
      <protection locked="true"/>
    </xf>
    <xf numFmtId="171" fontId="1094" fillId="0" borderId="4" xfId="0" applyBorder="true" applyFont="true" applyNumberFormat="true">
      <alignment horizontal="right" vertical="top"/>
      <protection locked="true"/>
    </xf>
    <xf numFmtId="171" fontId="1095" fillId="3" borderId="4" xfId="0" applyFill="true" applyBorder="true" applyNumberFormat="true" applyFont="true">
      <alignment vertical="top" horizontal="right"/>
      <protection locked="false"/>
    </xf>
    <xf numFmtId="171" fontId="1096" fillId="0" borderId="4" xfId="0" applyBorder="true" applyFont="true" applyNumberFormat="true">
      <alignment horizontal="right" vertical="top"/>
      <protection locked="true"/>
    </xf>
    <xf numFmtId="171" fontId="1097" fillId="0" borderId="4" xfId="0" applyBorder="true" applyFont="true" applyNumberFormat="true">
      <alignment horizontal="right" vertical="top"/>
      <protection locked="true"/>
    </xf>
    <xf numFmtId="171" fontId="1098" fillId="0" borderId="4" xfId="0" applyBorder="true" applyFont="true" applyNumberFormat="true">
      <alignment horizontal="right" vertical="top"/>
      <protection locked="true"/>
    </xf>
    <xf numFmtId="171" fontId="1099" fillId="0" borderId="4" xfId="0" applyBorder="true" applyFont="true" applyNumberFormat="true">
      <alignment horizontal="right" vertical="top"/>
      <protection locked="true"/>
    </xf>
    <xf numFmtId="0" fontId="1100" fillId="0" borderId="4" xfId="0" applyBorder="true" applyFont="true">
      <alignment horizontal="left" vertical="top"/>
      <protection locked="true"/>
    </xf>
    <xf numFmtId="0" fontId="1101" fillId="0" borderId="4" xfId="0" applyBorder="true" applyFont="true">
      <alignment horizontal="left" vertical="top" wrapText="true"/>
      <protection locked="true"/>
    </xf>
    <xf numFmtId="0" fontId="1102" fillId="0" borderId="4" xfId="0" applyBorder="true" applyFont="true">
      <alignment horizontal="center" vertical="top"/>
      <protection locked="true"/>
    </xf>
    <xf numFmtId="170" fontId="1103" fillId="0" borderId="4" xfId="0" applyBorder="true" applyFont="true" applyNumberFormat="true">
      <alignment horizontal="right" vertical="top"/>
      <protection locked="true"/>
    </xf>
    <xf numFmtId="171" fontId="1104" fillId="0" borderId="4" xfId="0" applyBorder="true" applyFont="true" applyNumberFormat="true">
      <alignment horizontal="right" vertical="top"/>
      <protection locked="true"/>
    </xf>
    <xf numFmtId="171" fontId="1105" fillId="3" borderId="4" xfId="0" applyFill="true" applyBorder="true" applyNumberFormat="true" applyFont="true">
      <alignment vertical="top" horizontal="right"/>
      <protection locked="false"/>
    </xf>
    <xf numFmtId="171" fontId="1106" fillId="0" borderId="4" xfId="0" applyBorder="true" applyFont="true" applyNumberFormat="true">
      <alignment horizontal="right" vertical="top"/>
      <protection locked="true"/>
    </xf>
    <xf numFmtId="171" fontId="1107" fillId="0" borderId="4" xfId="0" applyBorder="true" applyFont="true" applyNumberFormat="true">
      <alignment horizontal="right" vertical="top"/>
      <protection locked="true"/>
    </xf>
    <xf numFmtId="171" fontId="1108" fillId="0" borderId="4" xfId="0" applyBorder="true" applyFont="true" applyNumberFormat="true">
      <alignment horizontal="right" vertical="top"/>
      <protection locked="true"/>
    </xf>
    <xf numFmtId="171" fontId="1109" fillId="0" borderId="4" xfId="0" applyBorder="true" applyFont="true" applyNumberFormat="true">
      <alignment horizontal="right" vertical="top"/>
      <protection locked="true"/>
    </xf>
    <xf numFmtId="0" fontId="1110" fillId="5" borderId="4" xfId="0" applyFill="true" applyBorder="true" applyFont="true">
      <alignment horizontal="left"/>
      <protection locked="true"/>
    </xf>
    <xf numFmtId="0" fontId="1111" fillId="5" borderId="4" xfId="0" applyFill="true" applyBorder="true" applyFont="true">
      <alignment horizontal="left"/>
      <protection locked="true"/>
    </xf>
    <xf numFmtId="0" fontId="1112" fillId="5" borderId="4" xfId="0" applyFill="true" applyBorder="true" applyFont="true">
      <alignment horizontal="left"/>
      <protection locked="true"/>
    </xf>
    <xf numFmtId="0" fontId="1113" fillId="5" borderId="4" xfId="0" applyFill="true" applyBorder="true" applyFont="true">
      <alignment horizontal="left"/>
      <protection locked="true"/>
    </xf>
    <xf numFmtId="0" fontId="1114" fillId="5" borderId="4" xfId="0" applyFill="true" applyBorder="true" applyFont="true">
      <alignment horizontal="left"/>
      <protection locked="true"/>
    </xf>
    <xf numFmtId="0" fontId="1115" fillId="5" borderId="4" xfId="0" applyFill="true" applyBorder="true" applyFont="true">
      <alignment horizontal="left"/>
      <protection locked="true"/>
    </xf>
    <xf numFmtId="0" fontId="1116" fillId="5" borderId="4" xfId="0" applyFill="true" applyBorder="true" applyFont="true">
      <alignment horizontal="left"/>
      <protection locked="true"/>
    </xf>
    <xf numFmtId="4" fontId="1117" fillId="5" borderId="4" xfId="0" applyFill="true" applyBorder="true" applyFont="true" applyNumberFormat="true">
      <alignment horizontal="right"/>
      <protection locked="true"/>
    </xf>
    <xf numFmtId="4" fontId="1118" fillId="5" borderId="4" xfId="0" applyFill="true" applyBorder="true" applyFont="true" applyNumberFormat="true">
      <alignment horizontal="right"/>
      <protection locked="true"/>
    </xf>
    <xf numFmtId="4" fontId="1119" fillId="5" borderId="4" xfId="0" applyFill="true" applyBorder="true" applyFont="true" applyNumberFormat="true">
      <alignment horizontal="right"/>
      <protection locked="true"/>
    </xf>
    <xf numFmtId="0" fontId="1120" fillId="0" borderId="0" xfId="0" applyFont="true"/>
    <xf numFmtId="0" fontId="1121" fillId="0" borderId="4" xfId="0" applyBorder="true" applyFont="true">
      <alignment horizontal="left" vertical="top"/>
      <protection locked="true"/>
    </xf>
    <xf numFmtId="0" fontId="1122" fillId="0" borderId="4" xfId="0" applyBorder="true" applyFont="true">
      <alignment horizontal="left" vertical="top" wrapText="true"/>
      <protection locked="true"/>
    </xf>
    <xf numFmtId="0" fontId="1123" fillId="0" borderId="4" xfId="0" applyBorder="true" applyFont="true">
      <alignment horizontal="center" vertical="top"/>
      <protection locked="true"/>
    </xf>
    <xf numFmtId="170" fontId="1124" fillId="0" borderId="4" xfId="0" applyBorder="true" applyFont="true" applyNumberFormat="true">
      <alignment horizontal="right" vertical="top"/>
      <protection locked="true"/>
    </xf>
    <xf numFmtId="171" fontId="1125" fillId="0" borderId="4" xfId="0" applyBorder="true" applyFont="true" applyNumberFormat="true">
      <alignment horizontal="right" vertical="top"/>
      <protection locked="true"/>
    </xf>
    <xf numFmtId="171" fontId="1126" fillId="3" borderId="4" xfId="0" applyFill="true" applyBorder="true" applyNumberFormat="true" applyFont="true">
      <alignment vertical="top" horizontal="right"/>
      <protection locked="false"/>
    </xf>
    <xf numFmtId="171" fontId="1127" fillId="0" borderId="4" xfId="0" applyBorder="true" applyFont="true" applyNumberFormat="true">
      <alignment horizontal="right" vertical="top"/>
      <protection locked="true"/>
    </xf>
    <xf numFmtId="171" fontId="1128" fillId="0" borderId="4" xfId="0" applyBorder="true" applyFont="true" applyNumberFormat="true">
      <alignment horizontal="right" vertical="top"/>
      <protection locked="true"/>
    </xf>
    <xf numFmtId="171" fontId="1129" fillId="0" borderId="4" xfId="0" applyBorder="true" applyFont="true" applyNumberFormat="true">
      <alignment horizontal="right" vertical="top"/>
      <protection locked="true"/>
    </xf>
    <xf numFmtId="171" fontId="1130" fillId="0" borderId="4" xfId="0" applyBorder="true" applyFont="true" applyNumberFormat="true">
      <alignment horizontal="right" vertical="top"/>
      <protection locked="true"/>
    </xf>
    <xf numFmtId="0" fontId="1131" fillId="0" borderId="4" xfId="0" applyBorder="true" applyFont="true">
      <alignment horizontal="left" vertical="top"/>
      <protection locked="true"/>
    </xf>
    <xf numFmtId="0" fontId="1132" fillId="0" borderId="4" xfId="0" applyBorder="true" applyFont="true">
      <alignment horizontal="left" vertical="top" wrapText="true"/>
      <protection locked="true"/>
    </xf>
    <xf numFmtId="0" fontId="1133" fillId="0" borderId="4" xfId="0" applyBorder="true" applyFont="true">
      <alignment horizontal="center" vertical="top"/>
      <protection locked="true"/>
    </xf>
    <xf numFmtId="170" fontId="1134" fillId="0" borderId="4" xfId="0" applyBorder="true" applyFont="true" applyNumberFormat="true">
      <alignment horizontal="right" vertical="top"/>
      <protection locked="true"/>
    </xf>
    <xf numFmtId="171" fontId="1135" fillId="0" borderId="4" xfId="0" applyBorder="true" applyFont="true" applyNumberFormat="true">
      <alignment horizontal="right" vertical="top"/>
      <protection locked="true"/>
    </xf>
    <xf numFmtId="171" fontId="1136" fillId="3" borderId="4" xfId="0" applyFill="true" applyBorder="true" applyNumberFormat="true" applyFont="true">
      <alignment vertical="top" horizontal="right"/>
      <protection locked="false"/>
    </xf>
    <xf numFmtId="171" fontId="1137" fillId="0" borderId="4" xfId="0" applyBorder="true" applyFont="true" applyNumberFormat="true">
      <alignment horizontal="right" vertical="top"/>
      <protection locked="true"/>
    </xf>
    <xf numFmtId="171" fontId="1138" fillId="0" borderId="4" xfId="0" applyBorder="true" applyFont="true" applyNumberFormat="true">
      <alignment horizontal="right" vertical="top"/>
      <protection locked="true"/>
    </xf>
    <xf numFmtId="171" fontId="1139" fillId="0" borderId="4" xfId="0" applyBorder="true" applyFont="true" applyNumberFormat="true">
      <alignment horizontal="right" vertical="top"/>
      <protection locked="true"/>
    </xf>
    <xf numFmtId="171" fontId="1140" fillId="0" borderId="4" xfId="0" applyBorder="true" applyFont="true" applyNumberFormat="true">
      <alignment horizontal="right" vertical="top"/>
      <protection locked="true"/>
    </xf>
    <xf numFmtId="0" fontId="1141" fillId="0" borderId="4" xfId="0" applyBorder="true" applyFont="true">
      <alignment horizontal="left" vertical="top"/>
      <protection locked="true"/>
    </xf>
    <xf numFmtId="0" fontId="1142" fillId="0" borderId="4" xfId="0" applyBorder="true" applyFont="true">
      <alignment horizontal="left" vertical="top" wrapText="true"/>
      <protection locked="true"/>
    </xf>
    <xf numFmtId="0" fontId="1143" fillId="0" borderId="4" xfId="0" applyBorder="true" applyFont="true">
      <alignment horizontal="center" vertical="top"/>
      <protection locked="true"/>
    </xf>
    <xf numFmtId="170" fontId="1144" fillId="0" borderId="4" xfId="0" applyBorder="true" applyFont="true" applyNumberFormat="true">
      <alignment horizontal="right" vertical="top"/>
      <protection locked="true"/>
    </xf>
    <xf numFmtId="171" fontId="1145" fillId="0" borderId="4" xfId="0" applyBorder="true" applyFont="true" applyNumberFormat="true">
      <alignment horizontal="right" vertical="top"/>
      <protection locked="true"/>
    </xf>
    <xf numFmtId="171" fontId="1146" fillId="3" borderId="4" xfId="0" applyFill="true" applyBorder="true" applyNumberFormat="true" applyFont="true">
      <alignment vertical="top" horizontal="right"/>
      <protection locked="false"/>
    </xf>
    <xf numFmtId="171" fontId="1147" fillId="0" borderId="4" xfId="0" applyBorder="true" applyFont="true" applyNumberFormat="true">
      <alignment horizontal="right" vertical="top"/>
      <protection locked="true"/>
    </xf>
    <xf numFmtId="171" fontId="1148" fillId="0" borderId="4" xfId="0" applyBorder="true" applyFont="true" applyNumberFormat="true">
      <alignment horizontal="right" vertical="top"/>
      <protection locked="true"/>
    </xf>
    <xf numFmtId="171" fontId="1149" fillId="0" borderId="4" xfId="0" applyBorder="true" applyFont="true" applyNumberFormat="true">
      <alignment horizontal="right" vertical="top"/>
      <protection locked="true"/>
    </xf>
    <xf numFmtId="171" fontId="1150" fillId="0" borderId="4" xfId="0" applyBorder="true" applyFont="true" applyNumberFormat="true">
      <alignment horizontal="right" vertical="top"/>
      <protection locked="true"/>
    </xf>
    <xf numFmtId="0" fontId="1151" fillId="0" borderId="4" xfId="0" applyBorder="true" applyFont="true">
      <alignment horizontal="left" vertical="top"/>
      <protection locked="true"/>
    </xf>
    <xf numFmtId="0" fontId="1152" fillId="0" borderId="4" xfId="0" applyBorder="true" applyFont="true">
      <alignment horizontal="left" vertical="top" wrapText="true"/>
      <protection locked="true"/>
    </xf>
    <xf numFmtId="0" fontId="1153" fillId="0" borderId="4" xfId="0" applyBorder="true" applyFont="true">
      <alignment horizontal="center" vertical="top"/>
      <protection locked="true"/>
    </xf>
    <xf numFmtId="170" fontId="1154" fillId="0" borderId="4" xfId="0" applyBorder="true" applyFont="true" applyNumberFormat="true">
      <alignment horizontal="right" vertical="top"/>
      <protection locked="true"/>
    </xf>
    <xf numFmtId="171" fontId="1155" fillId="0" borderId="4" xfId="0" applyBorder="true" applyFont="true" applyNumberFormat="true">
      <alignment horizontal="right" vertical="top"/>
      <protection locked="true"/>
    </xf>
    <xf numFmtId="171" fontId="1156" fillId="3" borderId="4" xfId="0" applyFill="true" applyBorder="true" applyNumberFormat="true" applyFont="true">
      <alignment vertical="top" horizontal="right"/>
      <protection locked="false"/>
    </xf>
    <xf numFmtId="171" fontId="1157" fillId="0" borderId="4" xfId="0" applyBorder="true" applyFont="true" applyNumberFormat="true">
      <alignment horizontal="right" vertical="top"/>
      <protection locked="true"/>
    </xf>
    <xf numFmtId="171" fontId="1158" fillId="0" borderId="4" xfId="0" applyBorder="true" applyFont="true" applyNumberFormat="true">
      <alignment horizontal="right" vertical="top"/>
      <protection locked="true"/>
    </xf>
    <xf numFmtId="171" fontId="1159" fillId="0" borderId="4" xfId="0" applyBorder="true" applyFont="true" applyNumberFormat="true">
      <alignment horizontal="right" vertical="top"/>
      <protection locked="true"/>
    </xf>
    <xf numFmtId="171" fontId="1160" fillId="0" borderId="4" xfId="0" applyBorder="true" applyFont="true" applyNumberFormat="true">
      <alignment horizontal="right" vertical="top"/>
      <protection locked="true"/>
    </xf>
    <xf numFmtId="0" fontId="1161" fillId="0" borderId="4" xfId="0" applyBorder="true" applyFont="true">
      <alignment horizontal="left" vertical="top"/>
      <protection locked="true"/>
    </xf>
    <xf numFmtId="0" fontId="1162" fillId="0" borderId="4" xfId="0" applyBorder="true" applyFont="true">
      <alignment horizontal="left" vertical="top" wrapText="true"/>
      <protection locked="true"/>
    </xf>
    <xf numFmtId="0" fontId="1163" fillId="0" borderId="4" xfId="0" applyBorder="true" applyFont="true">
      <alignment horizontal="center" vertical="top"/>
      <protection locked="true"/>
    </xf>
    <xf numFmtId="170" fontId="1164" fillId="0" borderId="4" xfId="0" applyBorder="true" applyFont="true" applyNumberFormat="true">
      <alignment horizontal="right" vertical="top"/>
      <protection locked="true"/>
    </xf>
    <xf numFmtId="171" fontId="1165" fillId="0" borderId="4" xfId="0" applyBorder="true" applyFont="true" applyNumberFormat="true">
      <alignment horizontal="right" vertical="top"/>
      <protection locked="true"/>
    </xf>
    <xf numFmtId="171" fontId="1166" fillId="3" borderId="4" xfId="0" applyFill="true" applyBorder="true" applyNumberFormat="true" applyFont="true">
      <alignment vertical="top" horizontal="right"/>
      <protection locked="false"/>
    </xf>
    <xf numFmtId="171" fontId="1167" fillId="0" borderId="4" xfId="0" applyBorder="true" applyFont="true" applyNumberFormat="true">
      <alignment horizontal="right" vertical="top"/>
      <protection locked="true"/>
    </xf>
    <xf numFmtId="171" fontId="1168" fillId="0" borderId="4" xfId="0" applyBorder="true" applyFont="true" applyNumberFormat="true">
      <alignment horizontal="right" vertical="top"/>
      <protection locked="true"/>
    </xf>
    <xf numFmtId="171" fontId="1169" fillId="0" borderId="4" xfId="0" applyBorder="true" applyFont="true" applyNumberFormat="true">
      <alignment horizontal="right" vertical="top"/>
      <protection locked="true"/>
    </xf>
    <xf numFmtId="171" fontId="1170" fillId="0" borderId="4" xfId="0" applyBorder="true" applyFont="true" applyNumberFormat="true">
      <alignment horizontal="right" vertical="top"/>
      <protection locked="true"/>
    </xf>
    <xf numFmtId="0" fontId="1171" fillId="0" borderId="4" xfId="0" applyBorder="true" applyFont="true">
      <alignment horizontal="left" vertical="top"/>
      <protection locked="true"/>
    </xf>
    <xf numFmtId="0" fontId="1172" fillId="0" borderId="4" xfId="0" applyBorder="true" applyFont="true">
      <alignment horizontal="left" vertical="top" wrapText="true"/>
      <protection locked="true"/>
    </xf>
    <xf numFmtId="0" fontId="1173" fillId="0" borderId="4" xfId="0" applyBorder="true" applyFont="true">
      <alignment horizontal="center" vertical="top"/>
      <protection locked="true"/>
    </xf>
    <xf numFmtId="170" fontId="1174" fillId="0" borderId="4" xfId="0" applyBorder="true" applyFont="true" applyNumberFormat="true">
      <alignment horizontal="right" vertical="top"/>
      <protection locked="true"/>
    </xf>
    <xf numFmtId="171" fontId="1175" fillId="0" borderId="4" xfId="0" applyBorder="true" applyFont="true" applyNumberFormat="true">
      <alignment horizontal="right" vertical="top"/>
      <protection locked="true"/>
    </xf>
    <xf numFmtId="171" fontId="1176" fillId="3" borderId="4" xfId="0" applyFill="true" applyBorder="true" applyNumberFormat="true" applyFont="true">
      <alignment vertical="top" horizontal="right"/>
      <protection locked="false"/>
    </xf>
    <xf numFmtId="171" fontId="1177" fillId="0" borderId="4" xfId="0" applyBorder="true" applyFont="true" applyNumberFormat="true">
      <alignment horizontal="right" vertical="top"/>
      <protection locked="true"/>
    </xf>
    <xf numFmtId="171" fontId="1178" fillId="0" borderId="4" xfId="0" applyBorder="true" applyFont="true" applyNumberFormat="true">
      <alignment horizontal="right" vertical="top"/>
      <protection locked="true"/>
    </xf>
    <xf numFmtId="171" fontId="1179" fillId="0" borderId="4" xfId="0" applyBorder="true" applyFont="true" applyNumberFormat="true">
      <alignment horizontal="right" vertical="top"/>
      <protection locked="true"/>
    </xf>
    <xf numFmtId="171" fontId="1180" fillId="0" borderId="4" xfId="0" applyBorder="true" applyFont="true" applyNumberFormat="true">
      <alignment horizontal="right" vertical="top"/>
      <protection locked="true"/>
    </xf>
    <xf numFmtId="0" fontId="1181" fillId="5" borderId="4" xfId="0" applyFill="true" applyBorder="true" applyFont="true">
      <alignment horizontal="left"/>
      <protection locked="true"/>
    </xf>
    <xf numFmtId="0" fontId="1182" fillId="5" borderId="4" xfId="0" applyFill="true" applyBorder="true" applyFont="true">
      <alignment horizontal="left"/>
      <protection locked="true"/>
    </xf>
    <xf numFmtId="0" fontId="1183" fillId="5" borderId="4" xfId="0" applyFill="true" applyBorder="true" applyFont="true">
      <alignment horizontal="left"/>
      <protection locked="true"/>
    </xf>
    <xf numFmtId="0" fontId="1184" fillId="5" borderId="4" xfId="0" applyFill="true" applyBorder="true" applyFont="true">
      <alignment horizontal="left"/>
      <protection locked="true"/>
    </xf>
    <xf numFmtId="0" fontId="1185" fillId="5" borderId="4" xfId="0" applyFill="true" applyBorder="true" applyFont="true">
      <alignment horizontal="left"/>
      <protection locked="true"/>
    </xf>
    <xf numFmtId="0" fontId="1186" fillId="5" borderId="4" xfId="0" applyFill="true" applyBorder="true" applyFont="true">
      <alignment horizontal="left"/>
      <protection locked="true"/>
    </xf>
    <xf numFmtId="0" fontId="1187" fillId="5" borderId="4" xfId="0" applyFill="true" applyBorder="true" applyFont="true">
      <alignment horizontal="left"/>
      <protection locked="true"/>
    </xf>
    <xf numFmtId="4" fontId="1188" fillId="5" borderId="4" xfId="0" applyFill="true" applyBorder="true" applyFont="true" applyNumberFormat="true">
      <alignment horizontal="right"/>
      <protection locked="true"/>
    </xf>
    <xf numFmtId="4" fontId="1189" fillId="5" borderId="4" xfId="0" applyFill="true" applyBorder="true" applyFont="true" applyNumberFormat="true">
      <alignment horizontal="right"/>
      <protection locked="true"/>
    </xf>
    <xf numFmtId="4" fontId="1190" fillId="5" borderId="4" xfId="0" applyFill="true" applyBorder="true" applyFont="true" applyNumberFormat="true">
      <alignment horizontal="right"/>
      <protection locked="true"/>
    </xf>
    <xf numFmtId="0" fontId="1191" fillId="0" borderId="0" xfId="0" applyFont="true"/>
    <xf numFmtId="0" fontId="1192" fillId="0" borderId="4" xfId="0" applyBorder="true" applyFont="true">
      <alignment horizontal="left" vertical="top"/>
      <protection locked="true"/>
    </xf>
    <xf numFmtId="0" fontId="1193" fillId="0" borderId="4" xfId="0" applyBorder="true" applyFont="true">
      <alignment horizontal="left" vertical="top" wrapText="true"/>
      <protection locked="true"/>
    </xf>
    <xf numFmtId="0" fontId="1194" fillId="0" borderId="4" xfId="0" applyBorder="true" applyFont="true">
      <alignment horizontal="center" vertical="top"/>
      <protection locked="true"/>
    </xf>
    <xf numFmtId="170" fontId="1195" fillId="0" borderId="4" xfId="0" applyBorder="true" applyFont="true" applyNumberFormat="true">
      <alignment horizontal="right" vertical="top"/>
      <protection locked="true"/>
    </xf>
    <xf numFmtId="171" fontId="1196" fillId="0" borderId="4" xfId="0" applyBorder="true" applyFont="true" applyNumberFormat="true">
      <alignment horizontal="right" vertical="top"/>
      <protection locked="true"/>
    </xf>
    <xf numFmtId="171" fontId="1197" fillId="3" borderId="4" xfId="0" applyFill="true" applyBorder="true" applyNumberFormat="true" applyFont="true">
      <alignment vertical="top" horizontal="right"/>
      <protection locked="false"/>
    </xf>
    <xf numFmtId="171" fontId="1198" fillId="0" borderId="4" xfId="0" applyBorder="true" applyFont="true" applyNumberFormat="true">
      <alignment horizontal="right" vertical="top"/>
      <protection locked="true"/>
    </xf>
    <xf numFmtId="171" fontId="1199" fillId="0" borderId="4" xfId="0" applyBorder="true" applyFont="true" applyNumberFormat="true">
      <alignment horizontal="right" vertical="top"/>
      <protection locked="true"/>
    </xf>
    <xf numFmtId="171" fontId="1200" fillId="0" borderId="4" xfId="0" applyBorder="true" applyFont="true" applyNumberFormat="true">
      <alignment horizontal="right" vertical="top"/>
      <protection locked="true"/>
    </xf>
    <xf numFmtId="171" fontId="1201" fillId="0" borderId="4" xfId="0" applyBorder="true" applyFont="true" applyNumberFormat="true">
      <alignment horizontal="right" vertical="top"/>
      <protection locked="true"/>
    </xf>
    <xf numFmtId="0" fontId="1202" fillId="0" borderId="4" xfId="0" applyBorder="true" applyFont="true">
      <alignment horizontal="left" vertical="top"/>
      <protection locked="true"/>
    </xf>
    <xf numFmtId="0" fontId="1203" fillId="0" borderId="4" xfId="0" applyBorder="true" applyFont="true">
      <alignment horizontal="left" vertical="top" wrapText="true"/>
      <protection locked="true"/>
    </xf>
    <xf numFmtId="0" fontId="1204" fillId="0" borderId="4" xfId="0" applyBorder="true" applyFont="true">
      <alignment horizontal="center" vertical="top"/>
      <protection locked="true"/>
    </xf>
    <xf numFmtId="170" fontId="1205" fillId="0" borderId="4" xfId="0" applyBorder="true" applyFont="true" applyNumberFormat="true">
      <alignment horizontal="right" vertical="top"/>
      <protection locked="true"/>
    </xf>
    <xf numFmtId="171" fontId="1206" fillId="0" borderId="4" xfId="0" applyBorder="true" applyFont="true" applyNumberFormat="true">
      <alignment horizontal="right" vertical="top"/>
      <protection locked="true"/>
    </xf>
    <xf numFmtId="171" fontId="1207" fillId="3" borderId="4" xfId="0" applyFill="true" applyBorder="true" applyNumberFormat="true" applyFont="true">
      <alignment vertical="top" horizontal="right"/>
      <protection locked="false"/>
    </xf>
    <xf numFmtId="171" fontId="1208" fillId="0" borderId="4" xfId="0" applyBorder="true" applyFont="true" applyNumberFormat="true">
      <alignment horizontal="right" vertical="top"/>
      <protection locked="true"/>
    </xf>
    <xf numFmtId="171" fontId="1209" fillId="0" borderId="4" xfId="0" applyBorder="true" applyFont="true" applyNumberFormat="true">
      <alignment horizontal="right" vertical="top"/>
      <protection locked="true"/>
    </xf>
    <xf numFmtId="171" fontId="1210" fillId="0" borderId="4" xfId="0" applyBorder="true" applyFont="true" applyNumberFormat="true">
      <alignment horizontal="right" vertical="top"/>
      <protection locked="true"/>
    </xf>
    <xf numFmtId="171" fontId="1211" fillId="0" borderId="4" xfId="0" applyBorder="true" applyFont="true" applyNumberFormat="true">
      <alignment horizontal="right" vertical="top"/>
      <protection locked="true"/>
    </xf>
    <xf numFmtId="0" fontId="1212" fillId="5" borderId="4" xfId="0" applyFill="true" applyBorder="true" applyFont="true">
      <alignment horizontal="left"/>
      <protection locked="true"/>
    </xf>
    <xf numFmtId="0" fontId="1213" fillId="5" borderId="4" xfId="0" applyFill="true" applyBorder="true" applyFont="true">
      <alignment horizontal="left"/>
      <protection locked="true"/>
    </xf>
    <xf numFmtId="0" fontId="1214" fillId="5" borderId="4" xfId="0" applyFill="true" applyBorder="true" applyFont="true">
      <alignment horizontal="left"/>
      <protection locked="true"/>
    </xf>
    <xf numFmtId="0" fontId="1215" fillId="5" borderId="4" xfId="0" applyFill="true" applyBorder="true" applyFont="true">
      <alignment horizontal="left"/>
      <protection locked="true"/>
    </xf>
    <xf numFmtId="0" fontId="1216" fillId="5" borderId="4" xfId="0" applyFill="true" applyBorder="true" applyFont="true">
      <alignment horizontal="left"/>
      <protection locked="true"/>
    </xf>
    <xf numFmtId="0" fontId="1217" fillId="5" borderId="4" xfId="0" applyFill="true" applyBorder="true" applyFont="true">
      <alignment horizontal="left"/>
      <protection locked="true"/>
    </xf>
    <xf numFmtId="0" fontId="1218" fillId="5" borderId="4" xfId="0" applyFill="true" applyBorder="true" applyFont="true">
      <alignment horizontal="left"/>
      <protection locked="true"/>
    </xf>
    <xf numFmtId="4" fontId="1219" fillId="5" borderId="4" xfId="0" applyFill="true" applyBorder="true" applyFont="true" applyNumberFormat="true">
      <alignment horizontal="right"/>
      <protection locked="true"/>
    </xf>
    <xf numFmtId="4" fontId="1220" fillId="5" borderId="4" xfId="0" applyFill="true" applyBorder="true" applyFont="true" applyNumberFormat="true">
      <alignment horizontal="right"/>
      <protection locked="true"/>
    </xf>
    <xf numFmtId="4" fontId="1221" fillId="5" borderId="4" xfId="0" applyFill="true" applyBorder="true" applyFont="true" applyNumberFormat="true">
      <alignment horizontal="right"/>
      <protection locked="true"/>
    </xf>
    <xf numFmtId="0" fontId="1222" fillId="0" borderId="0" xfId="0" applyFont="true"/>
    <xf numFmtId="0" fontId="1223" fillId="0" borderId="4" xfId="0" applyBorder="true" applyFont="true">
      <alignment horizontal="left" vertical="top"/>
      <protection locked="true"/>
    </xf>
    <xf numFmtId="0" fontId="1224" fillId="0" borderId="4" xfId="0" applyBorder="true" applyFont="true">
      <alignment horizontal="left" vertical="top" wrapText="true"/>
      <protection locked="true"/>
    </xf>
    <xf numFmtId="0" fontId="1225" fillId="0" borderId="4" xfId="0" applyBorder="true" applyFont="true">
      <alignment horizontal="center" vertical="top"/>
      <protection locked="true"/>
    </xf>
    <xf numFmtId="170" fontId="1226" fillId="0" borderId="4" xfId="0" applyBorder="true" applyFont="true" applyNumberFormat="true">
      <alignment horizontal="right" vertical="top"/>
      <protection locked="true"/>
    </xf>
    <xf numFmtId="171" fontId="1227" fillId="0" borderId="4" xfId="0" applyBorder="true" applyFont="true" applyNumberFormat="true">
      <alignment horizontal="right" vertical="top"/>
      <protection locked="true"/>
    </xf>
    <xf numFmtId="171" fontId="1228" fillId="3" borderId="4" xfId="0" applyFill="true" applyBorder="true" applyNumberFormat="true" applyFont="true">
      <alignment vertical="top" horizontal="right"/>
      <protection locked="false"/>
    </xf>
    <xf numFmtId="171" fontId="1229" fillId="0" borderId="4" xfId="0" applyBorder="true" applyFont="true" applyNumberFormat="true">
      <alignment horizontal="right" vertical="top"/>
      <protection locked="true"/>
    </xf>
    <xf numFmtId="171" fontId="1230" fillId="0" borderId="4" xfId="0" applyBorder="true" applyFont="true" applyNumberFormat="true">
      <alignment horizontal="right" vertical="top"/>
      <protection locked="true"/>
    </xf>
    <xf numFmtId="171" fontId="1231" fillId="0" borderId="4" xfId="0" applyBorder="true" applyFont="true" applyNumberFormat="true">
      <alignment horizontal="right" vertical="top"/>
      <protection locked="true"/>
    </xf>
    <xf numFmtId="171" fontId="1232" fillId="0" borderId="4" xfId="0" applyBorder="true" applyFont="true" applyNumberFormat="true">
      <alignment horizontal="right" vertical="top"/>
      <protection locked="true"/>
    </xf>
    <xf numFmtId="0" fontId="1233" fillId="0" borderId="4" xfId="0" applyBorder="true" applyFont="true">
      <alignment horizontal="left" vertical="top"/>
      <protection locked="true"/>
    </xf>
    <xf numFmtId="0" fontId="1234" fillId="0" borderId="4" xfId="0" applyBorder="true" applyFont="true">
      <alignment horizontal="left" vertical="top" wrapText="true"/>
      <protection locked="true"/>
    </xf>
    <xf numFmtId="0" fontId="1235" fillId="0" borderId="4" xfId="0" applyBorder="true" applyFont="true">
      <alignment horizontal="center" vertical="top"/>
      <protection locked="true"/>
    </xf>
    <xf numFmtId="170" fontId="1236" fillId="0" borderId="4" xfId="0" applyBorder="true" applyFont="true" applyNumberFormat="true">
      <alignment horizontal="right" vertical="top"/>
      <protection locked="true"/>
    </xf>
    <xf numFmtId="171" fontId="1237" fillId="0" borderId="4" xfId="0" applyBorder="true" applyFont="true" applyNumberFormat="true">
      <alignment horizontal="right" vertical="top"/>
      <protection locked="true"/>
    </xf>
    <xf numFmtId="171" fontId="1238" fillId="3" borderId="4" xfId="0" applyFill="true" applyBorder="true" applyNumberFormat="true" applyFont="true">
      <alignment vertical="top" horizontal="right"/>
      <protection locked="false"/>
    </xf>
    <xf numFmtId="171" fontId="1239" fillId="0" borderId="4" xfId="0" applyBorder="true" applyFont="true" applyNumberFormat="true">
      <alignment horizontal="right" vertical="top"/>
      <protection locked="true"/>
    </xf>
    <xf numFmtId="171" fontId="1240" fillId="0" borderId="4" xfId="0" applyBorder="true" applyFont="true" applyNumberFormat="true">
      <alignment horizontal="right" vertical="top"/>
      <protection locked="true"/>
    </xf>
    <xf numFmtId="171" fontId="1241" fillId="0" borderId="4" xfId="0" applyBorder="true" applyFont="true" applyNumberFormat="true">
      <alignment horizontal="right" vertical="top"/>
      <protection locked="true"/>
    </xf>
    <xf numFmtId="171" fontId="1242" fillId="0" borderId="4" xfId="0" applyBorder="true" applyFont="true" applyNumberFormat="true">
      <alignment horizontal="right" vertical="top"/>
      <protection locked="true"/>
    </xf>
    <xf numFmtId="0" fontId="1243" fillId="0" borderId="4" xfId="0" applyBorder="true" applyFont="true">
      <alignment horizontal="left" vertical="top"/>
      <protection locked="true"/>
    </xf>
    <xf numFmtId="0" fontId="1244" fillId="0" borderId="4" xfId="0" applyBorder="true" applyFont="true">
      <alignment horizontal="left" vertical="top" wrapText="true"/>
      <protection locked="true"/>
    </xf>
    <xf numFmtId="0" fontId="1245" fillId="0" borderId="4" xfId="0" applyBorder="true" applyFont="true">
      <alignment horizontal="center" vertical="top"/>
      <protection locked="true"/>
    </xf>
    <xf numFmtId="170" fontId="1246" fillId="0" borderId="4" xfId="0" applyBorder="true" applyFont="true" applyNumberFormat="true">
      <alignment horizontal="right" vertical="top"/>
      <protection locked="true"/>
    </xf>
    <xf numFmtId="171" fontId="1247" fillId="0" borderId="4" xfId="0" applyBorder="true" applyFont="true" applyNumberFormat="true">
      <alignment horizontal="right" vertical="top"/>
      <protection locked="true"/>
    </xf>
    <xf numFmtId="171" fontId="1248" fillId="3" borderId="4" xfId="0" applyFill="true" applyBorder="true" applyNumberFormat="true" applyFont="true">
      <alignment vertical="top" horizontal="right"/>
      <protection locked="false"/>
    </xf>
    <xf numFmtId="171" fontId="1249" fillId="0" borderId="4" xfId="0" applyBorder="true" applyFont="true" applyNumberFormat="true">
      <alignment horizontal="right" vertical="top"/>
      <protection locked="true"/>
    </xf>
    <xf numFmtId="171" fontId="1250" fillId="0" borderId="4" xfId="0" applyBorder="true" applyFont="true" applyNumberFormat="true">
      <alignment horizontal="right" vertical="top"/>
      <protection locked="true"/>
    </xf>
    <xf numFmtId="171" fontId="1251" fillId="0" borderId="4" xfId="0" applyBorder="true" applyFont="true" applyNumberFormat="true">
      <alignment horizontal="right" vertical="top"/>
      <protection locked="true"/>
    </xf>
    <xf numFmtId="171" fontId="1252" fillId="0" borderId="4" xfId="0" applyBorder="true" applyFont="true" applyNumberFormat="true">
      <alignment horizontal="right" vertical="top"/>
      <protection locked="true"/>
    </xf>
    <xf numFmtId="0" fontId="1253" fillId="0" borderId="4" xfId="0" applyBorder="true" applyFont="true">
      <alignment horizontal="left" vertical="top"/>
      <protection locked="true"/>
    </xf>
    <xf numFmtId="0" fontId="1254" fillId="0" borderId="4" xfId="0" applyBorder="true" applyFont="true">
      <alignment horizontal="left" vertical="top" wrapText="true"/>
      <protection locked="true"/>
    </xf>
    <xf numFmtId="0" fontId="1255" fillId="0" borderId="4" xfId="0" applyBorder="true" applyFont="true">
      <alignment horizontal="center" vertical="top"/>
      <protection locked="true"/>
    </xf>
    <xf numFmtId="170" fontId="1256" fillId="0" borderId="4" xfId="0" applyBorder="true" applyFont="true" applyNumberFormat="true">
      <alignment horizontal="right" vertical="top"/>
      <protection locked="true"/>
    </xf>
    <xf numFmtId="171" fontId="1257" fillId="0" borderId="4" xfId="0" applyBorder="true" applyFont="true" applyNumberFormat="true">
      <alignment horizontal="right" vertical="top"/>
      <protection locked="true"/>
    </xf>
    <xf numFmtId="171" fontId="1258" fillId="3" borderId="4" xfId="0" applyFill="true" applyBorder="true" applyNumberFormat="true" applyFont="true">
      <alignment vertical="top" horizontal="right"/>
      <protection locked="false"/>
    </xf>
    <xf numFmtId="171" fontId="1259" fillId="0" borderId="4" xfId="0" applyBorder="true" applyFont="true" applyNumberFormat="true">
      <alignment horizontal="right" vertical="top"/>
      <protection locked="true"/>
    </xf>
    <xf numFmtId="171" fontId="1260" fillId="0" borderId="4" xfId="0" applyBorder="true" applyFont="true" applyNumberFormat="true">
      <alignment horizontal="right" vertical="top"/>
      <protection locked="true"/>
    </xf>
    <xf numFmtId="171" fontId="1261" fillId="0" borderId="4" xfId="0" applyBorder="true" applyFont="true" applyNumberFormat="true">
      <alignment horizontal="right" vertical="top"/>
      <protection locked="true"/>
    </xf>
    <xf numFmtId="171" fontId="1262" fillId="0" borderId="4" xfId="0" applyBorder="true" applyFont="true" applyNumberFormat="true">
      <alignment horizontal="right" vertical="top"/>
      <protection locked="true"/>
    </xf>
    <xf numFmtId="0" fontId="1263" fillId="5" borderId="4" xfId="0" applyFill="true" applyBorder="true" applyFont="true">
      <alignment horizontal="left"/>
      <protection locked="true"/>
    </xf>
    <xf numFmtId="0" fontId="1264" fillId="5" borderId="4" xfId="0" applyFill="true" applyBorder="true" applyFont="true">
      <alignment horizontal="left"/>
      <protection locked="true"/>
    </xf>
    <xf numFmtId="0" fontId="1265" fillId="5" borderId="4" xfId="0" applyFill="true" applyBorder="true" applyFont="true">
      <alignment horizontal="left"/>
      <protection locked="true"/>
    </xf>
    <xf numFmtId="0" fontId="1266" fillId="5" borderId="4" xfId="0" applyFill="true" applyBorder="true" applyFont="true">
      <alignment horizontal="left"/>
      <protection locked="true"/>
    </xf>
    <xf numFmtId="0" fontId="1267" fillId="5" borderId="4" xfId="0" applyFill="true" applyBorder="true" applyFont="true">
      <alignment horizontal="left"/>
      <protection locked="true"/>
    </xf>
    <xf numFmtId="0" fontId="1268" fillId="5" borderId="4" xfId="0" applyFill="true" applyBorder="true" applyFont="true">
      <alignment horizontal="left"/>
      <protection locked="true"/>
    </xf>
    <xf numFmtId="0" fontId="1269" fillId="5" borderId="4" xfId="0" applyFill="true" applyBorder="true" applyFont="true">
      <alignment horizontal="left"/>
      <protection locked="true"/>
    </xf>
    <xf numFmtId="4" fontId="1270" fillId="5" borderId="4" xfId="0" applyFill="true" applyBorder="true" applyFont="true" applyNumberFormat="true">
      <alignment horizontal="right"/>
      <protection locked="true"/>
    </xf>
    <xf numFmtId="4" fontId="1271" fillId="5" borderId="4" xfId="0" applyFill="true" applyBorder="true" applyFont="true" applyNumberFormat="true">
      <alignment horizontal="right"/>
      <protection locked="true"/>
    </xf>
    <xf numFmtId="4" fontId="1272" fillId="5" borderId="4" xfId="0" applyFill="true" applyBorder="true" applyFont="true" applyNumberFormat="true">
      <alignment horizontal="right"/>
      <protection locked="true"/>
    </xf>
    <xf numFmtId="0" fontId="1273" fillId="0" borderId="0" xfId="0" applyFont="true"/>
    <xf numFmtId="0" fontId="1274" fillId="0" borderId="4" xfId="0" applyBorder="true" applyFont="true">
      <alignment horizontal="left" vertical="top"/>
      <protection locked="true"/>
    </xf>
    <xf numFmtId="0" fontId="1275" fillId="0" borderId="4" xfId="0" applyBorder="true" applyFont="true">
      <alignment horizontal="left" vertical="top" wrapText="true"/>
      <protection locked="true"/>
    </xf>
    <xf numFmtId="0" fontId="1276" fillId="0" borderId="4" xfId="0" applyBorder="true" applyFont="true">
      <alignment horizontal="center" vertical="top"/>
      <protection locked="true"/>
    </xf>
    <xf numFmtId="170" fontId="1277" fillId="0" borderId="4" xfId="0" applyBorder="true" applyFont="true" applyNumberFormat="true">
      <alignment horizontal="right" vertical="top"/>
      <protection locked="true"/>
    </xf>
    <xf numFmtId="171" fontId="1278" fillId="0" borderId="4" xfId="0" applyBorder="true" applyFont="true" applyNumberFormat="true">
      <alignment horizontal="right" vertical="top"/>
      <protection locked="true"/>
    </xf>
    <xf numFmtId="171" fontId="1279" fillId="3" borderId="4" xfId="0" applyFill="true" applyBorder="true" applyNumberFormat="true" applyFont="true">
      <alignment vertical="top" horizontal="right"/>
      <protection locked="false"/>
    </xf>
    <xf numFmtId="171" fontId="1280" fillId="0" borderId="4" xfId="0" applyBorder="true" applyFont="true" applyNumberFormat="true">
      <alignment horizontal="right" vertical="top"/>
      <protection locked="true"/>
    </xf>
    <xf numFmtId="171" fontId="1281" fillId="0" borderId="4" xfId="0" applyBorder="true" applyFont="true" applyNumberFormat="true">
      <alignment horizontal="right" vertical="top"/>
      <protection locked="true"/>
    </xf>
    <xf numFmtId="171" fontId="1282" fillId="0" borderId="4" xfId="0" applyBorder="true" applyFont="true" applyNumberFormat="true">
      <alignment horizontal="right" vertical="top"/>
      <protection locked="true"/>
    </xf>
    <xf numFmtId="171" fontId="1283" fillId="0" borderId="4" xfId="0" applyBorder="true" applyFont="true" applyNumberFormat="true">
      <alignment horizontal="right" vertical="top"/>
      <protection locked="true"/>
    </xf>
    <xf numFmtId="0" fontId="1284" fillId="0" borderId="4" xfId="0" applyBorder="true" applyFont="true">
      <alignment horizontal="left" vertical="top"/>
      <protection locked="true"/>
    </xf>
    <xf numFmtId="0" fontId="1285" fillId="0" borderId="4" xfId="0" applyBorder="true" applyFont="true">
      <alignment horizontal="left" vertical="top" wrapText="true"/>
      <protection locked="true"/>
    </xf>
    <xf numFmtId="0" fontId="1286" fillId="0" borderId="4" xfId="0" applyBorder="true" applyFont="true">
      <alignment horizontal="center" vertical="top"/>
      <protection locked="true"/>
    </xf>
    <xf numFmtId="170" fontId="1287" fillId="0" borderId="4" xfId="0" applyBorder="true" applyFont="true" applyNumberFormat="true">
      <alignment horizontal="right" vertical="top"/>
      <protection locked="true"/>
    </xf>
    <xf numFmtId="171" fontId="1288" fillId="0" borderId="4" xfId="0" applyBorder="true" applyFont="true" applyNumberFormat="true">
      <alignment horizontal="right" vertical="top"/>
      <protection locked="true"/>
    </xf>
    <xf numFmtId="171" fontId="1289" fillId="3" borderId="4" xfId="0" applyFill="true" applyBorder="true" applyNumberFormat="true" applyFont="true">
      <alignment vertical="top" horizontal="right"/>
      <protection locked="false"/>
    </xf>
    <xf numFmtId="171" fontId="1290" fillId="0" borderId="4" xfId="0" applyBorder="true" applyFont="true" applyNumberFormat="true">
      <alignment horizontal="right" vertical="top"/>
      <protection locked="true"/>
    </xf>
    <xf numFmtId="171" fontId="1291" fillId="0" borderId="4" xfId="0" applyBorder="true" applyFont="true" applyNumberFormat="true">
      <alignment horizontal="right" vertical="top"/>
      <protection locked="true"/>
    </xf>
    <xf numFmtId="171" fontId="1292" fillId="0" borderId="4" xfId="0" applyBorder="true" applyFont="true" applyNumberFormat="true">
      <alignment horizontal="right" vertical="top"/>
      <protection locked="true"/>
    </xf>
    <xf numFmtId="171" fontId="1293" fillId="0" borderId="4" xfId="0" applyBorder="true" applyFont="true" applyNumberFormat="true">
      <alignment horizontal="right" vertical="top"/>
      <protection locked="true"/>
    </xf>
    <xf numFmtId="0" fontId="1294" fillId="0" borderId="4" xfId="0" applyBorder="true" applyFont="true">
      <alignment horizontal="left" vertical="top"/>
      <protection locked="true"/>
    </xf>
    <xf numFmtId="0" fontId="1295" fillId="0" borderId="4" xfId="0" applyBorder="true" applyFont="true">
      <alignment horizontal="left" vertical="top" wrapText="true"/>
      <protection locked="true"/>
    </xf>
    <xf numFmtId="0" fontId="1296" fillId="0" borderId="4" xfId="0" applyBorder="true" applyFont="true">
      <alignment horizontal="center" vertical="top"/>
      <protection locked="true"/>
    </xf>
    <xf numFmtId="170" fontId="1297" fillId="0" borderId="4" xfId="0" applyBorder="true" applyFont="true" applyNumberFormat="true">
      <alignment horizontal="right" vertical="top"/>
      <protection locked="true"/>
    </xf>
    <xf numFmtId="171" fontId="1298" fillId="0" borderId="4" xfId="0" applyBorder="true" applyFont="true" applyNumberFormat="true">
      <alignment horizontal="right" vertical="top"/>
      <protection locked="true"/>
    </xf>
    <xf numFmtId="171" fontId="1299" fillId="3" borderId="4" xfId="0" applyFill="true" applyBorder="true" applyNumberFormat="true" applyFont="true">
      <alignment vertical="top" horizontal="right"/>
      <protection locked="false"/>
    </xf>
    <xf numFmtId="171" fontId="1300" fillId="0" borderId="4" xfId="0" applyBorder="true" applyFont="true" applyNumberFormat="true">
      <alignment horizontal="right" vertical="top"/>
      <protection locked="true"/>
    </xf>
    <xf numFmtId="171" fontId="1301" fillId="0" borderId="4" xfId="0" applyBorder="true" applyFont="true" applyNumberFormat="true">
      <alignment horizontal="right" vertical="top"/>
      <protection locked="true"/>
    </xf>
    <xf numFmtId="171" fontId="1302" fillId="0" borderId="4" xfId="0" applyBorder="true" applyFont="true" applyNumberFormat="true">
      <alignment horizontal="right" vertical="top"/>
      <protection locked="true"/>
    </xf>
    <xf numFmtId="171" fontId="1303" fillId="0" borderId="4" xfId="0" applyBorder="true" applyFont="true" applyNumberFormat="true">
      <alignment horizontal="right" vertical="top"/>
      <protection locked="true"/>
    </xf>
    <xf numFmtId="0" fontId="1304" fillId="0" borderId="4" xfId="0" applyBorder="true" applyFont="true">
      <alignment horizontal="left" vertical="top"/>
      <protection locked="true"/>
    </xf>
    <xf numFmtId="0" fontId="1305" fillId="0" borderId="4" xfId="0" applyBorder="true" applyFont="true">
      <alignment horizontal="left" vertical="top" wrapText="true"/>
      <protection locked="true"/>
    </xf>
    <xf numFmtId="0" fontId="1306" fillId="0" borderId="4" xfId="0" applyBorder="true" applyFont="true">
      <alignment horizontal="center" vertical="top"/>
      <protection locked="true"/>
    </xf>
    <xf numFmtId="170" fontId="1307" fillId="0" borderId="4" xfId="0" applyBorder="true" applyFont="true" applyNumberFormat="true">
      <alignment horizontal="right" vertical="top"/>
      <protection locked="true"/>
    </xf>
    <xf numFmtId="171" fontId="1308" fillId="0" borderId="4" xfId="0" applyBorder="true" applyFont="true" applyNumberFormat="true">
      <alignment horizontal="right" vertical="top"/>
      <protection locked="true"/>
    </xf>
    <xf numFmtId="171" fontId="1309" fillId="3" borderId="4" xfId="0" applyFill="true" applyBorder="true" applyNumberFormat="true" applyFont="true">
      <alignment vertical="top" horizontal="right"/>
      <protection locked="false"/>
    </xf>
    <xf numFmtId="171" fontId="1310" fillId="0" borderId="4" xfId="0" applyBorder="true" applyFont="true" applyNumberFormat="true">
      <alignment horizontal="right" vertical="top"/>
      <protection locked="true"/>
    </xf>
    <xf numFmtId="171" fontId="1311" fillId="0" borderId="4" xfId="0" applyBorder="true" applyFont="true" applyNumberFormat="true">
      <alignment horizontal="right" vertical="top"/>
      <protection locked="true"/>
    </xf>
    <xf numFmtId="171" fontId="1312" fillId="0" borderId="4" xfId="0" applyBorder="true" applyFont="true" applyNumberFormat="true">
      <alignment horizontal="right" vertical="top"/>
      <protection locked="true"/>
    </xf>
    <xf numFmtId="171" fontId="1313" fillId="0" borderId="4" xfId="0" applyBorder="true" applyFont="true" applyNumberFormat="true">
      <alignment horizontal="right" vertical="top"/>
      <protection locked="true"/>
    </xf>
    <xf numFmtId="0" fontId="1314" fillId="5" borderId="4" xfId="0" applyFill="true" applyBorder="true" applyFont="true">
      <alignment horizontal="left"/>
      <protection locked="true"/>
    </xf>
    <xf numFmtId="0" fontId="1315" fillId="5" borderId="4" xfId="0" applyFill="true" applyBorder="true" applyFont="true">
      <alignment horizontal="left"/>
      <protection locked="true"/>
    </xf>
    <xf numFmtId="0" fontId="1316" fillId="5" borderId="4" xfId="0" applyFill="true" applyBorder="true" applyFont="true">
      <alignment horizontal="left"/>
      <protection locked="true"/>
    </xf>
    <xf numFmtId="0" fontId="1317" fillId="5" borderId="4" xfId="0" applyFill="true" applyBorder="true" applyFont="true">
      <alignment horizontal="left"/>
      <protection locked="true"/>
    </xf>
    <xf numFmtId="0" fontId="1318" fillId="5" borderId="4" xfId="0" applyFill="true" applyBorder="true" applyFont="true">
      <alignment horizontal="left"/>
      <protection locked="true"/>
    </xf>
    <xf numFmtId="0" fontId="1319" fillId="5" borderId="4" xfId="0" applyFill="true" applyBorder="true" applyFont="true">
      <alignment horizontal="left"/>
      <protection locked="true"/>
    </xf>
    <xf numFmtId="0" fontId="1320" fillId="5" borderId="4" xfId="0" applyFill="true" applyBorder="true" applyFont="true">
      <alignment horizontal="left"/>
      <protection locked="true"/>
    </xf>
    <xf numFmtId="4" fontId="1321" fillId="5" borderId="4" xfId="0" applyFill="true" applyBorder="true" applyFont="true" applyNumberFormat="true">
      <alignment horizontal="right"/>
      <protection locked="true"/>
    </xf>
    <xf numFmtId="4" fontId="1322" fillId="5" borderId="4" xfId="0" applyFill="true" applyBorder="true" applyFont="true" applyNumberFormat="true">
      <alignment horizontal="right"/>
      <protection locked="true"/>
    </xf>
    <xf numFmtId="4" fontId="1323" fillId="5" borderId="4" xfId="0" applyFill="true" applyBorder="true" applyFont="true" applyNumberFormat="true">
      <alignment horizontal="right"/>
      <protection locked="true"/>
    </xf>
    <xf numFmtId="0" fontId="1324" fillId="0" borderId="0" xfId="0" applyFont="true"/>
    <xf numFmtId="0" fontId="1325" fillId="0" borderId="4" xfId="0" applyBorder="true" applyFont="true">
      <alignment horizontal="left" vertical="top"/>
      <protection locked="true"/>
    </xf>
    <xf numFmtId="0" fontId="1326" fillId="0" borderId="4" xfId="0" applyBorder="true" applyFont="true">
      <alignment horizontal="left" vertical="top" wrapText="true"/>
      <protection locked="true"/>
    </xf>
    <xf numFmtId="0" fontId="1327" fillId="0" borderId="4" xfId="0" applyBorder="true" applyFont="true">
      <alignment horizontal="center" vertical="top"/>
      <protection locked="true"/>
    </xf>
    <xf numFmtId="170" fontId="1328" fillId="0" borderId="4" xfId="0" applyBorder="true" applyFont="true" applyNumberFormat="true">
      <alignment horizontal="right" vertical="top"/>
      <protection locked="true"/>
    </xf>
    <xf numFmtId="171" fontId="1329" fillId="0" borderId="4" xfId="0" applyBorder="true" applyFont="true" applyNumberFormat="true">
      <alignment horizontal="right" vertical="top"/>
      <protection locked="true"/>
    </xf>
    <xf numFmtId="171" fontId="1330" fillId="3" borderId="4" xfId="0" applyFill="true" applyBorder="true" applyNumberFormat="true" applyFont="true">
      <alignment vertical="top" horizontal="right"/>
      <protection locked="false"/>
    </xf>
    <xf numFmtId="171" fontId="1331" fillId="0" borderId="4" xfId="0" applyBorder="true" applyFont="true" applyNumberFormat="true">
      <alignment horizontal="right" vertical="top"/>
      <protection locked="true"/>
    </xf>
    <xf numFmtId="171" fontId="1332" fillId="0" borderId="4" xfId="0" applyBorder="true" applyFont="true" applyNumberFormat="true">
      <alignment horizontal="right" vertical="top"/>
      <protection locked="true"/>
    </xf>
    <xf numFmtId="171" fontId="1333" fillId="0" borderId="4" xfId="0" applyBorder="true" applyFont="true" applyNumberFormat="true">
      <alignment horizontal="right" vertical="top"/>
      <protection locked="true"/>
    </xf>
    <xf numFmtId="171" fontId="1334" fillId="0" borderId="4" xfId="0" applyBorder="true" applyFont="true" applyNumberFormat="true">
      <alignment horizontal="right" vertical="top"/>
      <protection locked="true"/>
    </xf>
    <xf numFmtId="0" fontId="1335" fillId="0" borderId="4" xfId="0" applyBorder="true" applyFont="true">
      <alignment horizontal="left" vertical="top"/>
      <protection locked="true"/>
    </xf>
    <xf numFmtId="0" fontId="1336" fillId="0" borderId="4" xfId="0" applyBorder="true" applyFont="true">
      <alignment horizontal="left" vertical="top" wrapText="true"/>
      <protection locked="true"/>
    </xf>
    <xf numFmtId="0" fontId="1337" fillId="0" borderId="4" xfId="0" applyBorder="true" applyFont="true">
      <alignment horizontal="center" vertical="top"/>
      <protection locked="true"/>
    </xf>
    <xf numFmtId="170" fontId="1338" fillId="0" borderId="4" xfId="0" applyBorder="true" applyFont="true" applyNumberFormat="true">
      <alignment horizontal="right" vertical="top"/>
      <protection locked="true"/>
    </xf>
    <xf numFmtId="171" fontId="1339" fillId="0" borderId="4" xfId="0" applyBorder="true" applyFont="true" applyNumberFormat="true">
      <alignment horizontal="right" vertical="top"/>
      <protection locked="true"/>
    </xf>
    <xf numFmtId="171" fontId="1340" fillId="3" borderId="4" xfId="0" applyFill="true" applyBorder="true" applyNumberFormat="true" applyFont="true">
      <alignment vertical="top" horizontal="right"/>
      <protection locked="false"/>
    </xf>
    <xf numFmtId="171" fontId="1341" fillId="0" borderId="4" xfId="0" applyBorder="true" applyFont="true" applyNumberFormat="true">
      <alignment horizontal="right" vertical="top"/>
      <protection locked="true"/>
    </xf>
    <xf numFmtId="171" fontId="1342" fillId="0" borderId="4" xfId="0" applyBorder="true" applyFont="true" applyNumberFormat="true">
      <alignment horizontal="right" vertical="top"/>
      <protection locked="true"/>
    </xf>
    <xf numFmtId="171" fontId="1343" fillId="0" borderId="4" xfId="0" applyBorder="true" applyFont="true" applyNumberFormat="true">
      <alignment horizontal="right" vertical="top"/>
      <protection locked="true"/>
    </xf>
    <xf numFmtId="171" fontId="1344" fillId="0" borderId="4" xfId="0" applyBorder="true" applyFont="true" applyNumberFormat="true">
      <alignment horizontal="right" vertical="top"/>
      <protection locked="true"/>
    </xf>
    <xf numFmtId="0" fontId="1345" fillId="0" borderId="4" xfId="0" applyBorder="true" applyFont="true">
      <alignment horizontal="left" vertical="top"/>
      <protection locked="true"/>
    </xf>
    <xf numFmtId="0" fontId="1346" fillId="0" borderId="4" xfId="0" applyBorder="true" applyFont="true">
      <alignment horizontal="left" vertical="top" wrapText="true"/>
      <protection locked="true"/>
    </xf>
    <xf numFmtId="0" fontId="1347" fillId="0" borderId="4" xfId="0" applyBorder="true" applyFont="true">
      <alignment horizontal="center" vertical="top"/>
      <protection locked="true"/>
    </xf>
    <xf numFmtId="170" fontId="1348" fillId="0" borderId="4" xfId="0" applyBorder="true" applyFont="true" applyNumberFormat="true">
      <alignment horizontal="right" vertical="top"/>
      <protection locked="true"/>
    </xf>
    <xf numFmtId="171" fontId="1349" fillId="0" borderId="4" xfId="0" applyBorder="true" applyFont="true" applyNumberFormat="true">
      <alignment horizontal="right" vertical="top"/>
      <protection locked="true"/>
    </xf>
    <xf numFmtId="171" fontId="1350" fillId="3" borderId="4" xfId="0" applyFill="true" applyBorder="true" applyNumberFormat="true" applyFont="true">
      <alignment vertical="top" horizontal="right"/>
      <protection locked="false"/>
    </xf>
    <xf numFmtId="171" fontId="1351" fillId="0" borderId="4" xfId="0" applyBorder="true" applyFont="true" applyNumberFormat="true">
      <alignment horizontal="right" vertical="top"/>
      <protection locked="true"/>
    </xf>
    <xf numFmtId="171" fontId="1352" fillId="0" borderId="4" xfId="0" applyBorder="true" applyFont="true" applyNumberFormat="true">
      <alignment horizontal="right" vertical="top"/>
      <protection locked="true"/>
    </xf>
    <xf numFmtId="171" fontId="1353" fillId="0" borderId="4" xfId="0" applyBorder="true" applyFont="true" applyNumberFormat="true">
      <alignment horizontal="right" vertical="top"/>
      <protection locked="true"/>
    </xf>
    <xf numFmtId="171" fontId="1354" fillId="0" borderId="4" xfId="0" applyBorder="true" applyFont="true" applyNumberFormat="true">
      <alignment horizontal="right" vertical="top"/>
      <protection locked="true"/>
    </xf>
    <xf numFmtId="0" fontId="1355" fillId="0" borderId="4" xfId="0" applyBorder="true" applyFont="true">
      <alignment horizontal="left" vertical="top"/>
      <protection locked="true"/>
    </xf>
    <xf numFmtId="0" fontId="1356" fillId="0" borderId="4" xfId="0" applyBorder="true" applyFont="true">
      <alignment horizontal="left" vertical="top" wrapText="true"/>
      <protection locked="true"/>
    </xf>
    <xf numFmtId="0" fontId="1357" fillId="0" borderId="4" xfId="0" applyBorder="true" applyFont="true">
      <alignment horizontal="center" vertical="top"/>
      <protection locked="true"/>
    </xf>
    <xf numFmtId="170" fontId="1358" fillId="0" borderId="4" xfId="0" applyBorder="true" applyFont="true" applyNumberFormat="true">
      <alignment horizontal="right" vertical="top"/>
      <protection locked="true"/>
    </xf>
    <xf numFmtId="171" fontId="1359" fillId="0" borderId="4" xfId="0" applyBorder="true" applyFont="true" applyNumberFormat="true">
      <alignment horizontal="right" vertical="top"/>
      <protection locked="true"/>
    </xf>
    <xf numFmtId="171" fontId="1360" fillId="3" borderId="4" xfId="0" applyFill="true" applyBorder="true" applyNumberFormat="true" applyFont="true">
      <alignment vertical="top" horizontal="right"/>
      <protection locked="false"/>
    </xf>
    <xf numFmtId="171" fontId="1361" fillId="0" borderId="4" xfId="0" applyBorder="true" applyFont="true" applyNumberFormat="true">
      <alignment horizontal="right" vertical="top"/>
      <protection locked="true"/>
    </xf>
    <xf numFmtId="171" fontId="1362" fillId="0" borderId="4" xfId="0" applyBorder="true" applyFont="true" applyNumberFormat="true">
      <alignment horizontal="right" vertical="top"/>
      <protection locked="true"/>
    </xf>
    <xf numFmtId="171" fontId="1363" fillId="0" borderId="4" xfId="0" applyBorder="true" applyFont="true" applyNumberFormat="true">
      <alignment horizontal="right" vertical="top"/>
      <protection locked="true"/>
    </xf>
    <xf numFmtId="171" fontId="1364" fillId="0" borderId="4" xfId="0" applyBorder="true" applyFont="true" applyNumberFormat="true">
      <alignment horizontal="right" vertical="top"/>
      <protection locked="true"/>
    </xf>
    <xf numFmtId="0" fontId="1365" fillId="0" borderId="4" xfId="0" applyBorder="true" applyFont="true">
      <alignment horizontal="left" vertical="top"/>
      <protection locked="true"/>
    </xf>
    <xf numFmtId="0" fontId="1366" fillId="0" borderId="4" xfId="0" applyBorder="true" applyFont="true">
      <alignment horizontal="left" vertical="top" wrapText="true"/>
      <protection locked="true"/>
    </xf>
    <xf numFmtId="0" fontId="1367" fillId="0" borderId="4" xfId="0" applyBorder="true" applyFont="true">
      <alignment horizontal="center" vertical="top"/>
      <protection locked="true"/>
    </xf>
    <xf numFmtId="170" fontId="1368" fillId="0" borderId="4" xfId="0" applyBorder="true" applyFont="true" applyNumberFormat="true">
      <alignment horizontal="right" vertical="top"/>
      <protection locked="true"/>
    </xf>
    <xf numFmtId="171" fontId="1369" fillId="0" borderId="4" xfId="0" applyBorder="true" applyFont="true" applyNumberFormat="true">
      <alignment horizontal="right" vertical="top"/>
      <protection locked="true"/>
    </xf>
    <xf numFmtId="171" fontId="1370" fillId="3" borderId="4" xfId="0" applyFill="true" applyBorder="true" applyNumberFormat="true" applyFont="true">
      <alignment vertical="top" horizontal="right"/>
      <protection locked="false"/>
    </xf>
    <xf numFmtId="171" fontId="1371" fillId="0" borderId="4" xfId="0" applyBorder="true" applyFont="true" applyNumberFormat="true">
      <alignment horizontal="right" vertical="top"/>
      <protection locked="true"/>
    </xf>
    <xf numFmtId="171" fontId="1372" fillId="0" borderId="4" xfId="0" applyBorder="true" applyFont="true" applyNumberFormat="true">
      <alignment horizontal="right" vertical="top"/>
      <protection locked="true"/>
    </xf>
    <xf numFmtId="171" fontId="1373" fillId="0" borderId="4" xfId="0" applyBorder="true" applyFont="true" applyNumberFormat="true">
      <alignment horizontal="right" vertical="top"/>
      <protection locked="true"/>
    </xf>
    <xf numFmtId="171" fontId="1374" fillId="0" borderId="4" xfId="0" applyBorder="true" applyFont="true" applyNumberFormat="true">
      <alignment horizontal="right" vertical="top"/>
      <protection locked="true"/>
    </xf>
    <xf numFmtId="0" fontId="1375" fillId="0" borderId="4" xfId="0" applyBorder="true" applyFont="true">
      <alignment horizontal="left" vertical="top"/>
      <protection locked="true"/>
    </xf>
    <xf numFmtId="0" fontId="1376" fillId="0" borderId="4" xfId="0" applyBorder="true" applyFont="true">
      <alignment horizontal="left" vertical="top" wrapText="true"/>
      <protection locked="true"/>
    </xf>
    <xf numFmtId="0" fontId="1377" fillId="0" borderId="4" xfId="0" applyBorder="true" applyFont="true">
      <alignment horizontal="center" vertical="top"/>
      <protection locked="true"/>
    </xf>
    <xf numFmtId="170" fontId="1378" fillId="0" borderId="4" xfId="0" applyBorder="true" applyFont="true" applyNumberFormat="true">
      <alignment horizontal="right" vertical="top"/>
      <protection locked="true"/>
    </xf>
    <xf numFmtId="171" fontId="1379" fillId="0" borderId="4" xfId="0" applyBorder="true" applyFont="true" applyNumberFormat="true">
      <alignment horizontal="right" vertical="top"/>
      <protection locked="true"/>
    </xf>
    <xf numFmtId="171" fontId="1380" fillId="3" borderId="4" xfId="0" applyFill="true" applyBorder="true" applyNumberFormat="true" applyFont="true">
      <alignment vertical="top" horizontal="right"/>
      <protection locked="false"/>
    </xf>
    <xf numFmtId="171" fontId="1381" fillId="0" borderId="4" xfId="0" applyBorder="true" applyFont="true" applyNumberFormat="true">
      <alignment horizontal="right" vertical="top"/>
      <protection locked="true"/>
    </xf>
    <xf numFmtId="171" fontId="1382" fillId="0" borderId="4" xfId="0" applyBorder="true" applyFont="true" applyNumberFormat="true">
      <alignment horizontal="right" vertical="top"/>
      <protection locked="true"/>
    </xf>
    <xf numFmtId="171" fontId="1383" fillId="0" borderId="4" xfId="0" applyBorder="true" applyFont="true" applyNumberFormat="true">
      <alignment horizontal="right" vertical="top"/>
      <protection locked="true"/>
    </xf>
    <xf numFmtId="171" fontId="1384" fillId="0" borderId="4" xfId="0" applyBorder="true" applyFont="true" applyNumberFormat="true">
      <alignment horizontal="right" vertical="top"/>
      <protection locked="true"/>
    </xf>
    <xf numFmtId="0" fontId="1385" fillId="5" borderId="0" xfId="0" applyFill="true" applyFont="true">
      <alignment horizontal="right"/>
      <protection locked="true"/>
    </xf>
    <xf numFmtId="4" fontId="1386" fillId="5" borderId="0" xfId="0" applyFill="true" applyFont="true" applyNumberFormat="true">
      <alignment horizontal="right"/>
      <protection locked="true"/>
    </xf>
    <xf numFmtId="4" fontId="1387" fillId="5" borderId="0" xfId="0" applyFill="true" applyFont="true" applyNumberFormat="true">
      <alignment horizontal="right"/>
      <protection locked="true"/>
    </xf>
    <xf numFmtId="4" fontId="1388" fillId="5" borderId="0" xfId="0" applyFill="true" applyFont="true" applyNumberFormat="true">
      <alignment horizontal="right"/>
      <protection locked="true"/>
    </xf>
    <xf numFmtId="0" fontId="1389" fillId="0" borderId="5" xfId="0" applyFont="true" applyBorder="true">
      <alignment horizontal="center" vertical="top"/>
      <protection locked="true"/>
    </xf>
    <xf numFmtId="166" fontId="1390" fillId="0" borderId="0" xfId="0" applyFont="true" applyNumberFormat="true">
      <alignment horizontal="center" vertical="top"/>
      <protection locked="true"/>
    </xf>
    <xf numFmtId="4" fontId="1391" fillId="0" borderId="4" xfId="0" applyBorder="true" applyFont="true" applyNumberFormat="true">
      <alignment horizontal="right" vertical="top"/>
      <protection locked="true"/>
    </xf>
    <xf numFmtId="4" fontId="1392" fillId="0" borderId="4" xfId="0" applyBorder="true" applyFont="true" applyNumberFormat="true">
      <alignment horizontal="right" vertical="top"/>
      <protection locked="true"/>
    </xf>
    <xf numFmtId="172" fontId="1393" fillId="0" borderId="4" xfId="0" applyBorder="true" applyFont="true" applyNumberFormat="true">
      <alignment horizontal="right" vertical="top"/>
      <protection locked="true"/>
    </xf>
    <xf numFmtId="172" fontId="1394" fillId="0" borderId="4" xfId="0" applyBorder="true" applyFont="true" applyNumberFormat="true">
      <alignment horizontal="right" vertical="top"/>
      <protection locked="true"/>
    </xf>
    <xf numFmtId="4" fontId="1395" fillId="9" borderId="4" xfId="0" applyFont="true" applyFill="true" applyNumberFormat="true" applyBorder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10" Type="http://schemas.openxmlformats.org/officeDocument/2006/relationships/worksheet" Target="worksheets/sheet8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  <Relationship Id="rId4" Type="http://schemas.openxmlformats.org/officeDocument/2006/relationships/worksheet" Target="worksheets/sheet2.xml"/>
  <Relationship Id="rId5" Type="http://schemas.openxmlformats.org/officeDocument/2006/relationships/worksheet" Target="worksheets/sheet3.xml"/>
  <Relationship Id="rId6" Type="http://schemas.openxmlformats.org/officeDocument/2006/relationships/worksheet" Target="worksheets/sheet4.xml"/>
  <Relationship Id="rId7" Type="http://schemas.openxmlformats.org/officeDocument/2006/relationships/worksheet" Target="worksheets/sheet5.xml"/>
  <Relationship Id="rId8" Type="http://schemas.openxmlformats.org/officeDocument/2006/relationships/worksheet" Target="worksheets/sheet6.xml"/>
  <Relationship Id="rId9" Type="http://schemas.openxmlformats.org/officeDocument/2006/relationships/worksheet" Target="worksheets/sheet7.xml"/>
</Relationships>

</file>

<file path=xl/drawings/_rels/drawing1.xml.rels><?xml version="1.0" encoding="UTF-8"?>

<Relationships xmlns="http://schemas.openxmlformats.org/package/2006/relationships">
  <Relationship Id="rId1" Type="http://schemas.openxmlformats.org/officeDocument/2006/relationships/image" Target="../media/image1.png"/>
</Relationships>

</file>

<file path=xl/drawings/_rels/drawing2.xml.rels><?xml version="1.0" encoding="UTF-8"?>

<Relationships xmlns="http://schemas.openxmlformats.org/package/2006/relationships">
  <Relationship Id="rId1" Type="http://schemas.openxmlformats.org/officeDocument/2006/relationships/image" Target="../media/image2.png"/>
</Relationships>

</file>

<file path=xl/drawings/_rels/drawing3.xml.rels><?xml version="1.0" encoding="UTF-8"?>

<Relationships xmlns="http://schemas.openxmlformats.org/package/2006/relationships">
  <Relationship Id="rId1" Type="http://schemas.openxmlformats.org/officeDocument/2006/relationships/image" Target="../media/image3.png"/>
</Relationships>

</file>

<file path=xl/drawings/_rels/drawing4.xml.rels><?xml version="1.0" encoding="UTF-8"?>

<Relationships xmlns="http://schemas.openxmlformats.org/package/2006/relationships">
  <Relationship Id="rId1" Type="http://schemas.openxmlformats.org/officeDocument/2006/relationships/image" Target="../media/image4.png"/>
</Relationships>

</file>

<file path=xl/drawings/_rels/drawing5.xml.rels><?xml version="1.0" encoding="UTF-8"?>

<Relationships xmlns="http://schemas.openxmlformats.org/package/2006/relationships">
  <Relationship Id="rId1" Type="http://schemas.openxmlformats.org/officeDocument/2006/relationships/image" Target="../media/image5.png"/>
</Relationships>

</file>

<file path=xl/drawings/_rels/drawing6.xml.rels><?xml version="1.0" encoding="UTF-8"?>

<Relationships xmlns="http://schemas.openxmlformats.org/package/2006/relationships">
  <Relationship Id="rId1" Type="http://schemas.openxmlformats.org/officeDocument/2006/relationships/image" Target="../media/image6.png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drawing" Target="../drawings/drawing1.xml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drawing" Target="../drawings/drawing2.xml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drawing" Target="../drawings/drawing3.xml"/>
</Relationships>

</file>

<file path=xl/worksheets/_rels/sheet5.xml.rels><?xml version="1.0" encoding="UTF-8"?>

<Relationships xmlns="http://schemas.openxmlformats.org/package/2006/relationships">
  <Relationship Id="rId1" Type="http://schemas.openxmlformats.org/officeDocument/2006/relationships/drawing" Target="../drawings/drawing4.xml"/>
</Relationships>

</file>

<file path=xl/worksheets/_rels/sheet6.xml.rels><?xml version="1.0" encoding="UTF-8"?>

<Relationships xmlns="http://schemas.openxmlformats.org/package/2006/relationships">
  <Relationship Id="rId1" Type="http://schemas.openxmlformats.org/officeDocument/2006/relationships/drawing" Target="../drawings/drawing5.xml"/>
</Relationships>

</file>

<file path=xl/worksheets/_rels/sheet7.xml.rels><?xml version="1.0" encoding="UTF-8"?>

<Relationships xmlns="http://schemas.openxmlformats.org/package/2006/relationships">
  <Relationship Id="rId1" Type="http://schemas.openxmlformats.org/officeDocument/2006/relationships/drawing" Target="../drawings/drawing6.xml"/>
</Relationships>

</file>

<file path=xl/worksheets/sheet1.xml><?xml version="1.0" encoding="utf-8"?>
<worksheet xmlns="http://schemas.openxmlformats.org/spreadsheetml/2006/main">
  <sheetPr>
    <pageSetUpPr fitToPage="false"/>
  </sheetPr>
  <dimension ref="A1"/>
  <sheetViews>
    <sheetView workbookViewId="0" tabSelected="true"/>
  </sheetViews>
  <sheetFormatPr defaultRowHeight="15.0"/>
  <sheetData>
    <row r="1">
      <c r="A1" s="1" t="s">
        <v>0</v>
      </c>
      <c r="B1" s="1"/>
      <c r="C1" s="1"/>
      <c r="D1" s="1"/>
      <c r="E1" s="1"/>
      <c r="F1" s="1"/>
      <c r="G1" s="1"/>
      <c r="H1" s="1"/>
      <c r="I1" s="1"/>
    </row>
    <row r="2">
      <c r="A2" s="1" t="s">
        <v>1</v>
      </c>
      <c r="B2" s="1"/>
      <c r="C2" s="1"/>
      <c r="D2" s="1"/>
      <c r="E2" s="1"/>
      <c r="F2" s="1"/>
      <c r="G2" s="1"/>
      <c r="H2" s="1"/>
      <c r="I2" s="1"/>
    </row>
    <row r="3">
      <c r="A3" s="1" t="s">
        <v>2</v>
      </c>
      <c r="B3" s="1"/>
      <c r="C3" s="2" t="s">
        <v>3</v>
      </c>
      <c r="D3" s="2"/>
      <c r="E3" s="2"/>
      <c r="F3" s="2"/>
      <c r="G3" s="2"/>
      <c r="H3" s="2"/>
      <c r="I3" s="2"/>
    </row>
    <row r="4">
      <c r="A4" s="1" t="s">
        <v>4</v>
      </c>
      <c r="C4" s="2"/>
      <c r="D4" s="2"/>
      <c r="E4" s="2"/>
      <c r="F4" s="2"/>
      <c r="G4" s="2"/>
      <c r="H4" s="2"/>
      <c r="I4" s="2"/>
    </row>
    <row r="5">
      <c r="A5" s="1" t="s">
        <v>5</v>
      </c>
      <c r="B5" s="2"/>
      <c r="C5" s="2"/>
      <c r="D5" s="2"/>
      <c r="E5" s="2"/>
      <c r="F5" s="2"/>
      <c r="G5" s="2"/>
      <c r="H5" s="2"/>
      <c r="I5" s="2"/>
    </row>
    <row r="6">
      <c r="A6" s="1" t="s">
        <v>6</v>
      </c>
      <c r="B6" s="1"/>
      <c r="C6" s="1"/>
      <c r="D6" s="1"/>
      <c r="E6" s="1"/>
      <c r="F6" s="1"/>
      <c r="G6" s="1"/>
      <c r="H6" s="1"/>
      <c r="I6" s="1"/>
    </row>
    <row r="7">
      <c r="A7" s="1" t="s">
        <v>7</v>
      </c>
      <c r="B7" s="1"/>
      <c r="C7" s="2"/>
      <c r="D7" s="2"/>
      <c r="E7" s="2"/>
      <c r="F7" s="2"/>
      <c r="G7" s="2"/>
      <c r="H7" s="2"/>
      <c r="I7" s="2"/>
    </row>
    <row r="8">
      <c r="A8" s="1" t="s">
        <v>8</v>
      </c>
      <c r="B8" s="1"/>
      <c r="C8" s="3" t="s">
        <v>9</v>
      </c>
      <c r="D8" s="3"/>
      <c r="E8" s="3"/>
      <c r="F8" s="3"/>
      <c r="G8" s="3"/>
      <c r="H8" s="3"/>
      <c r="I8" s="3"/>
    </row>
    <row r="9">
      <c r="A9" s="1" t="s">
        <v>10</v>
      </c>
      <c r="B9" s="1"/>
      <c r="C9" s="5" t="s">
        <v>9</v>
      </c>
      <c r="D9" s="5"/>
      <c r="E9" s="5"/>
      <c r="F9" s="5"/>
      <c r="G9" s="5"/>
      <c r="H9" s="5"/>
      <c r="I9" s="5"/>
    </row>
    <row r="10">
      <c r="A10" s="1" t="s">
        <v>11</v>
      </c>
      <c r="B10" s="1"/>
      <c r="C10" s="2"/>
      <c r="D10" s="2"/>
      <c r="E10" s="2"/>
      <c r="F10" s="2"/>
      <c r="G10" s="2"/>
      <c r="H10" s="2"/>
      <c r="I10" s="2"/>
    </row>
    <row r="11">
      <c r="A11" s="1" t="s">
        <v>12</v>
      </c>
      <c r="B11" s="1"/>
      <c r="C11" s="2"/>
      <c r="D11" s="2"/>
      <c r="E11" s="2"/>
      <c r="F11" s="2"/>
      <c r="G11" s="2"/>
      <c r="H11" s="2"/>
      <c r="I11" s="2"/>
    </row>
    <row r="12">
      <c r="A12" s="1" t="s">
        <v>13</v>
      </c>
      <c r="B12" s="1"/>
      <c r="C12" s="4"/>
      <c r="D12" s="4"/>
      <c r="E12" s="4"/>
      <c r="F12" s="4"/>
      <c r="G12" s="4"/>
      <c r="H12" s="4"/>
      <c r="I12" s="4"/>
    </row>
    <row r="13">
      <c r="A13" s="1" t="s">
        <v>14</v>
      </c>
      <c r="B13" s="1"/>
      <c r="C13" s="2"/>
      <c r="D13" s="2"/>
      <c r="E13" s="2"/>
      <c r="F13" s="2"/>
      <c r="G13" s="2"/>
      <c r="H13" s="2"/>
      <c r="I13" s="2"/>
    </row>
    <row r="14">
      <c r="A14" s="1" t="s">
        <v>15</v>
      </c>
      <c r="B14" s="1"/>
      <c r="C14" s="2"/>
      <c r="D14" s="2"/>
      <c r="E14" s="2"/>
      <c r="F14" s="2"/>
      <c r="G14" s="2"/>
      <c r="H14" s="2"/>
      <c r="I14" s="2"/>
    </row>
    <row r="15">
      <c r="A15" s="1"/>
      <c r="B15" s="1"/>
      <c r="C15" s="1"/>
      <c r="D15" s="1"/>
      <c r="E15" s="1"/>
      <c r="F15" s="1"/>
      <c r="G15" s="1"/>
      <c r="H15" s="1"/>
      <c r="I15" s="1"/>
    </row>
    <row r="16">
      <c r="A16" s="1"/>
      <c r="B16" s="1"/>
      <c r="C16" s="1"/>
      <c r="D16" s="1"/>
      <c r="E16" s="1"/>
      <c r="F16" s="1"/>
      <c r="G16" s="1"/>
      <c r="H16" s="1"/>
      <c r="I16" s="1"/>
    </row>
    <row r="17">
      <c r="A17" s="1"/>
      <c r="B17" s="1"/>
      <c r="C17" s="1"/>
      <c r="D17" s="1"/>
      <c r="E17" s="1"/>
      <c r="F17" s="1"/>
      <c r="G17" s="1"/>
      <c r="H17" s="1"/>
      <c r="I17" s="1"/>
    </row>
  </sheetData>
  <sheetProtection password="BF59" sheet="true" scenarios="true" objects="true" selectLockedCells="true"/>
  <mergeCells>
    <mergeCell ref="A1:I1"/>
    <mergeCell ref="A2:I2"/>
    <mergeCell ref="A3:B3"/>
    <mergeCell ref="C3:I3"/>
    <mergeCell ref="A4:B4"/>
    <mergeCell ref="C4:I4"/>
    <mergeCell ref="A5:B5"/>
    <mergeCell ref="C5:I5"/>
    <mergeCell ref="A6:I6"/>
    <mergeCell ref="A7:B7"/>
    <mergeCell ref="C7:I7"/>
    <mergeCell ref="A8:B8"/>
    <mergeCell ref="C8:I8"/>
    <mergeCell ref="A9:B9"/>
    <mergeCell ref="C9:I9"/>
    <mergeCell ref="A10:B10"/>
    <mergeCell ref="C10:I10"/>
    <mergeCell ref="A11:B11"/>
    <mergeCell ref="C11:I11"/>
    <mergeCell ref="A12:B12"/>
    <mergeCell ref="C12:I12"/>
    <mergeCell ref="A13:B13"/>
    <mergeCell ref="C13:I13"/>
    <mergeCell ref="A14:B14"/>
    <mergeCell ref="C14:I14"/>
    <mergeCell ref="A15:I17"/>
  </mergeCells>
  <pageMargins bottom="0.75" footer="0.5" header="0.5" left="0.5" right="0.5" top="0.75"/>
  <pageSetup orientation="landscape" paperSize="9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cols>
    <col min="1" max="1" customWidth="true" width="8.0" collapsed="false"/>
    <col min="2" max="2" customWidth="true" width="30.0" collapsed="false"/>
    <col min="3" max="3" customWidth="true" width="10.0" collapsed="false"/>
    <col min="4" max="4" customWidth="true" width="12.0" collapsed="false"/>
    <col min="5" max="5" customWidth="true" width="10.0" collapsed="false"/>
    <col min="6" max="6" customWidth="true" width="12.0" collapsed="false"/>
    <col min="7" max="7" customWidth="true" width="10.0" collapsed="false"/>
    <col min="8" max="8" customWidth="true" width="10.0" collapsed="false"/>
    <col min="9" max="9" customWidth="true" width="10.0" collapsed="false"/>
    <col min="10" max="10" customWidth="true" width="10.0" collapsed="false"/>
    <col min="11" max="11" customWidth="true" width="10.0" collapsed="false"/>
  </cols>
  <sheetData>
    <row r="1">
      <c r="A1" s="6" t="s">
        <v>0</v>
      </c>
    </row>
    <row r="2">
      <c r="A2" s="6" t="s">
        <v>16</v>
      </c>
    </row>
    <row r="3">
      <c r="A3" s="6" t="s">
        <v>17</v>
      </c>
      <c r="B3" s="9" t="s">
        <f>DADOS!C3</f>
      </c>
    </row>
    <row r="4">
      <c r="A4" s="6" t="s">
        <v>18</v>
      </c>
      <c r="B4" s="6" t="s">
        <f>DADOS!C7</f>
      </c>
      <c r="G4" s="6" t="s">
        <v>19</v>
      </c>
      <c r="H4" s="8">
        <f>DADOS!C9</f>
      </c>
    </row>
    <row r="5">
      <c r="A5" s="6" t="s">
        <v>20</v>
      </c>
      <c r="B5" s="7">
        <f>DADOS!C8</f>
      </c>
      <c r="C5" s="6" t="s">
        <v>9</v>
      </c>
      <c r="D5" s="6" t="s">
        <v>21</v>
      </c>
      <c r="E5" s="6" t="s">
        <f>DADOS!C13</f>
      </c>
      <c r="F5" s="6" t="s">
        <v>9</v>
      </c>
      <c r="G5" s="6" t="s">
        <v>9</v>
      </c>
      <c r="H5" s="6" t="s">
        <v>22</v>
      </c>
      <c r="I5" s="6" t="s">
        <f>DADOS!C14</f>
      </c>
    </row>
    <row r="7">
      <c r="A7" s="10" t="s">
        <v>23</v>
      </c>
      <c r="B7" s="10" t="s">
        <v>24</v>
      </c>
      <c r="C7" s="10" t="s">
        <v>25</v>
      </c>
      <c r="D7" s="10" t="s">
        <v>26</v>
      </c>
      <c r="E7" s="10" t="s">
        <v>27</v>
      </c>
      <c r="F7" s="10" t="s">
        <v>28</v>
      </c>
      <c r="G7" s="10" t="s">
        <v>29</v>
      </c>
      <c r="H7" s="10" t="s">
        <v>30</v>
      </c>
      <c r="I7" s="10" t="s">
        <v>31</v>
      </c>
      <c r="J7" s="10" t="s">
        <v>32</v>
      </c>
      <c r="K7" s="10" t="s">
        <v>33</v>
      </c>
    </row>
    <row r="8">
      <c r="A8" s="11" t="s">
        <v>34</v>
      </c>
      <c r="B8" s="12" t="s">
        <v>35</v>
      </c>
      <c r="C8" s="13"/>
      <c r="D8" s="14"/>
      <c r="E8" s="15"/>
      <c r="F8" s="16"/>
      <c r="G8" s="17"/>
      <c r="H8" s="18"/>
      <c r="I8" s="19"/>
      <c r="J8" s="20"/>
      <c r="K8" s="21">
        <f>SUM(K9:K9)</f>
      </c>
      <c r="L8" s="22" t="s">
        <v>36</v>
      </c>
    </row>
    <row r="9">
      <c r="A9" s="23" t="s">
        <v>37</v>
      </c>
      <c r="B9" s="24" t="s">
        <v>38</v>
      </c>
      <c r="C9" s="25" t="s">
        <v>39</v>
      </c>
      <c r="D9" s="26" t="n">
        <v>3.0</v>
      </c>
      <c r="E9" s="27" t="n">
        <v>1009.07</v>
      </c>
      <c r="F9" s="28" t="n">
        <v>19.9</v>
      </c>
      <c r="G9" s="29" t="n">
        <v>1209.87</v>
      </c>
      <c r="H9" s="30"/>
      <c r="I9" s="31">
        <f>ROUND('BDI Principal'!D14,2)</f>
      </c>
      <c r="J9" s="32">
        <f>ROUND((ROUND(H9,2)*I9/100)+ROUND(H9,2),2)</f>
      </c>
      <c r="K9" s="33">
        <f>ROUND(D9*J9,2)</f>
      </c>
      <c r="L9" s="34" t="s">
        <v>23</v>
      </c>
    </row>
    <row r="10">
      <c r="A10" s="35" t="s">
        <v>40</v>
      </c>
      <c r="B10" s="36" t="s">
        <v>41</v>
      </c>
      <c r="C10" s="37"/>
      <c r="D10" s="38"/>
      <c r="E10" s="39"/>
      <c r="F10" s="40"/>
      <c r="G10" s="41"/>
      <c r="H10" s="42"/>
      <c r="I10" s="43"/>
      <c r="J10" s="44"/>
      <c r="K10" s="45">
        <f>SUM(K11:K27)</f>
      </c>
      <c r="L10" s="46" t="s">
        <v>36</v>
      </c>
    </row>
    <row r="11">
      <c r="A11" s="47" t="s">
        <v>42</v>
      </c>
      <c r="B11" s="48" t="s">
        <v>43</v>
      </c>
      <c r="C11" s="49" t="s">
        <v>44</v>
      </c>
      <c r="D11" s="50" t="n">
        <v>2.0</v>
      </c>
      <c r="E11" s="51" t="n">
        <v>505.61</v>
      </c>
      <c r="F11" s="52" t="n">
        <v>19.9</v>
      </c>
      <c r="G11" s="53" t="n">
        <v>606.23</v>
      </c>
      <c r="H11" s="54"/>
      <c r="I11" s="55">
        <f>ROUND('BDI Principal'!D14,2)</f>
      </c>
      <c r="J11" s="56">
        <f>ROUND((ROUND(H11,2)*I11/100)+ROUND(H11,2),2)</f>
      </c>
      <c r="K11" s="57">
        <f>ROUND(D11*J11,2)</f>
      </c>
      <c r="L11" s="58" t="s">
        <v>23</v>
      </c>
    </row>
    <row r="12">
      <c r="A12" s="59" t="s">
        <v>45</v>
      </c>
      <c r="B12" s="60" t="s">
        <v>46</v>
      </c>
      <c r="C12" s="61" t="s">
        <v>44</v>
      </c>
      <c r="D12" s="62" t="n">
        <v>1547.4</v>
      </c>
      <c r="E12" s="63" t="n">
        <v>0.4</v>
      </c>
      <c r="F12" s="64" t="n">
        <v>19.9</v>
      </c>
      <c r="G12" s="65" t="n">
        <v>0.48</v>
      </c>
      <c r="H12" s="66"/>
      <c r="I12" s="67">
        <f>ROUND('BDI Principal'!D14,2)</f>
      </c>
      <c r="J12" s="68">
        <f>ROUND((ROUND(H12,2)*I12/100)+ROUND(H12,2),2)</f>
      </c>
      <c r="K12" s="69">
        <f>ROUND(D12*J12,2)</f>
      </c>
      <c r="L12" s="70" t="s">
        <v>23</v>
      </c>
    </row>
    <row r="13">
      <c r="A13" s="71" t="s">
        <v>47</v>
      </c>
      <c r="B13" s="72" t="s">
        <v>48</v>
      </c>
      <c r="C13" s="73" t="s">
        <v>49</v>
      </c>
      <c r="D13" s="74" t="n">
        <v>14.75</v>
      </c>
      <c r="E13" s="75" t="n">
        <v>61.51</v>
      </c>
      <c r="F13" s="76" t="n">
        <v>19.9</v>
      </c>
      <c r="G13" s="77" t="n">
        <v>73.75</v>
      </c>
      <c r="H13" s="78"/>
      <c r="I13" s="79">
        <f>ROUND('BDI Principal'!D14,2)</f>
      </c>
      <c r="J13" s="80">
        <f>ROUND((ROUND(H13,2)*I13/100)+ROUND(H13,2),2)</f>
      </c>
      <c r="K13" s="81">
        <f>ROUND(D13*J13,2)</f>
      </c>
      <c r="L13" s="82" t="s">
        <v>23</v>
      </c>
    </row>
    <row r="14">
      <c r="A14" s="83" t="s">
        <v>50</v>
      </c>
      <c r="B14" s="84" t="s">
        <v>51</v>
      </c>
      <c r="C14" s="85" t="s">
        <v>44</v>
      </c>
      <c r="D14" s="86" t="n">
        <v>78.87</v>
      </c>
      <c r="E14" s="87" t="n">
        <v>7.18</v>
      </c>
      <c r="F14" s="88" t="n">
        <v>19.9</v>
      </c>
      <c r="G14" s="89" t="n">
        <v>8.61</v>
      </c>
      <c r="H14" s="90"/>
      <c r="I14" s="91">
        <f>ROUND('BDI Principal'!D14,2)</f>
      </c>
      <c r="J14" s="92">
        <f>ROUND((ROUND(H14,2)*I14/100)+ROUND(H14,2),2)</f>
      </c>
      <c r="K14" s="93">
        <f>ROUND(D14*J14,2)</f>
      </c>
      <c r="L14" s="94" t="s">
        <v>23</v>
      </c>
    </row>
    <row r="15">
      <c r="A15" s="95" t="s">
        <v>52</v>
      </c>
      <c r="B15" s="96" t="s">
        <v>53</v>
      </c>
      <c r="C15" s="97" t="s">
        <v>54</v>
      </c>
      <c r="D15" s="98" t="n">
        <v>33.44</v>
      </c>
      <c r="E15" s="99" t="n">
        <v>2.4</v>
      </c>
      <c r="F15" s="100" t="n">
        <v>19.9</v>
      </c>
      <c r="G15" s="101" t="n">
        <v>2.88</v>
      </c>
      <c r="H15" s="102"/>
      <c r="I15" s="103">
        <f>ROUND('BDI Principal'!D14,2)</f>
      </c>
      <c r="J15" s="104">
        <f>ROUND((ROUND(H15,2)*I15/100)+ROUND(H15,2),2)</f>
      </c>
      <c r="K15" s="105">
        <f>ROUND(D15*J15,2)</f>
      </c>
      <c r="L15" s="106" t="s">
        <v>23</v>
      </c>
    </row>
    <row r="16">
      <c r="A16" s="107" t="s">
        <v>55</v>
      </c>
      <c r="B16" s="108" t="s">
        <v>56</v>
      </c>
      <c r="C16" s="109" t="s">
        <v>57</v>
      </c>
      <c r="D16" s="110" t="n">
        <v>6.0</v>
      </c>
      <c r="E16" s="111" t="n">
        <v>127.5</v>
      </c>
      <c r="F16" s="112" t="n">
        <v>19.9</v>
      </c>
      <c r="G16" s="113" t="n">
        <v>152.87</v>
      </c>
      <c r="H16" s="114"/>
      <c r="I16" s="115">
        <f>ROUND('BDI Principal'!D14,2)</f>
      </c>
      <c r="J16" s="116">
        <f>ROUND((ROUND(H16,2)*I16/100)+ROUND(H16,2),2)</f>
      </c>
      <c r="K16" s="117">
        <f>ROUND(D16*J16,2)</f>
      </c>
      <c r="L16" s="118" t="s">
        <v>23</v>
      </c>
    </row>
    <row r="17">
      <c r="A17" s="119" t="s">
        <v>58</v>
      </c>
      <c r="B17" s="120" t="s">
        <v>59</v>
      </c>
      <c r="C17" s="121" t="s">
        <v>57</v>
      </c>
      <c r="D17" s="122" t="n">
        <v>7.0</v>
      </c>
      <c r="E17" s="123" t="n">
        <v>222.96</v>
      </c>
      <c r="F17" s="124" t="n">
        <v>19.9</v>
      </c>
      <c r="G17" s="125" t="n">
        <v>267.33</v>
      </c>
      <c r="H17" s="126"/>
      <c r="I17" s="127">
        <f>ROUND('BDI Principal'!D14,2)</f>
      </c>
      <c r="J17" s="128">
        <f>ROUND((ROUND(H17,2)*I17/100)+ROUND(H17,2),2)</f>
      </c>
      <c r="K17" s="129">
        <f>ROUND(D17*J17,2)</f>
      </c>
      <c r="L17" s="130" t="s">
        <v>23</v>
      </c>
    </row>
    <row r="18">
      <c r="A18" s="131" t="s">
        <v>60</v>
      </c>
      <c r="B18" s="132" t="s">
        <v>61</v>
      </c>
      <c r="C18" s="133" t="s">
        <v>62</v>
      </c>
      <c r="D18" s="134" t="n">
        <v>316.68</v>
      </c>
      <c r="E18" s="135" t="n">
        <v>6.0</v>
      </c>
      <c r="F18" s="136" t="n">
        <v>19.9</v>
      </c>
      <c r="G18" s="137" t="n">
        <v>7.19</v>
      </c>
      <c r="H18" s="138"/>
      <c r="I18" s="139">
        <f>ROUND('BDI Principal'!D14,2)</f>
      </c>
      <c r="J18" s="140">
        <f>ROUND((ROUND(H18,2)*I18/100)+ROUND(H18,2),2)</f>
      </c>
      <c r="K18" s="141">
        <f>ROUND(D18*J18,2)</f>
      </c>
      <c r="L18" s="142" t="s">
        <v>23</v>
      </c>
    </row>
    <row r="19">
      <c r="A19" s="143" t="s">
        <v>63</v>
      </c>
      <c r="B19" s="144" t="s">
        <v>64</v>
      </c>
      <c r="C19" s="145" t="s">
        <v>54</v>
      </c>
      <c r="D19" s="146" t="n">
        <v>570.02</v>
      </c>
      <c r="E19" s="147" t="n">
        <v>2.4</v>
      </c>
      <c r="F19" s="148" t="n">
        <v>19.9</v>
      </c>
      <c r="G19" s="149" t="n">
        <v>2.88</v>
      </c>
      <c r="H19" s="150"/>
      <c r="I19" s="151">
        <f>ROUND('BDI Principal'!D14,2)</f>
      </c>
      <c r="J19" s="152">
        <f>ROUND((ROUND(H19,2)*I19/100)+ROUND(H19,2),2)</f>
      </c>
      <c r="K19" s="153">
        <f>ROUND(D19*J19,2)</f>
      </c>
      <c r="L19" s="154" t="s">
        <v>23</v>
      </c>
    </row>
    <row r="20">
      <c r="A20" s="155" t="s">
        <v>65</v>
      </c>
      <c r="B20" s="156" t="s">
        <v>66</v>
      </c>
      <c r="C20" s="157" t="s">
        <v>62</v>
      </c>
      <c r="D20" s="158" t="n">
        <v>20.3</v>
      </c>
      <c r="E20" s="159" t="n">
        <v>209.8</v>
      </c>
      <c r="F20" s="160" t="n">
        <v>19.9</v>
      </c>
      <c r="G20" s="161" t="n">
        <v>251.55</v>
      </c>
      <c r="H20" s="162"/>
      <c r="I20" s="163">
        <f>ROUND('BDI Principal'!D14,2)</f>
      </c>
      <c r="J20" s="164">
        <f>ROUND((ROUND(H20,2)*I20/100)+ROUND(H20,2),2)</f>
      </c>
      <c r="K20" s="165">
        <f>ROUND(D20*J20,2)</f>
      </c>
      <c r="L20" s="166" t="s">
        <v>23</v>
      </c>
    </row>
    <row r="21">
      <c r="A21" s="167" t="s">
        <v>67</v>
      </c>
      <c r="B21" s="168" t="s">
        <v>68</v>
      </c>
      <c r="C21" s="169" t="s">
        <v>69</v>
      </c>
      <c r="D21" s="170" t="n">
        <v>290.0</v>
      </c>
      <c r="E21" s="171" t="n">
        <v>159.56</v>
      </c>
      <c r="F21" s="172" t="n">
        <v>19.9</v>
      </c>
      <c r="G21" s="173" t="n">
        <v>191.31</v>
      </c>
      <c r="H21" s="174"/>
      <c r="I21" s="175">
        <f>ROUND('BDI Principal'!D14,2)</f>
      </c>
      <c r="J21" s="176">
        <f>ROUND((ROUND(H21,2)*I21/100)+ROUND(H21,2),2)</f>
      </c>
      <c r="K21" s="177">
        <f>ROUND(D21*J21,2)</f>
      </c>
      <c r="L21" s="178" t="s">
        <v>23</v>
      </c>
    </row>
    <row r="22">
      <c r="A22" s="179" t="s">
        <v>70</v>
      </c>
      <c r="B22" s="180" t="s">
        <v>71</v>
      </c>
      <c r="C22" s="181" t="s">
        <v>49</v>
      </c>
      <c r="D22" s="182" t="n">
        <v>259.84</v>
      </c>
      <c r="E22" s="183" t="n">
        <v>10.59</v>
      </c>
      <c r="F22" s="184" t="n">
        <v>19.9</v>
      </c>
      <c r="G22" s="185" t="n">
        <v>12.7</v>
      </c>
      <c r="H22" s="186"/>
      <c r="I22" s="187">
        <f>ROUND('BDI Principal'!D14,2)</f>
      </c>
      <c r="J22" s="188">
        <f>ROUND((ROUND(H22,2)*I22/100)+ROUND(H22,2),2)</f>
      </c>
      <c r="K22" s="189">
        <f>ROUND(D22*J22,2)</f>
      </c>
      <c r="L22" s="190" t="s">
        <v>23</v>
      </c>
    </row>
    <row r="23">
      <c r="A23" s="191" t="s">
        <v>72</v>
      </c>
      <c r="B23" s="192" t="s">
        <v>73</v>
      </c>
      <c r="C23" s="193" t="s">
        <v>54</v>
      </c>
      <c r="D23" s="194" t="n">
        <v>2598.4</v>
      </c>
      <c r="E23" s="195" t="n">
        <v>2.4</v>
      </c>
      <c r="F23" s="196" t="n">
        <v>19.9</v>
      </c>
      <c r="G23" s="197" t="n">
        <v>2.88</v>
      </c>
      <c r="H23" s="198"/>
      <c r="I23" s="199">
        <f>ROUND('BDI Principal'!D14,2)</f>
      </c>
      <c r="J23" s="200">
        <f>ROUND((ROUND(H23,2)*I23/100)+ROUND(H23,2),2)</f>
      </c>
      <c r="K23" s="201">
        <f>ROUND(D23*J23,2)</f>
      </c>
      <c r="L23" s="202" t="s">
        <v>23</v>
      </c>
    </row>
    <row r="24">
      <c r="A24" s="203" t="s">
        <v>74</v>
      </c>
      <c r="B24" s="204" t="s">
        <v>75</v>
      </c>
      <c r="C24" s="205" t="s">
        <v>62</v>
      </c>
      <c r="D24" s="206" t="n">
        <v>186.76</v>
      </c>
      <c r="E24" s="207" t="n">
        <v>1.36</v>
      </c>
      <c r="F24" s="208" t="n">
        <v>19.9</v>
      </c>
      <c r="G24" s="209" t="n">
        <v>1.63</v>
      </c>
      <c r="H24" s="210"/>
      <c r="I24" s="211">
        <f>ROUND('BDI Principal'!D14,2)</f>
      </c>
      <c r="J24" s="212">
        <f>ROUND((ROUND(H24,2)*I24/100)+ROUND(H24,2),2)</f>
      </c>
      <c r="K24" s="213">
        <f>ROUND(D24*J24,2)</f>
      </c>
      <c r="L24" s="214" t="s">
        <v>23</v>
      </c>
    </row>
    <row r="25">
      <c r="A25" s="215" t="s">
        <v>76</v>
      </c>
      <c r="B25" s="216" t="s">
        <v>77</v>
      </c>
      <c r="C25" s="217" t="s">
        <v>57</v>
      </c>
      <c r="D25" s="218" t="n">
        <v>10.0</v>
      </c>
      <c r="E25" s="219" t="n">
        <v>896.98</v>
      </c>
      <c r="F25" s="220" t="n">
        <v>19.9</v>
      </c>
      <c r="G25" s="221" t="n">
        <v>1075.48</v>
      </c>
      <c r="H25" s="222"/>
      <c r="I25" s="223">
        <f>ROUND('BDI Principal'!D14,2)</f>
      </c>
      <c r="J25" s="224">
        <f>ROUND((ROUND(H25,2)*I25/100)+ROUND(H25,2),2)</f>
      </c>
      <c r="K25" s="225">
        <f>ROUND(D25*J25,2)</f>
      </c>
      <c r="L25" s="226" t="s">
        <v>23</v>
      </c>
    </row>
    <row r="26">
      <c r="A26" s="227" t="s">
        <v>78</v>
      </c>
      <c r="B26" s="228" t="s">
        <v>79</v>
      </c>
      <c r="C26" s="229" t="s">
        <v>57</v>
      </c>
      <c r="D26" s="230" t="n">
        <v>10.0</v>
      </c>
      <c r="E26" s="231" t="n">
        <v>268.41</v>
      </c>
      <c r="F26" s="232" t="n">
        <v>19.9</v>
      </c>
      <c r="G26" s="233" t="n">
        <v>321.82</v>
      </c>
      <c r="H26" s="234"/>
      <c r="I26" s="235">
        <f>ROUND('BDI Principal'!D14,2)</f>
      </c>
      <c r="J26" s="236">
        <f>ROUND((ROUND(H26,2)*I26/100)+ROUND(H26,2),2)</f>
      </c>
      <c r="K26" s="237">
        <f>ROUND(D26*J26,2)</f>
      </c>
      <c r="L26" s="238" t="s">
        <v>23</v>
      </c>
    </row>
    <row r="27">
      <c r="A27" s="239" t="s">
        <v>80</v>
      </c>
      <c r="B27" s="240" t="s">
        <v>81</v>
      </c>
      <c r="C27" s="241" t="s">
        <v>57</v>
      </c>
      <c r="D27" s="242" t="n">
        <v>2.0</v>
      </c>
      <c r="E27" s="243" t="n">
        <v>979.94</v>
      </c>
      <c r="F27" s="244" t="n">
        <v>19.9</v>
      </c>
      <c r="G27" s="245" t="n">
        <v>1174.95</v>
      </c>
      <c r="H27" s="246"/>
      <c r="I27" s="247">
        <f>ROUND('BDI Principal'!D14,2)</f>
      </c>
      <c r="J27" s="248">
        <f>ROUND((ROUND(H27,2)*I27/100)+ROUND(H27,2),2)</f>
      </c>
      <c r="K27" s="249">
        <f>ROUND(D27*J27,2)</f>
      </c>
      <c r="L27" s="250" t="s">
        <v>23</v>
      </c>
    </row>
    <row r="28">
      <c r="A28" s="251" t="s">
        <v>82</v>
      </c>
      <c r="B28" s="252" t="s">
        <v>83</v>
      </c>
      <c r="C28" s="253"/>
      <c r="D28" s="254"/>
      <c r="E28" s="255"/>
      <c r="F28" s="256"/>
      <c r="G28" s="257"/>
      <c r="H28" s="258"/>
      <c r="I28" s="259"/>
      <c r="J28" s="260"/>
      <c r="K28" s="261">
        <f>SUM(K29:K34)</f>
      </c>
      <c r="L28" s="262" t="s">
        <v>36</v>
      </c>
    </row>
    <row r="29">
      <c r="A29" s="263" t="s">
        <v>84</v>
      </c>
      <c r="B29" s="264" t="s">
        <v>85</v>
      </c>
      <c r="C29" s="265" t="s">
        <v>62</v>
      </c>
      <c r="D29" s="266" t="n">
        <v>648.17</v>
      </c>
      <c r="E29" s="267" t="n">
        <v>6.0</v>
      </c>
      <c r="F29" s="268" t="n">
        <v>19.9</v>
      </c>
      <c r="G29" s="269" t="n">
        <v>7.19</v>
      </c>
      <c r="H29" s="270"/>
      <c r="I29" s="271">
        <f>ROUND('BDI Principal'!D14,2)</f>
      </c>
      <c r="J29" s="272">
        <f>ROUND((ROUND(H29,2)*I29/100)+ROUND(H29,2),2)</f>
      </c>
      <c r="K29" s="273">
        <f>ROUND(D29*J29,2)</f>
      </c>
      <c r="L29" s="274" t="s">
        <v>23</v>
      </c>
    </row>
    <row r="30">
      <c r="A30" s="275" t="s">
        <v>86</v>
      </c>
      <c r="B30" s="276" t="s">
        <v>87</v>
      </c>
      <c r="C30" s="277" t="s">
        <v>54</v>
      </c>
      <c r="D30" s="278" t="n">
        <v>1137.1</v>
      </c>
      <c r="E30" s="279" t="n">
        <v>2.4</v>
      </c>
      <c r="F30" s="280" t="n">
        <v>19.9</v>
      </c>
      <c r="G30" s="281" t="n">
        <v>2.88</v>
      </c>
      <c r="H30" s="282"/>
      <c r="I30" s="283">
        <f>ROUND('BDI Principal'!D14,2)</f>
      </c>
      <c r="J30" s="284">
        <f>ROUND((ROUND(H30,2)*I30/100)+ROUND(H30,2),2)</f>
      </c>
      <c r="K30" s="285">
        <f>ROUND(D30*J30,2)</f>
      </c>
      <c r="L30" s="286" t="s">
        <v>23</v>
      </c>
    </row>
    <row r="31">
      <c r="A31" s="287" t="s">
        <v>88</v>
      </c>
      <c r="B31" s="288" t="s">
        <v>89</v>
      </c>
      <c r="C31" s="289" t="s">
        <v>44</v>
      </c>
      <c r="D31" s="290" t="n">
        <v>743.75</v>
      </c>
      <c r="E31" s="291" t="n">
        <v>2.06</v>
      </c>
      <c r="F31" s="292" t="n">
        <v>19.9</v>
      </c>
      <c r="G31" s="293" t="n">
        <v>2.47</v>
      </c>
      <c r="H31" s="294"/>
      <c r="I31" s="295">
        <f>ROUND('BDI Principal'!D14,2)</f>
      </c>
      <c r="J31" s="296">
        <f>ROUND((ROUND(H31,2)*I31/100)+ROUND(H31,2),2)</f>
      </c>
      <c r="K31" s="297">
        <f>ROUND(D31*J31,2)</f>
      </c>
      <c r="L31" s="298" t="s">
        <v>23</v>
      </c>
    </row>
    <row r="32">
      <c r="A32" s="299" t="s">
        <v>90</v>
      </c>
      <c r="B32" s="300" t="s">
        <v>91</v>
      </c>
      <c r="C32" s="301" t="s">
        <v>49</v>
      </c>
      <c r="D32" s="302" t="n">
        <v>297.5</v>
      </c>
      <c r="E32" s="303" t="n">
        <v>25.1</v>
      </c>
      <c r="F32" s="304" t="n">
        <v>19.9</v>
      </c>
      <c r="G32" s="305" t="n">
        <v>30.09</v>
      </c>
      <c r="H32" s="306"/>
      <c r="I32" s="307">
        <f>ROUND('BDI Principal'!D14,2)</f>
      </c>
      <c r="J32" s="308">
        <f>ROUND((ROUND(H32,2)*I32/100)+ROUND(H32,2),2)</f>
      </c>
      <c r="K32" s="309">
        <f>ROUND(D32*J32,2)</f>
      </c>
      <c r="L32" s="310" t="s">
        <v>23</v>
      </c>
    </row>
    <row r="33">
      <c r="A33" s="311" t="s">
        <v>92</v>
      </c>
      <c r="B33" s="312" t="s">
        <v>93</v>
      </c>
      <c r="C33" s="313" t="s">
        <v>54</v>
      </c>
      <c r="D33" s="314" t="n">
        <v>3867.5</v>
      </c>
      <c r="E33" s="315" t="n">
        <v>2.4</v>
      </c>
      <c r="F33" s="316" t="n">
        <v>19.9</v>
      </c>
      <c r="G33" s="317" t="n">
        <v>2.88</v>
      </c>
      <c r="H33" s="318"/>
      <c r="I33" s="319">
        <f>ROUND('BDI Principal'!D14,2)</f>
      </c>
      <c r="J33" s="320">
        <f>ROUND((ROUND(H33,2)*I33/100)+ROUND(H33,2),2)</f>
      </c>
      <c r="K33" s="321">
        <f>ROUND(D33*J33,2)</f>
      </c>
      <c r="L33" s="322" t="s">
        <v>23</v>
      </c>
    </row>
    <row r="34">
      <c r="A34" s="323" t="s">
        <v>94</v>
      </c>
      <c r="B34" s="324" t="s">
        <v>75</v>
      </c>
      <c r="C34" s="325" t="s">
        <v>62</v>
      </c>
      <c r="D34" s="326" t="n">
        <v>297.5</v>
      </c>
      <c r="E34" s="327" t="n">
        <v>1.36</v>
      </c>
      <c r="F34" s="328" t="n">
        <v>19.9</v>
      </c>
      <c r="G34" s="329" t="n">
        <v>1.63</v>
      </c>
      <c r="H34" s="330"/>
      <c r="I34" s="331">
        <f>ROUND('BDI Principal'!D14,2)</f>
      </c>
      <c r="J34" s="332">
        <f>ROUND((ROUND(H34,2)*I34/100)+ROUND(H34,2),2)</f>
      </c>
      <c r="K34" s="333">
        <f>ROUND(D34*J34,2)</f>
      </c>
      <c r="L34" s="334" t="s">
        <v>23</v>
      </c>
    </row>
    <row r="35">
      <c r="A35" s="335" t="s">
        <v>95</v>
      </c>
      <c r="B35" s="336" t="s">
        <v>96</v>
      </c>
      <c r="C35" s="337"/>
      <c r="D35" s="338"/>
      <c r="E35" s="339"/>
      <c r="F35" s="340"/>
      <c r="G35" s="341"/>
      <c r="H35" s="342"/>
      <c r="I35" s="343"/>
      <c r="J35" s="344"/>
      <c r="K35" s="345">
        <f>SUM(K36:K37)</f>
      </c>
      <c r="L35" s="346" t="s">
        <v>36</v>
      </c>
    </row>
    <row r="36">
      <c r="A36" s="347" t="s">
        <v>97</v>
      </c>
      <c r="B36" s="348" t="s">
        <v>98</v>
      </c>
      <c r="C36" s="349" t="s">
        <v>62</v>
      </c>
      <c r="D36" s="350" t="n">
        <v>232.11</v>
      </c>
      <c r="E36" s="351" t="n">
        <v>181.96</v>
      </c>
      <c r="F36" s="352" t="n">
        <v>19.9</v>
      </c>
      <c r="G36" s="353" t="n">
        <v>218.17</v>
      </c>
      <c r="H36" s="354"/>
      <c r="I36" s="355">
        <f>ROUND('BDI Principal'!D14,2)</f>
      </c>
      <c r="J36" s="356">
        <f>ROUND((ROUND(H36,2)*I36/100)+ROUND(H36,2),2)</f>
      </c>
      <c r="K36" s="357">
        <f>ROUND(D36*J36,2)</f>
      </c>
      <c r="L36" s="358" t="s">
        <v>23</v>
      </c>
    </row>
    <row r="37">
      <c r="A37" s="359" t="s">
        <v>99</v>
      </c>
      <c r="B37" s="360" t="s">
        <v>100</v>
      </c>
      <c r="C37" s="361" t="s">
        <v>54</v>
      </c>
      <c r="D37" s="362" t="n">
        <v>2321.1</v>
      </c>
      <c r="E37" s="363" t="n">
        <v>2.4</v>
      </c>
      <c r="F37" s="364" t="n">
        <v>19.9</v>
      </c>
      <c r="G37" s="365" t="n">
        <v>2.88</v>
      </c>
      <c r="H37" s="366"/>
      <c r="I37" s="367">
        <f>ROUND('BDI Principal'!D14,2)</f>
      </c>
      <c r="J37" s="368">
        <f>ROUND((ROUND(H37,2)*I37/100)+ROUND(H37,2),2)</f>
      </c>
      <c r="K37" s="369">
        <f>ROUND(D37*J37,2)</f>
      </c>
      <c r="L37" s="370" t="s">
        <v>23</v>
      </c>
    </row>
    <row r="38">
      <c r="A38" s="371" t="s">
        <v>101</v>
      </c>
      <c r="B38" s="372" t="s">
        <v>102</v>
      </c>
      <c r="C38" s="373"/>
      <c r="D38" s="374"/>
      <c r="E38" s="375"/>
      <c r="F38" s="376"/>
      <c r="G38" s="377"/>
      <c r="H38" s="378"/>
      <c r="I38" s="379"/>
      <c r="J38" s="380"/>
      <c r="K38" s="381">
        <f>SUM(K39:K42)</f>
      </c>
      <c r="L38" s="382" t="s">
        <v>36</v>
      </c>
    </row>
    <row r="39">
      <c r="A39" s="383" t="s">
        <v>103</v>
      </c>
      <c r="B39" s="384" t="s">
        <v>104</v>
      </c>
      <c r="C39" s="385" t="s">
        <v>44</v>
      </c>
      <c r="D39" s="386" t="n">
        <v>1547.4</v>
      </c>
      <c r="E39" s="387" t="n">
        <v>5.78</v>
      </c>
      <c r="F39" s="388" t="n">
        <v>19.9</v>
      </c>
      <c r="G39" s="389" t="n">
        <v>6.93</v>
      </c>
      <c r="H39" s="390"/>
      <c r="I39" s="391">
        <f>ROUND('BDI Principal'!D14,2)</f>
      </c>
      <c r="J39" s="392">
        <f>ROUND((ROUND(H39,2)*I39/100)+ROUND(H39,2),2)</f>
      </c>
      <c r="K39" s="393">
        <f>ROUND(D39*J39,2)</f>
      </c>
      <c r="L39" s="394" t="s">
        <v>23</v>
      </c>
    </row>
    <row r="40">
      <c r="A40" s="395" t="s">
        <v>105</v>
      </c>
      <c r="B40" s="396" t="s">
        <v>106</v>
      </c>
      <c r="C40" s="397" t="s">
        <v>107</v>
      </c>
      <c r="D40" s="398" t="n">
        <v>1547.4</v>
      </c>
      <c r="E40" s="399" t="n">
        <v>1.28</v>
      </c>
      <c r="F40" s="400" t="n">
        <v>19.9</v>
      </c>
      <c r="G40" s="401" t="n">
        <v>1.53</v>
      </c>
      <c r="H40" s="402"/>
      <c r="I40" s="403">
        <f>ROUND('BDI Principal'!D14,2)</f>
      </c>
      <c r="J40" s="404">
        <f>ROUND((ROUND(H40,2)*I40/100)+ROUND(H40,2),2)</f>
      </c>
      <c r="K40" s="405">
        <f>ROUND(D40*J40,2)</f>
      </c>
      <c r="L40" s="406" t="s">
        <v>23</v>
      </c>
    </row>
    <row r="41">
      <c r="A41" s="407" t="s">
        <v>108</v>
      </c>
      <c r="B41" s="408" t="s">
        <v>109</v>
      </c>
      <c r="C41" s="409" t="s">
        <v>62</v>
      </c>
      <c r="D41" s="410" t="n">
        <v>77.37</v>
      </c>
      <c r="E41" s="411" t="n">
        <v>1664.87</v>
      </c>
      <c r="F41" s="412" t="n">
        <v>19.9</v>
      </c>
      <c r="G41" s="413" t="n">
        <v>1996.18</v>
      </c>
      <c r="H41" s="414"/>
      <c r="I41" s="415">
        <f>ROUND('BDI Principal'!D14,2)</f>
      </c>
      <c r="J41" s="416">
        <f>ROUND((ROUND(H41,2)*I41/100)+ROUND(H41,2),2)</f>
      </c>
      <c r="K41" s="417">
        <f>ROUND(D41*J41,2)</f>
      </c>
      <c r="L41" s="418" t="s">
        <v>23</v>
      </c>
    </row>
    <row r="42">
      <c r="A42" s="419" t="s">
        <v>110</v>
      </c>
      <c r="B42" s="420" t="s">
        <v>111</v>
      </c>
      <c r="C42" s="421" t="s">
        <v>112</v>
      </c>
      <c r="D42" s="422" t="n">
        <v>5391.17</v>
      </c>
      <c r="E42" s="423" t="n">
        <v>1.91</v>
      </c>
      <c r="F42" s="424" t="n">
        <v>19.9</v>
      </c>
      <c r="G42" s="425" t="n">
        <v>2.29</v>
      </c>
      <c r="H42" s="426"/>
      <c r="I42" s="427">
        <f>ROUND('BDI Principal'!D14,2)</f>
      </c>
      <c r="J42" s="428">
        <f>ROUND((ROUND(H42,2)*I42/100)+ROUND(H42,2),2)</f>
      </c>
      <c r="K42" s="429">
        <f>ROUND(D42*J42,2)</f>
      </c>
      <c r="L42" s="430" t="s">
        <v>23</v>
      </c>
    </row>
    <row r="43">
      <c r="A43" s="431" t="s">
        <v>113</v>
      </c>
      <c r="B43" s="432" t="s">
        <v>114</v>
      </c>
      <c r="C43" s="433"/>
      <c r="D43" s="434"/>
      <c r="E43" s="435"/>
      <c r="F43" s="436"/>
      <c r="G43" s="437"/>
      <c r="H43" s="438"/>
      <c r="I43" s="439"/>
      <c r="J43" s="440"/>
      <c r="K43" s="441">
        <f>SUM(K44:K47)</f>
      </c>
      <c r="L43" s="442" t="s">
        <v>36</v>
      </c>
    </row>
    <row r="44">
      <c r="A44" s="443" t="s">
        <v>115</v>
      </c>
      <c r="B44" s="444" t="s">
        <v>116</v>
      </c>
      <c r="C44" s="445" t="s">
        <v>69</v>
      </c>
      <c r="D44" s="446" t="n">
        <v>342.0</v>
      </c>
      <c r="E44" s="447" t="n">
        <v>43.18</v>
      </c>
      <c r="F44" s="448" t="n">
        <v>19.9</v>
      </c>
      <c r="G44" s="449" t="n">
        <v>51.77</v>
      </c>
      <c r="H44" s="450"/>
      <c r="I44" s="451">
        <f>ROUND('BDI Principal'!D14,2)</f>
      </c>
      <c r="J44" s="452">
        <f>ROUND((ROUND(H44,2)*I44/100)+ROUND(H44,2),2)</f>
      </c>
      <c r="K44" s="453">
        <f>ROUND(D44*J44,2)</f>
      </c>
      <c r="L44" s="454" t="s">
        <v>23</v>
      </c>
    </row>
    <row r="45">
      <c r="A45" s="455" t="s">
        <v>117</v>
      </c>
      <c r="B45" s="456" t="s">
        <v>118</v>
      </c>
      <c r="C45" s="457" t="s">
        <v>62</v>
      </c>
      <c r="D45" s="458" t="n">
        <v>28.5</v>
      </c>
      <c r="E45" s="459" t="n">
        <v>80.24</v>
      </c>
      <c r="F45" s="460" t="n">
        <v>19.9</v>
      </c>
      <c r="G45" s="461" t="n">
        <v>96.21</v>
      </c>
      <c r="H45" s="462"/>
      <c r="I45" s="463">
        <f>ROUND('BDI Principal'!D14,2)</f>
      </c>
      <c r="J45" s="464">
        <f>ROUND((ROUND(H45,2)*I45/100)+ROUND(H45,2),2)</f>
      </c>
      <c r="K45" s="465">
        <f>ROUND(D45*J45,2)</f>
      </c>
      <c r="L45" s="466" t="s">
        <v>23</v>
      </c>
    </row>
    <row r="46">
      <c r="A46" s="467" t="s">
        <v>119</v>
      </c>
      <c r="B46" s="468" t="s">
        <v>120</v>
      </c>
      <c r="C46" s="469" t="s">
        <v>44</v>
      </c>
      <c r="D46" s="470" t="n">
        <v>452.7</v>
      </c>
      <c r="E46" s="471" t="n">
        <v>72.2</v>
      </c>
      <c r="F46" s="472" t="n">
        <v>19.9</v>
      </c>
      <c r="G46" s="473" t="n">
        <v>86.57</v>
      </c>
      <c r="H46" s="474"/>
      <c r="I46" s="475">
        <f>ROUND('BDI Principal'!D14,2)</f>
      </c>
      <c r="J46" s="476">
        <f>ROUND((ROUND(H46,2)*I46/100)+ROUND(H46,2),2)</f>
      </c>
      <c r="K46" s="477">
        <f>ROUND(D46*J46,2)</f>
      </c>
      <c r="L46" s="478" t="s">
        <v>23</v>
      </c>
    </row>
    <row r="47">
      <c r="A47" s="479" t="s">
        <v>121</v>
      </c>
      <c r="B47" s="480" t="s">
        <v>122</v>
      </c>
      <c r="C47" s="481" t="s">
        <v>44</v>
      </c>
      <c r="D47" s="482" t="n">
        <v>117.23</v>
      </c>
      <c r="E47" s="483" t="n">
        <v>79.04</v>
      </c>
      <c r="F47" s="484" t="n">
        <v>19.9</v>
      </c>
      <c r="G47" s="485" t="n">
        <v>94.77</v>
      </c>
      <c r="H47" s="486"/>
      <c r="I47" s="487">
        <f>ROUND('BDI Principal'!D14,2)</f>
      </c>
      <c r="J47" s="488">
        <f>ROUND((ROUND(H47,2)*I47/100)+ROUND(H47,2),2)</f>
      </c>
      <c r="K47" s="489">
        <f>ROUND(D47*J47,2)</f>
      </c>
      <c r="L47" s="490" t="s">
        <v>23</v>
      </c>
    </row>
    <row r="48">
      <c r="A48" s="491" t="s">
        <v>123</v>
      </c>
      <c r="B48" s="492" t="s">
        <v>124</v>
      </c>
      <c r="C48" s="493"/>
      <c r="D48" s="494"/>
      <c r="E48" s="495"/>
      <c r="F48" s="496"/>
      <c r="G48" s="497"/>
      <c r="H48" s="498"/>
      <c r="I48" s="499"/>
      <c r="J48" s="500"/>
      <c r="K48" s="501">
        <f>SUM(K49:K54)</f>
      </c>
      <c r="L48" s="502" t="s">
        <v>36</v>
      </c>
    </row>
    <row r="49">
      <c r="A49" s="503" t="s">
        <v>125</v>
      </c>
      <c r="B49" s="504" t="s">
        <v>126</v>
      </c>
      <c r="C49" s="505" t="s">
        <v>44</v>
      </c>
      <c r="D49" s="506" t="n">
        <v>69.06</v>
      </c>
      <c r="E49" s="507" t="n">
        <v>28.58</v>
      </c>
      <c r="F49" s="508" t="n">
        <v>19.9</v>
      </c>
      <c r="G49" s="509" t="n">
        <v>34.27</v>
      </c>
      <c r="H49" s="510"/>
      <c r="I49" s="511">
        <f>ROUND('BDI Principal'!D14,2)</f>
      </c>
      <c r="J49" s="512">
        <f>ROUND((ROUND(H49,2)*I49/100)+ROUND(H49,2),2)</f>
      </c>
      <c r="K49" s="513">
        <f>ROUND(D49*J49,2)</f>
      </c>
      <c r="L49" s="514" t="s">
        <v>23</v>
      </c>
    </row>
    <row r="50">
      <c r="A50" s="515" t="s">
        <v>127</v>
      </c>
      <c r="B50" s="516" t="s">
        <v>128</v>
      </c>
      <c r="C50" s="517" t="s">
        <v>62</v>
      </c>
      <c r="D50" s="518" t="n">
        <v>0.07</v>
      </c>
      <c r="E50" s="519" t="n">
        <v>461.58</v>
      </c>
      <c r="F50" s="520" t="n">
        <v>19.9</v>
      </c>
      <c r="G50" s="521" t="n">
        <v>553.43</v>
      </c>
      <c r="H50" s="522"/>
      <c r="I50" s="523">
        <f>ROUND('BDI Principal'!D14,2)</f>
      </c>
      <c r="J50" s="524">
        <f>ROUND((ROUND(H50,2)*I50/100)+ROUND(H50,2),2)</f>
      </c>
      <c r="K50" s="525">
        <f>ROUND(D50*J50,2)</f>
      </c>
      <c r="L50" s="526" t="s">
        <v>23</v>
      </c>
    </row>
    <row r="51">
      <c r="A51" s="527" t="s">
        <v>129</v>
      </c>
      <c r="B51" s="528" t="s">
        <v>130</v>
      </c>
      <c r="C51" s="529" t="s">
        <v>62</v>
      </c>
      <c r="D51" s="530" t="n">
        <v>0.07</v>
      </c>
      <c r="E51" s="531" t="n">
        <v>88.76</v>
      </c>
      <c r="F51" s="532" t="n">
        <v>19.9</v>
      </c>
      <c r="G51" s="533" t="n">
        <v>106.42</v>
      </c>
      <c r="H51" s="534"/>
      <c r="I51" s="535">
        <f>ROUND('BDI Principal'!D14,2)</f>
      </c>
      <c r="J51" s="536">
        <f>ROUND((ROUND(H51,2)*I51/100)+ROUND(H51,2),2)</f>
      </c>
      <c r="K51" s="537">
        <f>ROUND(D51*J51,2)</f>
      </c>
      <c r="L51" s="538" t="s">
        <v>23</v>
      </c>
    </row>
    <row r="52">
      <c r="A52" s="539" t="s">
        <v>131</v>
      </c>
      <c r="B52" s="540" t="s">
        <v>132</v>
      </c>
      <c r="C52" s="541" t="s">
        <v>57</v>
      </c>
      <c r="D52" s="542" t="n">
        <v>4.0</v>
      </c>
      <c r="E52" s="543" t="n">
        <v>235.1</v>
      </c>
      <c r="F52" s="544" t="n">
        <v>19.9</v>
      </c>
      <c r="G52" s="545" t="n">
        <v>281.88</v>
      </c>
      <c r="H52" s="546"/>
      <c r="I52" s="547">
        <f>ROUND('BDI Principal'!D14,2)</f>
      </c>
      <c r="J52" s="548">
        <f>ROUND((ROUND(H52,2)*I52/100)+ROUND(H52,2),2)</f>
      </c>
      <c r="K52" s="549">
        <f>ROUND(D52*J52,2)</f>
      </c>
      <c r="L52" s="550" t="s">
        <v>23</v>
      </c>
    </row>
    <row r="53">
      <c r="A53" s="551" t="s">
        <v>133</v>
      </c>
      <c r="B53" s="552" t="s">
        <v>134</v>
      </c>
      <c r="C53" s="553" t="s">
        <v>57</v>
      </c>
      <c r="D53" s="554" t="n">
        <v>2.0</v>
      </c>
      <c r="E53" s="555" t="n">
        <v>235.13</v>
      </c>
      <c r="F53" s="556" t="n">
        <v>19.9</v>
      </c>
      <c r="G53" s="557" t="n">
        <v>281.92</v>
      </c>
      <c r="H53" s="558"/>
      <c r="I53" s="559">
        <f>ROUND('BDI Principal'!D14,2)</f>
      </c>
      <c r="J53" s="560">
        <f>ROUND((ROUND(H53,2)*I53/100)+ROUND(H53,2),2)</f>
      </c>
      <c r="K53" s="561">
        <f>ROUND(D53*J53,2)</f>
      </c>
      <c r="L53" s="562" t="s">
        <v>23</v>
      </c>
    </row>
    <row r="54">
      <c r="A54" s="563" t="s">
        <v>135</v>
      </c>
      <c r="B54" s="564" t="s">
        <v>136</v>
      </c>
      <c r="C54" s="565" t="s">
        <v>57</v>
      </c>
      <c r="D54" s="566" t="n">
        <v>6.0</v>
      </c>
      <c r="E54" s="567" t="n">
        <v>421.37</v>
      </c>
      <c r="F54" s="568" t="n">
        <v>19.9</v>
      </c>
      <c r="G54" s="569" t="n">
        <v>505.22</v>
      </c>
      <c r="H54" s="570"/>
      <c r="I54" s="571">
        <f>ROUND('BDI Principal'!D14,2)</f>
      </c>
      <c r="J54" s="572">
        <f>ROUND((ROUND(H54,2)*I54/100)+ROUND(H54,2),2)</f>
      </c>
      <c r="K54" s="573">
        <f>ROUND(D54*J54,2)</f>
      </c>
      <c r="L54" s="574" t="s">
        <v>23</v>
      </c>
    </row>
    <row r="55">
      <c r="A55" s="575" t="s">
        <v>137</v>
      </c>
      <c r="B55"/>
      <c r="C55"/>
      <c r="D55"/>
      <c r="E55"/>
      <c r="F55"/>
      <c r="G55"/>
      <c r="H55"/>
      <c r="I55"/>
      <c r="J55" s="576">
        <f>K8+K10+K28+K35+K38+K43+K48</f>
      </c>
      <c r="K55"/>
    </row>
    <row r="57">
      <c r="A57" s="577" t="s">
        <v>138</v>
      </c>
    </row>
    <row r="58">
      <c r="A58" s="578" t="s">
        <v>139</v>
      </c>
    </row>
    <row r="65">
      <c r="E65" s="579">
        <f>DADOS!C11</f>
      </c>
      <c r="F65" s="579"/>
      <c r="G65" s="579"/>
      <c r="H65" s="579"/>
      <c r="I65" s="579"/>
    </row>
    <row r="66">
      <c r="E66" s="580">
        <f>DADOS!C12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B8:H8"/>
    <mergeCell ref="B10:H10"/>
    <mergeCell ref="B28:H28"/>
    <mergeCell ref="B35:H35"/>
    <mergeCell ref="B38:H38"/>
    <mergeCell ref="B43:H43"/>
    <mergeCell ref="B48:H48"/>
    <mergeCell ref="A55:I55"/>
    <mergeCell ref="J55:K55"/>
    <mergeCell ref="A57:F57"/>
    <mergeCell ref="A58:F58"/>
    <mergeCell ref="E65:I65"/>
    <mergeCell ref="E66:I66"/>
  </mergeCells>
  <pageMargins bottom="0.75" footer="0.5" header="0.5" left="0.5" right="0.5" top="0.75"/>
  <pageSetup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cols>
    <col min="1" max="1" customWidth="true" width="10.0" collapsed="false"/>
    <col min="2" max="2" customWidth="true" width="50.0" collapsed="false"/>
    <col min="3" max="3" customWidth="true" width="15.0" collapsed="false"/>
    <col min="4" max="4" customWidth="true" width="15.0" collapsed="false"/>
    <col min="5" max="5" customWidth="true" width="15.0" collapsed="false"/>
    <col min="6" max="6" customWidth="true" width="15.0" collapsed="false"/>
    <col min="7" max="7" customWidth="true" width="15.0" collapsed="false"/>
    <col min="8" max="8" customWidth="true" width="15.0" collapsed="false"/>
    <col min="9" max="9" customWidth="true" width="15.0" collapsed="false"/>
    <col min="10" max="10" customWidth="true" width="15.0" collapsed="false"/>
    <col min="11" max="11" customWidth="true" width="15.0" collapsed="false"/>
  </cols>
  <sheetData>
    <row r="1">
      <c r="A1" s="581" t="s">
        <v>0</v>
      </c>
    </row>
    <row r="2">
      <c r="A2" s="581" t="s">
        <v>16</v>
      </c>
    </row>
    <row r="3">
      <c r="A3" s="581" t="s">
        <v>17</v>
      </c>
      <c r="B3" s="584" t="s">
        <f>DADOS!C3</f>
      </c>
    </row>
    <row r="4">
      <c r="A4" s="581" t="s">
        <v>18</v>
      </c>
      <c r="B4" s="581" t="s">
        <f>DADOS!C7</f>
      </c>
      <c r="G4" s="581" t="s">
        <v>19</v>
      </c>
      <c r="H4" s="583">
        <f>DADOS!C9</f>
      </c>
    </row>
    <row r="5">
      <c r="A5" s="581" t="s">
        <v>20</v>
      </c>
      <c r="B5" s="582">
        <f>DADOS!C8</f>
      </c>
      <c r="C5" s="581" t="s">
        <v>9</v>
      </c>
      <c r="D5" s="581" t="s">
        <v>21</v>
      </c>
      <c r="E5" s="581" t="s">
        <f>DADOS!C13</f>
      </c>
      <c r="F5" s="581" t="s">
        <v>9</v>
      </c>
      <c r="G5" s="581" t="s">
        <v>9</v>
      </c>
      <c r="H5" s="581" t="s">
        <v>22</v>
      </c>
      <c r="I5" s="581" t="s">
        <f>DADOS!C14</f>
      </c>
    </row>
    <row r="7">
      <c r="A7" s="585" t="s">
        <v>23</v>
      </c>
      <c r="B7" s="586" t="s">
        <v>36</v>
      </c>
      <c r="C7" s="587" t="s">
        <v>33</v>
      </c>
      <c r="D7" s="588" t="s">
        <v>140</v>
      </c>
      <c r="E7" s="589" t="s">
        <v>141</v>
      </c>
      <c r="F7" s="590" t="s">
        <v>142</v>
      </c>
      <c r="G7" s="591" t="s">
        <v>143</v>
      </c>
      <c r="H7" s="592" t="s">
        <v>144</v>
      </c>
      <c r="I7" s="593" t="s">
        <v>145</v>
      </c>
      <c r="J7" s="594" t="s">
        <v>146</v>
      </c>
      <c r="K7" s="595" t="s">
        <v>147</v>
      </c>
    </row>
    <row r="8">
      <c r="A8" s="596" t="s">
        <v>34</v>
      </c>
      <c r="B8" s="597" t="s">
        <v>35</v>
      </c>
      <c r="C8" s="1401">
        <f>Orçamento!K8</f>
      </c>
      <c r="D8" s="598" t="n">
        <v>40.0</v>
      </c>
      <c r="E8" s="599">
        <f>C8*D8/100</f>
      </c>
      <c r="F8" s="600" t="n">
        <v>30.0</v>
      </c>
      <c r="G8" s="601">
        <f>C8*F8/100</f>
      </c>
      <c r="H8" s="602" t="n">
        <v>30.0</v>
      </c>
      <c r="I8" s="603">
        <f>C8*H8/100</f>
      </c>
      <c r="J8" s="604">
        <f>D8+F8+H8</f>
      </c>
      <c r="K8" s="605">
        <f>E8+G8+I8</f>
      </c>
    </row>
    <row r="9">
      <c r="A9" s="606" t="s">
        <v>40</v>
      </c>
      <c r="B9" s="607" t="s">
        <v>41</v>
      </c>
      <c r="C9" s="1401">
        <f>Orçamento!K10</f>
      </c>
      <c r="D9" s="608" t="n">
        <v>50.0</v>
      </c>
      <c r="E9" s="609">
        <f>C9*D9/100</f>
      </c>
      <c r="F9" s="610" t="n">
        <v>50.0</v>
      </c>
      <c r="G9" s="611">
        <f>C9*F9/100</f>
      </c>
      <c r="H9" s="612" t="n">
        <v>0.0</v>
      </c>
      <c r="I9" s="613">
        <f>C9*H9/100</f>
      </c>
      <c r="J9" s="614">
        <f>D9+F9+H9</f>
      </c>
      <c r="K9" s="615">
        <f>E9+G9+I9</f>
      </c>
    </row>
    <row r="10">
      <c r="A10" s="616" t="s">
        <v>82</v>
      </c>
      <c r="B10" s="617" t="s">
        <v>83</v>
      </c>
      <c r="C10" s="1401">
        <f>Orçamento!K28</f>
      </c>
      <c r="D10" s="618" t="n">
        <v>50.0</v>
      </c>
      <c r="E10" s="619">
        <f>C10*D10/100</f>
      </c>
      <c r="F10" s="620" t="n">
        <v>50.0</v>
      </c>
      <c r="G10" s="621">
        <f>C10*F10/100</f>
      </c>
      <c r="H10" s="622" t="n">
        <v>0.0</v>
      </c>
      <c r="I10" s="623">
        <f>C10*H10/100</f>
      </c>
      <c r="J10" s="624">
        <f>D10+F10+H10</f>
      </c>
      <c r="K10" s="625">
        <f>E10+G10+I10</f>
      </c>
    </row>
    <row r="11">
      <c r="A11" s="626" t="s">
        <v>95</v>
      </c>
      <c r="B11" s="627" t="s">
        <v>96</v>
      </c>
      <c r="C11" s="1401">
        <f>Orçamento!K35</f>
      </c>
      <c r="D11" s="628" t="n">
        <v>0.0</v>
      </c>
      <c r="E11" s="629">
        <f>C11*D11/100</f>
      </c>
      <c r="F11" s="630" t="n">
        <v>50.0</v>
      </c>
      <c r="G11" s="631">
        <f>C11*F11/100</f>
      </c>
      <c r="H11" s="632" t="n">
        <v>50.0</v>
      </c>
      <c r="I11" s="633">
        <f>C11*H11/100</f>
      </c>
      <c r="J11" s="634">
        <f>D11+F11+H11</f>
      </c>
      <c r="K11" s="635">
        <f>E11+G11+I11</f>
      </c>
    </row>
    <row r="12">
      <c r="A12" s="636" t="s">
        <v>101</v>
      </c>
      <c r="B12" s="637" t="s">
        <v>102</v>
      </c>
      <c r="C12" s="1401">
        <f>Orçamento!K38</f>
      </c>
      <c r="D12" s="638" t="n">
        <v>0.0</v>
      </c>
      <c r="E12" s="639">
        <f>C12*D12/100</f>
      </c>
      <c r="F12" s="640" t="n">
        <v>0.0</v>
      </c>
      <c r="G12" s="641">
        <f>C12*F12/100</f>
      </c>
      <c r="H12" s="642" t="n">
        <v>100.0</v>
      </c>
      <c r="I12" s="643">
        <f>C12*H12/100</f>
      </c>
      <c r="J12" s="644">
        <f>D12+F12+H12</f>
      </c>
      <c r="K12" s="645">
        <f>E12+G12+I12</f>
      </c>
    </row>
    <row r="13">
      <c r="A13" s="646" t="s">
        <v>113</v>
      </c>
      <c r="B13" s="647" t="s">
        <v>114</v>
      </c>
      <c r="C13" s="1401">
        <f>Orçamento!K43</f>
      </c>
      <c r="D13" s="648" t="n">
        <v>50.0</v>
      </c>
      <c r="E13" s="649">
        <f>C13*D13/100</f>
      </c>
      <c r="F13" s="650" t="n">
        <v>50.0</v>
      </c>
      <c r="G13" s="651">
        <f>C13*F13/100</f>
      </c>
      <c r="H13" s="652" t="n">
        <v>0.0</v>
      </c>
      <c r="I13" s="653">
        <f>C13*H13/100</f>
      </c>
      <c r="J13" s="654">
        <f>D13+F13+H13</f>
      </c>
      <c r="K13" s="655">
        <f>E13+G13+I13</f>
      </c>
    </row>
    <row r="14">
      <c r="A14" s="656" t="s">
        <v>123</v>
      </c>
      <c r="B14" s="657" t="s">
        <v>124</v>
      </c>
      <c r="C14" s="1401">
        <f>Orçamento!K48</f>
      </c>
      <c r="D14" s="658" t="n">
        <v>0.0</v>
      </c>
      <c r="E14" s="659">
        <f>C14*D14/100</f>
      </c>
      <c r="F14" s="660" t="n">
        <v>0.0</v>
      </c>
      <c r="G14" s="661">
        <f>C14*F14/100</f>
      </c>
      <c r="H14" s="662" t="n">
        <v>100.0</v>
      </c>
      <c r="I14" s="663">
        <f>C14*H14/100</f>
      </c>
      <c r="J14" s="664">
        <f>D14+F14+H14</f>
      </c>
      <c r="K14" s="665">
        <f>E14+G14+I14</f>
      </c>
    </row>
    <row r="15">
      <c r="A15" s="666" t="s">
        <v>148</v>
      </c>
      <c r="B15" s="667"/>
      <c r="C15" s="668">
        <f>SUM(C8:C14)</f>
      </c>
      <c r="D15" s="669">
        <f>SUM(E8:E14)</f>
      </c>
      <c r="E15" s="670"/>
      <c r="F15" s="671">
        <f>SUM(G8:G14)</f>
      </c>
      <c r="G15" s="672"/>
      <c r="H15" s="673">
        <f>SUM(I8:I14)</f>
      </c>
      <c r="I15" s="674"/>
      <c r="J15" s="675">
        <f>(K15/C15)*100</f>
      </c>
      <c r="K15" s="676">
        <f>SUM(K8:K14)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D15:E15"/>
    <mergeCell ref="F15:G15"/>
    <mergeCell ref="H15:I15"/>
    <mergeCell ref="A15:B15"/>
  </mergeCells>
  <pageMargins bottom="0.75" footer="0.5" header="0.5" left="0.5" right="0.5" top="0.75"/>
  <pageSetup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cols>
    <col min="1" max="1" customWidth="true" width="10.0" collapsed="false"/>
    <col min="2" max="2" customWidth="true" width="15.0" collapsed="false"/>
    <col min="3" max="3" customWidth="true" width="15.0" collapsed="false"/>
    <col min="4" max="4" customWidth="true" width="15.0" collapsed="false"/>
    <col min="5" max="5" customWidth="true" width="10.0" collapsed="false"/>
    <col min="6" max="6" customWidth="true" width="10.0" collapsed="false"/>
    <col min="7" max="7" customWidth="true" width="10.0" collapsed="false"/>
    <col min="8" max="8" customWidth="true" width="10.0" collapsed="false"/>
    <col min="9" max="9" customWidth="true" width="10.0" collapsed="false"/>
  </cols>
  <sheetData>
    <row r="1">
      <c r="A1" s="677" t="s">
        <v>0</v>
      </c>
    </row>
    <row r="2">
      <c r="A2" s="677" t="s">
        <v>16</v>
      </c>
    </row>
    <row r="3">
      <c r="A3" s="677" t="s">
        <v>17</v>
      </c>
      <c r="B3" s="680" t="s">
        <f>DADOS!C3</f>
      </c>
    </row>
    <row r="4">
      <c r="A4" s="677" t="s">
        <v>18</v>
      </c>
      <c r="B4" s="677" t="s">
        <f>DADOS!C7</f>
      </c>
      <c r="G4" s="677" t="s">
        <v>19</v>
      </c>
      <c r="H4" s="679">
        <f>DADOS!C9</f>
      </c>
    </row>
    <row r="5">
      <c r="A5" s="677" t="s">
        <v>20</v>
      </c>
      <c r="B5" s="678">
        <f>DADOS!C8</f>
      </c>
      <c r="C5" s="677" t="s">
        <v>9</v>
      </c>
      <c r="D5" s="677" t="s">
        <v>21</v>
      </c>
      <c r="E5" s="677" t="s">
        <f>DADOS!C13</f>
      </c>
      <c r="F5" s="677" t="s">
        <v>9</v>
      </c>
      <c r="G5" s="677" t="s">
        <v>9</v>
      </c>
      <c r="H5" s="677" t="s">
        <v>22</v>
      </c>
      <c r="I5" s="677" t="s">
        <f>DADOS!C14</f>
      </c>
    </row>
    <row r="7">
      <c r="A7" s="681" t="s">
        <v>23</v>
      </c>
      <c r="B7" s="682" t="s">
        <v>149</v>
      </c>
      <c r="C7" s="683" t="s">
        <v>150</v>
      </c>
      <c r="D7" s="684" t="s">
        <v>151</v>
      </c>
      <c r="E7" s="685" t="s">
        <v>152</v>
      </c>
      <c r="F7" s="686"/>
      <c r="G7" s="687"/>
      <c r="H7" s="688"/>
      <c r="I7" s="689"/>
    </row>
    <row r="8">
      <c r="A8" s="690" t="s">
        <v>153</v>
      </c>
      <c r="B8" s="691" t="n">
        <v>3.8</v>
      </c>
      <c r="C8" s="692" t="n">
        <v>4.67</v>
      </c>
      <c r="D8" s="693" t="n">
        <v>4.5</v>
      </c>
      <c r="E8" s="694" t="s">
        <v>154</v>
      </c>
      <c r="F8" s="695"/>
      <c r="G8" s="696"/>
      <c r="H8" s="697"/>
      <c r="I8" s="698"/>
      <c r="J8" s="699">
        <f>D8/100</f>
      </c>
    </row>
    <row r="9">
      <c r="A9" s="700" t="s">
        <v>155</v>
      </c>
      <c r="B9" s="701" t="n">
        <v>0.32</v>
      </c>
      <c r="C9" s="702" t="n">
        <v>0.74</v>
      </c>
      <c r="D9" s="703" t="n">
        <v>0.6</v>
      </c>
      <c r="E9" s="704" t="s">
        <v>156</v>
      </c>
      <c r="F9" s="705"/>
      <c r="G9" s="706"/>
      <c r="H9" s="707"/>
      <c r="I9" s="708"/>
      <c r="J9" s="709">
        <f>D9/100</f>
      </c>
    </row>
    <row r="10">
      <c r="A10" s="710" t="s">
        <v>157</v>
      </c>
      <c r="B10" s="711" t="n">
        <v>0.5</v>
      </c>
      <c r="C10" s="712" t="n">
        <v>0.97</v>
      </c>
      <c r="D10" s="713" t="n">
        <v>0.8</v>
      </c>
      <c r="E10" s="714" t="s">
        <v>158</v>
      </c>
      <c r="F10" s="715"/>
      <c r="G10" s="716"/>
      <c r="H10" s="717"/>
      <c r="I10" s="718"/>
      <c r="J10" s="719">
        <f>D10/100</f>
      </c>
    </row>
    <row r="11">
      <c r="A11" s="720" t="s">
        <v>159</v>
      </c>
      <c r="B11" s="721" t="n">
        <v>1.02</v>
      </c>
      <c r="C11" s="722" t="n">
        <v>1.21</v>
      </c>
      <c r="D11" s="723" t="n">
        <v>1.1</v>
      </c>
      <c r="E11" s="724" t="s">
        <v>160</v>
      </c>
      <c r="F11" s="725"/>
      <c r="G11" s="726"/>
      <c r="H11" s="727"/>
      <c r="I11" s="728"/>
      <c r="J11" s="729">
        <f>D11/100</f>
      </c>
    </row>
    <row r="12">
      <c r="A12" s="730" t="s">
        <v>161</v>
      </c>
      <c r="B12" s="731" t="n">
        <v>6.64</v>
      </c>
      <c r="C12" s="732" t="n">
        <v>8.69</v>
      </c>
      <c r="D12" s="733" t="n">
        <v>7.9</v>
      </c>
      <c r="E12" s="734" t="s">
        <v>162</v>
      </c>
      <c r="F12" s="735"/>
      <c r="G12" s="736"/>
      <c r="H12" s="737"/>
      <c r="I12" s="738"/>
      <c r="J12" s="739">
        <f>D12/100</f>
      </c>
    </row>
    <row r="13">
      <c r="A13" s="740" t="s">
        <v>163</v>
      </c>
      <c r="B13" s="741" t="n">
        <v>5.65</v>
      </c>
      <c r="C13" s="742" t="n">
        <v>10.65</v>
      </c>
      <c r="D13" s="743">
        <f>I15+I18+I19</f>
      </c>
      <c r="E13" s="744" t="s">
        <v>164</v>
      </c>
      <c r="F13" s="745"/>
      <c r="G13" s="746"/>
      <c r="H13" s="747"/>
      <c r="I13" s="748"/>
      <c r="J13" s="749">
        <f>D13/100</f>
      </c>
    </row>
    <row r="14">
      <c r="C14" s="750" t="s">
        <v>165</v>
      </c>
      <c r="D14" s="751">
        <f>ROUND(((((1+J8+J9+J10)*(1+J11)*(1+J12)/(1-J15-J18))-1)*100),2)</f>
      </c>
    </row>
    <row r="15">
      <c r="F15" s="752" t="s">
        <v>166</v>
      </c>
      <c r="G15" s="753"/>
      <c r="H15" s="754"/>
      <c r="I15" s="755" t="n">
        <v>3.65</v>
      </c>
      <c r="J15" s="756">
        <f>I15/100</f>
      </c>
    </row>
    <row r="16">
      <c r="F16" s="757" t="s">
        <v>167</v>
      </c>
      <c r="G16" s="758"/>
      <c r="H16" s="759"/>
      <c r="I16" s="760" t="n">
        <v>2.0</v>
      </c>
      <c r="J16" s="761">
        <f>I16/100</f>
      </c>
    </row>
    <row r="17">
      <c r="F17" s="762" t="s">
        <v>168</v>
      </c>
      <c r="G17" s="763"/>
      <c r="H17" s="764"/>
      <c r="I17" s="765" t="n">
        <v>0.0</v>
      </c>
    </row>
    <row r="18">
      <c r="F18" s="766" t="s">
        <v>169</v>
      </c>
      <c r="G18" s="767"/>
      <c r="H18" s="768"/>
      <c r="I18" s="769" t="n">
        <f>((I17*I16)/100)</f>
        <v>2.0</v>
      </c>
      <c r="J18" s="770">
        <f>I18/100</f>
      </c>
    </row>
    <row r="19">
      <c r="F19" s="771" t="s">
        <v>170</v>
      </c>
      <c r="G19" s="772"/>
      <c r="H19" s="773"/>
      <c r="I19" s="774" t="n">
        <v>0.0</v>
      </c>
    </row>
    <row r="29">
      <c r="E29" s="775">
        <f>DADOS!C11</f>
      </c>
      <c r="F29" s="775"/>
      <c r="G29" s="775"/>
      <c r="H29" s="775"/>
      <c r="I29" s="775"/>
    </row>
    <row r="30">
      <c r="E30" s="776">
        <f>DADOS!C12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E7:I7"/>
    <mergeCell ref="E8:I8"/>
    <mergeCell ref="E9:I9"/>
    <mergeCell ref="E10:I10"/>
    <mergeCell ref="E11:I11"/>
    <mergeCell ref="E12:I12"/>
    <mergeCell ref="E13:I13"/>
    <mergeCell ref="F15:H15"/>
    <mergeCell ref="F16:H16"/>
    <mergeCell ref="F17:H17"/>
    <mergeCell ref="F18:H18"/>
    <mergeCell ref="F19:H19"/>
    <mergeCell ref="E29:I29"/>
    <mergeCell ref="E30:I30"/>
  </mergeCells>
  <pageMargins bottom="0.75" footer="0.5" header="0.5" left="0.5" right="0.5" top="0.75"/>
  <pageSetup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cols>
    <col min="1" max="1" customWidth="true" width="10.0" collapsed="false"/>
    <col min="2" max="2" customWidth="true" width="15.0" collapsed="false"/>
    <col min="3" max="3" customWidth="true" width="15.0" collapsed="false"/>
    <col min="4" max="4" customWidth="true" width="15.0" collapsed="false"/>
    <col min="5" max="5" customWidth="true" width="10.0" collapsed="false"/>
    <col min="6" max="6" customWidth="true" width="10.0" collapsed="false"/>
    <col min="7" max="7" customWidth="true" width="10.0" collapsed="false"/>
    <col min="8" max="8" customWidth="true" width="10.0" collapsed="false"/>
    <col min="9" max="9" customWidth="true" width="10.0" collapsed="false"/>
  </cols>
  <sheetData>
    <row r="1">
      <c r="A1" s="777" t="s">
        <v>0</v>
      </c>
    </row>
    <row r="2">
      <c r="A2" s="777" t="s">
        <v>16</v>
      </c>
    </row>
    <row r="3">
      <c r="A3" s="777" t="s">
        <v>17</v>
      </c>
      <c r="B3" s="780" t="s">
        <f>DADOS!C3</f>
      </c>
    </row>
    <row r="4">
      <c r="A4" s="777" t="s">
        <v>18</v>
      </c>
      <c r="B4" s="777" t="s">
        <f>DADOS!C7</f>
      </c>
      <c r="G4" s="777" t="s">
        <v>19</v>
      </c>
      <c r="H4" s="779">
        <f>DADOS!C9</f>
      </c>
    </row>
    <row r="5">
      <c r="A5" s="777" t="s">
        <v>20</v>
      </c>
      <c r="B5" s="778">
        <f>DADOS!C8</f>
      </c>
      <c r="C5" s="777" t="s">
        <v>9</v>
      </c>
      <c r="D5" s="777" t="s">
        <v>21</v>
      </c>
      <c r="E5" s="777" t="s">
        <f>DADOS!C13</f>
      </c>
      <c r="F5" s="777" t="s">
        <v>9</v>
      </c>
      <c r="G5" s="777" t="s">
        <v>9</v>
      </c>
      <c r="H5" s="777" t="s">
        <v>22</v>
      </c>
      <c r="I5" s="777" t="s">
        <f>DADOS!C14</f>
      </c>
    </row>
    <row r="7">
      <c r="A7" s="781" t="s">
        <v>23</v>
      </c>
      <c r="B7" s="782" t="s">
        <v>149</v>
      </c>
      <c r="C7" s="783" t="s">
        <v>150</v>
      </c>
      <c r="D7" s="784" t="s">
        <v>151</v>
      </c>
      <c r="E7" s="785" t="s">
        <v>152</v>
      </c>
      <c r="F7" s="786"/>
      <c r="G7" s="787"/>
      <c r="H7" s="788"/>
      <c r="I7" s="789"/>
    </row>
    <row r="8">
      <c r="A8" s="790" t="s">
        <v>153</v>
      </c>
      <c r="B8" s="791" t="n">
        <v>1.5</v>
      </c>
      <c r="C8" s="792" t="n">
        <v>4.49</v>
      </c>
      <c r="D8" s="793" t="n">
        <v>0.0</v>
      </c>
      <c r="E8" s="794" t="s">
        <v>154</v>
      </c>
      <c r="F8" s="795"/>
      <c r="G8" s="796"/>
      <c r="H8" s="797"/>
      <c r="I8" s="798"/>
      <c r="J8" s="799">
        <f>D8/100</f>
      </c>
    </row>
    <row r="9">
      <c r="A9" s="800" t="s">
        <v>155</v>
      </c>
      <c r="B9" s="801" t="n">
        <v>0.3</v>
      </c>
      <c r="C9" s="802" t="n">
        <v>0.82</v>
      </c>
      <c r="D9" s="803" t="n">
        <v>0.0</v>
      </c>
      <c r="E9" s="804" t="s">
        <v>156</v>
      </c>
      <c r="F9" s="805"/>
      <c r="G9" s="806"/>
      <c r="H9" s="807"/>
      <c r="I9" s="808"/>
      <c r="J9" s="809">
        <f>D9/100</f>
      </c>
    </row>
    <row r="10">
      <c r="A10" s="810" t="s">
        <v>157</v>
      </c>
      <c r="B10" s="811" t="n">
        <v>0.56</v>
      </c>
      <c r="C10" s="812" t="n">
        <v>0.89</v>
      </c>
      <c r="D10" s="813" t="n">
        <v>0.0</v>
      </c>
      <c r="E10" s="814" t="s">
        <v>158</v>
      </c>
      <c r="F10" s="815"/>
      <c r="G10" s="816"/>
      <c r="H10" s="817"/>
      <c r="I10" s="818"/>
      <c r="J10" s="819">
        <f>D10/100</f>
      </c>
    </row>
    <row r="11">
      <c r="A11" s="820" t="s">
        <v>159</v>
      </c>
      <c r="B11" s="821" t="n">
        <v>0.85</v>
      </c>
      <c r="C11" s="822" t="n">
        <v>1.11</v>
      </c>
      <c r="D11" s="823" t="n">
        <v>0.0</v>
      </c>
      <c r="E11" s="824" t="s">
        <v>160</v>
      </c>
      <c r="F11" s="825"/>
      <c r="G11" s="826"/>
      <c r="H11" s="827"/>
      <c r="I11" s="828"/>
      <c r="J11" s="829">
        <f>D11/100</f>
      </c>
    </row>
    <row r="12">
      <c r="A12" s="830" t="s">
        <v>161</v>
      </c>
      <c r="B12" s="831" t="n">
        <v>3.5</v>
      </c>
      <c r="C12" s="832" t="n">
        <v>6.22</v>
      </c>
      <c r="D12" s="833" t="n">
        <v>0.0</v>
      </c>
      <c r="E12" s="834" t="s">
        <v>162</v>
      </c>
      <c r="F12" s="835"/>
      <c r="G12" s="836"/>
      <c r="H12" s="837"/>
      <c r="I12" s="838"/>
      <c r="J12" s="839">
        <f>D12/100</f>
      </c>
    </row>
    <row r="13">
      <c r="A13" s="840" t="s">
        <v>163</v>
      </c>
      <c r="B13" s="841" t="n">
        <v>5.65</v>
      </c>
      <c r="C13" s="842" t="n">
        <v>10.65</v>
      </c>
      <c r="D13" s="843">
        <f>I15+I16</f>
      </c>
      <c r="E13" s="844" t="s">
        <v>164</v>
      </c>
      <c r="F13" s="845"/>
      <c r="G13" s="846"/>
      <c r="H13" s="847"/>
      <c r="I13" s="848"/>
      <c r="J13" s="849">
        <f>D13/100</f>
      </c>
    </row>
    <row r="14">
      <c r="C14" s="850" t="s">
        <v>165</v>
      </c>
      <c r="D14" s="851">
        <f>ROUND(((((1+J8+J9+J10)*(1+J11)*(1+J12)/(1-J13))-1)*100),2)</f>
      </c>
    </row>
    <row r="15">
      <c r="F15" s="852" t="s">
        <v>166</v>
      </c>
      <c r="G15" s="853"/>
      <c r="H15" s="854"/>
      <c r="I15" s="855" t="n">
        <v>3.65</v>
      </c>
      <c r="J15" s="856">
        <f>I15/100</f>
      </c>
    </row>
    <row r="16">
      <c r="F16" s="857" t="s">
        <v>170</v>
      </c>
      <c r="G16" s="858"/>
      <c r="H16" s="859"/>
      <c r="I16" s="860" t="n">
        <v>0.0</v>
      </c>
    </row>
    <row r="26">
      <c r="E26" s="861">
        <f>DADOS!C11</f>
      </c>
      <c r="F26" s="861"/>
      <c r="G26" s="861"/>
      <c r="H26" s="861"/>
      <c r="I26" s="861"/>
    </row>
    <row r="27">
      <c r="E27" s="862">
        <f>DADOS!C12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E7:I7"/>
    <mergeCell ref="E8:I8"/>
    <mergeCell ref="E9:I9"/>
    <mergeCell ref="E10:I10"/>
    <mergeCell ref="E11:I11"/>
    <mergeCell ref="E12:I12"/>
    <mergeCell ref="E13:I13"/>
    <mergeCell ref="F15:H15"/>
    <mergeCell ref="F16:H16"/>
    <mergeCell ref="E26:I26"/>
    <mergeCell ref="E27:I27"/>
  </mergeCells>
  <pageMargins bottom="0.75" footer="0.5" header="0.5" left="0.5" right="0.5" top="0.75"/>
  <pageSetup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sheetData>
    <row r="1">
      <c r="A1" s="863" t="s">
        <v>0</v>
      </c>
    </row>
    <row r="2">
      <c r="A2" s="863" t="s">
        <v>16</v>
      </c>
    </row>
    <row r="3">
      <c r="A3" s="863" t="s">
        <v>17</v>
      </c>
      <c r="B3" s="866" t="s">
        <f>DADOS!C3</f>
      </c>
    </row>
    <row r="4">
      <c r="A4" s="863" t="s">
        <v>18</v>
      </c>
      <c r="B4" s="863" t="s">
        <f>DADOS!C7</f>
      </c>
      <c r="G4" s="863" t="s">
        <v>19</v>
      </c>
      <c r="H4" s="865">
        <f>DADOS!C9</f>
      </c>
    </row>
    <row r="5">
      <c r="A5" s="863" t="s">
        <v>20</v>
      </c>
      <c r="B5" s="864">
        <f>DADOS!C8</f>
      </c>
      <c r="C5" s="863" t="s">
        <v>9</v>
      </c>
      <c r="D5" s="863" t="s">
        <v>21</v>
      </c>
      <c r="E5" s="863" t="s">
        <f>DADOS!C13</f>
      </c>
      <c r="F5" s="863" t="s">
        <v>9</v>
      </c>
      <c r="G5" s="863" t="s">
        <v>9</v>
      </c>
      <c r="H5" s="863" t="s">
        <v>22</v>
      </c>
      <c r="I5" s="863" t="s">
        <f>DADOS!C14</f>
      </c>
    </row>
    <row r="7"/>
    <row r="8">
      <c r="A8" s="867" t="s">
        <v>171</v>
      </c>
      <c r="B8" s="868" t="n">
        <v>1.1428</v>
      </c>
      <c r="C8" s="869" t="s">
        <v>172</v>
      </c>
      <c r="D8" s="870"/>
      <c r="E8" s="871"/>
      <c r="F8" s="872"/>
      <c r="G8" s="873"/>
      <c r="H8" s="874"/>
      <c r="I8" s="875"/>
    </row>
    <row r="9">
      <c r="A9" s="876" t="s">
        <v>173</v>
      </c>
      <c r="B9" s="877" t="n">
        <v>0.2</v>
      </c>
      <c r="C9" s="878" t="s">
        <v>174</v>
      </c>
      <c r="D9" s="879"/>
      <c r="E9" s="880"/>
      <c r="F9" s="881"/>
      <c r="G9" s="882"/>
      <c r="H9" s="883"/>
      <c r="I9" s="884"/>
    </row>
    <row r="10">
      <c r="A10" s="885" t="s">
        <v>175</v>
      </c>
      <c r="B10" s="886" t="n">
        <v>0.12</v>
      </c>
      <c r="C10" s="887" t="s">
        <v>176</v>
      </c>
      <c r="D10" s="888"/>
      <c r="E10" s="889"/>
      <c r="F10" s="890"/>
      <c r="G10" s="891"/>
      <c r="H10" s="892"/>
      <c r="I10" s="893"/>
    </row>
    <row r="11">
      <c r="A11" s="894" t="s">
        <v>177</v>
      </c>
      <c r="B11" s="895" t="n">
        <v>0.0</v>
      </c>
      <c r="C11" s="896" t="s">
        <v>178</v>
      </c>
      <c r="D11" s="897"/>
      <c r="E11" s="898"/>
      <c r="F11" s="899"/>
      <c r="G11" s="900"/>
      <c r="H11" s="901"/>
      <c r="I11" s="902"/>
    </row>
    <row r="12">
      <c r="A12" s="903" t="s">
        <v>179</v>
      </c>
      <c r="B12" s="904">
        <f>(((1+B8+B9)*(1+B10))/(1-B11))</f>
      </c>
      <c r="C12" t="s">
        <v>180</v>
      </c>
    </row>
    <row r="13">
      <c r="A13" s="905" t="s">
        <v>181</v>
      </c>
      <c r="B13" s="906">
        <f>((1+B10)/(1-B11))</f>
      </c>
      <c r="C13" t="s">
        <v>182</v>
      </c>
    </row>
    <row r="23">
      <c r="E23" s="907">
        <f>DADOS!C11</f>
      </c>
      <c r="F23" s="907"/>
      <c r="G23" s="907"/>
      <c r="H23" s="907"/>
      <c r="I23" s="907"/>
    </row>
    <row r="24">
      <c r="E24" s="908">
        <f>DADOS!C12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C8:I8"/>
    <mergeCell ref="C9:I9"/>
    <mergeCell ref="C10:I10"/>
    <mergeCell ref="C11:I11"/>
    <mergeCell ref="C12:I12"/>
    <mergeCell ref="C13:I13"/>
    <mergeCell ref="E23:I23"/>
    <mergeCell ref="E24:I24"/>
  </mergeCells>
  <pageMargins bottom="0.75" footer="0.5" header="0.5" left="0.5" right="0.5" top="0.75"/>
  <pageSetup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cols>
    <col min="1" max="1" customWidth="true" width="8.0" collapsed="false"/>
    <col min="2" max="2" customWidth="true" width="30.0" collapsed="false"/>
    <col min="3" max="3" customWidth="true" width="10.0" collapsed="false"/>
    <col min="4" max="4" customWidth="true" width="12.0" collapsed="false"/>
    <col min="5" max="5" customWidth="true" width="10.0" collapsed="false"/>
    <col min="6" max="6" customWidth="true" width="10.0" collapsed="false"/>
    <col min="7" max="7" customWidth="true" width="10.0" collapsed="false"/>
    <col min="8" max="8" customWidth="true" width="10.0" collapsed="false"/>
    <col min="9" max="9" customWidth="true" width="10.0" collapsed="false"/>
    <col min="10" max="10" customWidth="true" width="10.0" collapsed="false"/>
  </cols>
  <sheetData>
    <row r="1">
      <c r="A1" s="909" t="s">
        <v>0</v>
      </c>
    </row>
    <row r="2">
      <c r="A2" s="909" t="s">
        <v>16</v>
      </c>
    </row>
    <row r="3">
      <c r="A3" s="909" t="s">
        <v>17</v>
      </c>
      <c r="B3" s="912" t="s">
        <f>DADOS!C3</f>
      </c>
    </row>
    <row r="4">
      <c r="A4" s="909" t="s">
        <v>18</v>
      </c>
      <c r="B4" s="909" t="s">
        <f>DADOS!C7</f>
      </c>
      <c r="G4" s="909" t="s">
        <v>19</v>
      </c>
      <c r="H4" s="911">
        <f>DADOS!C9</f>
      </c>
    </row>
    <row r="5">
      <c r="A5" s="909" t="s">
        <v>20</v>
      </c>
      <c r="B5" s="910">
        <f>DADOS!C8</f>
      </c>
      <c r="C5" s="909" t="s">
        <v>9</v>
      </c>
      <c r="D5" s="909" t="s">
        <v>21</v>
      </c>
      <c r="E5" s="909" t="s">
        <f>DADOS!C13</f>
      </c>
      <c r="F5" s="909" t="s">
        <v>9</v>
      </c>
      <c r="G5" s="909" t="s">
        <v>9</v>
      </c>
      <c r="H5" s="909" t="s">
        <v>22</v>
      </c>
      <c r="I5" s="909" t="s">
        <f>DADOS!C14</f>
      </c>
    </row>
    <row r="7">
      <c r="A7" s="913" t="s">
        <v>23</v>
      </c>
      <c r="B7" s="913" t="s">
        <v>24</v>
      </c>
      <c r="C7" s="913" t="s">
        <v>25</v>
      </c>
      <c r="D7" s="913" t="s">
        <v>26</v>
      </c>
      <c r="E7" s="913" t="s">
        <v>32</v>
      </c>
      <c r="F7" s="913" t="s">
        <v>183</v>
      </c>
      <c r="G7" s="913" t="s">
        <v>184</v>
      </c>
      <c r="H7" s="913" t="s">
        <v>185</v>
      </c>
      <c r="I7" s="913" t="s">
        <v>186</v>
      </c>
      <c r="J7" s="913" t="s">
        <v>33</v>
      </c>
    </row>
    <row r="8">
      <c r="A8" s="914" t="s">
        <v>34</v>
      </c>
      <c r="B8" s="915" t="s">
        <v>35</v>
      </c>
      <c r="C8" s="916"/>
      <c r="D8" s="917"/>
      <c r="E8" s="918"/>
      <c r="F8" s="919"/>
      <c r="G8" s="920"/>
      <c r="H8" s="921">
        <f>SUM(H9:H9)</f>
      </c>
      <c r="I8" s="922">
        <f>SUM(I9:I9)</f>
      </c>
      <c r="J8" s="923">
        <f>SUM(J9:J9)</f>
      </c>
      <c r="K8" s="924" t="s">
        <v>36</v>
      </c>
    </row>
    <row r="9">
      <c r="A9" s="925" t="s">
        <v>37</v>
      </c>
      <c r="B9" s="926" t="s">
        <v>38</v>
      </c>
      <c r="C9" s="927" t="s">
        <v>39</v>
      </c>
      <c r="D9" s="928" t="n">
        <v>3.0</v>
      </c>
      <c r="E9" s="929">
        <f>Orçamento!J9</f>
      </c>
      <c r="F9" s="930"/>
      <c r="G9" s="931">
        <f>E9-F9</f>
      </c>
      <c r="H9" s="932">
        <f>F9*D9</f>
      </c>
      <c r="I9" s="933">
        <f>G9*D9</f>
      </c>
      <c r="J9" s="934">
        <f>I9+H9</f>
      </c>
    </row>
    <row r="10">
      <c r="A10" s="935" t="s">
        <v>40</v>
      </c>
      <c r="B10" s="936" t="s">
        <v>41</v>
      </c>
      <c r="C10" s="937"/>
      <c r="D10" s="938"/>
      <c r="E10" s="939"/>
      <c r="F10" s="940"/>
      <c r="G10" s="941"/>
      <c r="H10" s="942">
        <f>SUM(H11:H27)</f>
      </c>
      <c r="I10" s="943">
        <f>SUM(I11:I27)</f>
      </c>
      <c r="J10" s="944">
        <f>SUM(J11:J27)</f>
      </c>
      <c r="K10" s="945" t="s">
        <v>36</v>
      </c>
    </row>
    <row r="11">
      <c r="A11" s="946" t="s">
        <v>42</v>
      </c>
      <c r="B11" s="947" t="s">
        <v>43</v>
      </c>
      <c r="C11" s="948" t="s">
        <v>44</v>
      </c>
      <c r="D11" s="949" t="n">
        <v>2.0</v>
      </c>
      <c r="E11" s="950">
        <f>Orçamento!J11</f>
      </c>
      <c r="F11" s="951"/>
      <c r="G11" s="952">
        <f>E11-F11</f>
      </c>
      <c r="H11" s="953">
        <f>F11*D11</f>
      </c>
      <c r="I11" s="954">
        <f>G11*D11</f>
      </c>
      <c r="J11" s="955">
        <f>I11+H11</f>
      </c>
    </row>
    <row r="12">
      <c r="A12" s="956" t="s">
        <v>45</v>
      </c>
      <c r="B12" s="957" t="s">
        <v>46</v>
      </c>
      <c r="C12" s="958" t="s">
        <v>44</v>
      </c>
      <c r="D12" s="959" t="n">
        <v>1547.4</v>
      </c>
      <c r="E12" s="960">
        <f>Orçamento!J12</f>
      </c>
      <c r="F12" s="961"/>
      <c r="G12" s="962">
        <f>E12-F12</f>
      </c>
      <c r="H12" s="963">
        <f>F12*D12</f>
      </c>
      <c r="I12" s="964">
        <f>G12*D12</f>
      </c>
      <c r="J12" s="965">
        <f>I12+H12</f>
      </c>
    </row>
    <row r="13">
      <c r="A13" s="966" t="s">
        <v>47</v>
      </c>
      <c r="B13" s="967" t="s">
        <v>48</v>
      </c>
      <c r="C13" s="968" t="s">
        <v>49</v>
      </c>
      <c r="D13" s="969" t="n">
        <v>14.75</v>
      </c>
      <c r="E13" s="970">
        <f>Orçamento!J13</f>
      </c>
      <c r="F13" s="971"/>
      <c r="G13" s="972">
        <f>E13-F13</f>
      </c>
      <c r="H13" s="973">
        <f>F13*D13</f>
      </c>
      <c r="I13" s="974">
        <f>G13*D13</f>
      </c>
      <c r="J13" s="975">
        <f>I13+H13</f>
      </c>
    </row>
    <row r="14">
      <c r="A14" s="976" t="s">
        <v>50</v>
      </c>
      <c r="B14" s="977" t="s">
        <v>51</v>
      </c>
      <c r="C14" s="978" t="s">
        <v>44</v>
      </c>
      <c r="D14" s="979" t="n">
        <v>78.87</v>
      </c>
      <c r="E14" s="980">
        <f>Orçamento!J14</f>
      </c>
      <c r="F14" s="981"/>
      <c r="G14" s="982">
        <f>E14-F14</f>
      </c>
      <c r="H14" s="983">
        <f>F14*D14</f>
      </c>
      <c r="I14" s="984">
        <f>G14*D14</f>
      </c>
      <c r="J14" s="985">
        <f>I14+H14</f>
      </c>
    </row>
    <row r="15">
      <c r="A15" s="986" t="s">
        <v>52</v>
      </c>
      <c r="B15" s="987" t="s">
        <v>53</v>
      </c>
      <c r="C15" s="988" t="s">
        <v>54</v>
      </c>
      <c r="D15" s="989" t="n">
        <v>33.44</v>
      </c>
      <c r="E15" s="990">
        <f>Orçamento!J15</f>
      </c>
      <c r="F15" s="991"/>
      <c r="G15" s="992">
        <f>E15-F15</f>
      </c>
      <c r="H15" s="993">
        <f>F15*D15</f>
      </c>
      <c r="I15" s="994">
        <f>G15*D15</f>
      </c>
      <c r="J15" s="995">
        <f>I15+H15</f>
      </c>
    </row>
    <row r="16">
      <c r="A16" s="996" t="s">
        <v>55</v>
      </c>
      <c r="B16" s="997" t="s">
        <v>56</v>
      </c>
      <c r="C16" s="998" t="s">
        <v>57</v>
      </c>
      <c r="D16" s="999" t="n">
        <v>6.0</v>
      </c>
      <c r="E16" s="1000">
        <f>Orçamento!J16</f>
      </c>
      <c r="F16" s="1001"/>
      <c r="G16" s="1002">
        <f>E16-F16</f>
      </c>
      <c r="H16" s="1003">
        <f>F16*D16</f>
      </c>
      <c r="I16" s="1004">
        <f>G16*D16</f>
      </c>
      <c r="J16" s="1005">
        <f>I16+H16</f>
      </c>
    </row>
    <row r="17">
      <c r="A17" s="1006" t="s">
        <v>58</v>
      </c>
      <c r="B17" s="1007" t="s">
        <v>59</v>
      </c>
      <c r="C17" s="1008" t="s">
        <v>57</v>
      </c>
      <c r="D17" s="1009" t="n">
        <v>7.0</v>
      </c>
      <c r="E17" s="1010">
        <f>Orçamento!J17</f>
      </c>
      <c r="F17" s="1011"/>
      <c r="G17" s="1012">
        <f>E17-F17</f>
      </c>
      <c r="H17" s="1013">
        <f>F17*D17</f>
      </c>
      <c r="I17" s="1014">
        <f>G17*D17</f>
      </c>
      <c r="J17" s="1015">
        <f>I17+H17</f>
      </c>
    </row>
    <row r="18">
      <c r="A18" s="1016" t="s">
        <v>60</v>
      </c>
      <c r="B18" s="1017" t="s">
        <v>61</v>
      </c>
      <c r="C18" s="1018" t="s">
        <v>62</v>
      </c>
      <c r="D18" s="1019" t="n">
        <v>316.68</v>
      </c>
      <c r="E18" s="1020">
        <f>Orçamento!J18</f>
      </c>
      <c r="F18" s="1021"/>
      <c r="G18" s="1022">
        <f>E18-F18</f>
      </c>
      <c r="H18" s="1023">
        <f>F18*D18</f>
      </c>
      <c r="I18" s="1024">
        <f>G18*D18</f>
      </c>
      <c r="J18" s="1025">
        <f>I18+H18</f>
      </c>
    </row>
    <row r="19">
      <c r="A19" s="1026" t="s">
        <v>63</v>
      </c>
      <c r="B19" s="1027" t="s">
        <v>64</v>
      </c>
      <c r="C19" s="1028" t="s">
        <v>54</v>
      </c>
      <c r="D19" s="1029" t="n">
        <v>570.02</v>
      </c>
      <c r="E19" s="1030">
        <f>Orçamento!J19</f>
      </c>
      <c r="F19" s="1031"/>
      <c r="G19" s="1032">
        <f>E19-F19</f>
      </c>
      <c r="H19" s="1033">
        <f>F19*D19</f>
      </c>
      <c r="I19" s="1034">
        <f>G19*D19</f>
      </c>
      <c r="J19" s="1035">
        <f>I19+H19</f>
      </c>
    </row>
    <row r="20">
      <c r="A20" s="1036" t="s">
        <v>65</v>
      </c>
      <c r="B20" s="1037" t="s">
        <v>66</v>
      </c>
      <c r="C20" s="1038" t="s">
        <v>62</v>
      </c>
      <c r="D20" s="1039" t="n">
        <v>20.3</v>
      </c>
      <c r="E20" s="1040">
        <f>Orçamento!J20</f>
      </c>
      <c r="F20" s="1041"/>
      <c r="G20" s="1042">
        <f>E20-F20</f>
      </c>
      <c r="H20" s="1043">
        <f>F20*D20</f>
      </c>
      <c r="I20" s="1044">
        <f>G20*D20</f>
      </c>
      <c r="J20" s="1045">
        <f>I20+H20</f>
      </c>
    </row>
    <row r="21">
      <c r="A21" s="1046" t="s">
        <v>67</v>
      </c>
      <c r="B21" s="1047" t="s">
        <v>68</v>
      </c>
      <c r="C21" s="1048" t="s">
        <v>69</v>
      </c>
      <c r="D21" s="1049" t="n">
        <v>290.0</v>
      </c>
      <c r="E21" s="1050">
        <f>Orçamento!J21</f>
      </c>
      <c r="F21" s="1051"/>
      <c r="G21" s="1052">
        <f>E21-F21</f>
      </c>
      <c r="H21" s="1053">
        <f>F21*D21</f>
      </c>
      <c r="I21" s="1054">
        <f>G21*D21</f>
      </c>
      <c r="J21" s="1055">
        <f>I21+H21</f>
      </c>
    </row>
    <row r="22">
      <c r="A22" s="1056" t="s">
        <v>70</v>
      </c>
      <c r="B22" s="1057" t="s">
        <v>71</v>
      </c>
      <c r="C22" s="1058" t="s">
        <v>49</v>
      </c>
      <c r="D22" s="1059" t="n">
        <v>259.84</v>
      </c>
      <c r="E22" s="1060">
        <f>Orçamento!J22</f>
      </c>
      <c r="F22" s="1061"/>
      <c r="G22" s="1062">
        <f>E22-F22</f>
      </c>
      <c r="H22" s="1063">
        <f>F22*D22</f>
      </c>
      <c r="I22" s="1064">
        <f>G22*D22</f>
      </c>
      <c r="J22" s="1065">
        <f>I22+H22</f>
      </c>
    </row>
    <row r="23">
      <c r="A23" s="1066" t="s">
        <v>72</v>
      </c>
      <c r="B23" s="1067" t="s">
        <v>73</v>
      </c>
      <c r="C23" s="1068" t="s">
        <v>54</v>
      </c>
      <c r="D23" s="1069" t="n">
        <v>2598.4</v>
      </c>
      <c r="E23" s="1070">
        <f>Orçamento!J23</f>
      </c>
      <c r="F23" s="1071"/>
      <c r="G23" s="1072">
        <f>E23-F23</f>
      </c>
      <c r="H23" s="1073">
        <f>F23*D23</f>
      </c>
      <c r="I23" s="1074">
        <f>G23*D23</f>
      </c>
      <c r="J23" s="1075">
        <f>I23+H23</f>
      </c>
    </row>
    <row r="24">
      <c r="A24" s="1076" t="s">
        <v>74</v>
      </c>
      <c r="B24" s="1077" t="s">
        <v>75</v>
      </c>
      <c r="C24" s="1078" t="s">
        <v>62</v>
      </c>
      <c r="D24" s="1079" t="n">
        <v>186.76</v>
      </c>
      <c r="E24" s="1080">
        <f>Orçamento!J24</f>
      </c>
      <c r="F24" s="1081"/>
      <c r="G24" s="1082">
        <f>E24-F24</f>
      </c>
      <c r="H24" s="1083">
        <f>F24*D24</f>
      </c>
      <c r="I24" s="1084">
        <f>G24*D24</f>
      </c>
      <c r="J24" s="1085">
        <f>I24+H24</f>
      </c>
    </row>
    <row r="25">
      <c r="A25" s="1086" t="s">
        <v>76</v>
      </c>
      <c r="B25" s="1087" t="s">
        <v>77</v>
      </c>
      <c r="C25" s="1088" t="s">
        <v>57</v>
      </c>
      <c r="D25" s="1089" t="n">
        <v>10.0</v>
      </c>
      <c r="E25" s="1090">
        <f>Orçamento!J25</f>
      </c>
      <c r="F25" s="1091"/>
      <c r="G25" s="1092">
        <f>E25-F25</f>
      </c>
      <c r="H25" s="1093">
        <f>F25*D25</f>
      </c>
      <c r="I25" s="1094">
        <f>G25*D25</f>
      </c>
      <c r="J25" s="1095">
        <f>I25+H25</f>
      </c>
    </row>
    <row r="26">
      <c r="A26" s="1096" t="s">
        <v>78</v>
      </c>
      <c r="B26" s="1097" t="s">
        <v>79</v>
      </c>
      <c r="C26" s="1098" t="s">
        <v>57</v>
      </c>
      <c r="D26" s="1099" t="n">
        <v>10.0</v>
      </c>
      <c r="E26" s="1100">
        <f>Orçamento!J26</f>
      </c>
      <c r="F26" s="1101"/>
      <c r="G26" s="1102">
        <f>E26-F26</f>
      </c>
      <c r="H26" s="1103">
        <f>F26*D26</f>
      </c>
      <c r="I26" s="1104">
        <f>G26*D26</f>
      </c>
      <c r="J26" s="1105">
        <f>I26+H26</f>
      </c>
    </row>
    <row r="27">
      <c r="A27" s="1106" t="s">
        <v>80</v>
      </c>
      <c r="B27" s="1107" t="s">
        <v>81</v>
      </c>
      <c r="C27" s="1108" t="s">
        <v>57</v>
      </c>
      <c r="D27" s="1109" t="n">
        <v>2.0</v>
      </c>
      <c r="E27" s="1110">
        <f>Orçamento!J27</f>
      </c>
      <c r="F27" s="1111"/>
      <c r="G27" s="1112">
        <f>E27-F27</f>
      </c>
      <c r="H27" s="1113">
        <f>F27*D27</f>
      </c>
      <c r="I27" s="1114">
        <f>G27*D27</f>
      </c>
      <c r="J27" s="1115">
        <f>I27+H27</f>
      </c>
    </row>
    <row r="28">
      <c r="A28" s="1116" t="s">
        <v>82</v>
      </c>
      <c r="B28" s="1117" t="s">
        <v>83</v>
      </c>
      <c r="C28" s="1118"/>
      <c r="D28" s="1119"/>
      <c r="E28" s="1120"/>
      <c r="F28" s="1121"/>
      <c r="G28" s="1122"/>
      <c r="H28" s="1123">
        <f>SUM(H29:H34)</f>
      </c>
      <c r="I28" s="1124">
        <f>SUM(I29:I34)</f>
      </c>
      <c r="J28" s="1125">
        <f>SUM(J29:J34)</f>
      </c>
      <c r="K28" s="1126" t="s">
        <v>36</v>
      </c>
    </row>
    <row r="29">
      <c r="A29" s="1127" t="s">
        <v>84</v>
      </c>
      <c r="B29" s="1128" t="s">
        <v>85</v>
      </c>
      <c r="C29" s="1129" t="s">
        <v>62</v>
      </c>
      <c r="D29" s="1130" t="n">
        <v>648.17</v>
      </c>
      <c r="E29" s="1131">
        <f>Orçamento!J29</f>
      </c>
      <c r="F29" s="1132"/>
      <c r="G29" s="1133">
        <f>E29-F29</f>
      </c>
      <c r="H29" s="1134">
        <f>F29*D29</f>
      </c>
      <c r="I29" s="1135">
        <f>G29*D29</f>
      </c>
      <c r="J29" s="1136">
        <f>I29+H29</f>
      </c>
    </row>
    <row r="30">
      <c r="A30" s="1137" t="s">
        <v>86</v>
      </c>
      <c r="B30" s="1138" t="s">
        <v>87</v>
      </c>
      <c r="C30" s="1139" t="s">
        <v>54</v>
      </c>
      <c r="D30" s="1140" t="n">
        <v>1137.1</v>
      </c>
      <c r="E30" s="1141">
        <f>Orçamento!J30</f>
      </c>
      <c r="F30" s="1142"/>
      <c r="G30" s="1143">
        <f>E30-F30</f>
      </c>
      <c r="H30" s="1144">
        <f>F30*D30</f>
      </c>
      <c r="I30" s="1145">
        <f>G30*D30</f>
      </c>
      <c r="J30" s="1146">
        <f>I30+H30</f>
      </c>
    </row>
    <row r="31">
      <c r="A31" s="1147" t="s">
        <v>88</v>
      </c>
      <c r="B31" s="1148" t="s">
        <v>89</v>
      </c>
      <c r="C31" s="1149" t="s">
        <v>44</v>
      </c>
      <c r="D31" s="1150" t="n">
        <v>743.75</v>
      </c>
      <c r="E31" s="1151">
        <f>Orçamento!J31</f>
      </c>
      <c r="F31" s="1152"/>
      <c r="G31" s="1153">
        <f>E31-F31</f>
      </c>
      <c r="H31" s="1154">
        <f>F31*D31</f>
      </c>
      <c r="I31" s="1155">
        <f>G31*D31</f>
      </c>
      <c r="J31" s="1156">
        <f>I31+H31</f>
      </c>
    </row>
    <row r="32">
      <c r="A32" s="1157" t="s">
        <v>90</v>
      </c>
      <c r="B32" s="1158" t="s">
        <v>91</v>
      </c>
      <c r="C32" s="1159" t="s">
        <v>49</v>
      </c>
      <c r="D32" s="1160" t="n">
        <v>297.5</v>
      </c>
      <c r="E32" s="1161">
        <f>Orçamento!J32</f>
      </c>
      <c r="F32" s="1162"/>
      <c r="G32" s="1163">
        <f>E32-F32</f>
      </c>
      <c r="H32" s="1164">
        <f>F32*D32</f>
      </c>
      <c r="I32" s="1165">
        <f>G32*D32</f>
      </c>
      <c r="J32" s="1166">
        <f>I32+H32</f>
      </c>
    </row>
    <row r="33">
      <c r="A33" s="1167" t="s">
        <v>92</v>
      </c>
      <c r="B33" s="1168" t="s">
        <v>93</v>
      </c>
      <c r="C33" s="1169" t="s">
        <v>54</v>
      </c>
      <c r="D33" s="1170" t="n">
        <v>3867.5</v>
      </c>
      <c r="E33" s="1171">
        <f>Orçamento!J33</f>
      </c>
      <c r="F33" s="1172"/>
      <c r="G33" s="1173">
        <f>E33-F33</f>
      </c>
      <c r="H33" s="1174">
        <f>F33*D33</f>
      </c>
      <c r="I33" s="1175">
        <f>G33*D33</f>
      </c>
      <c r="J33" s="1176">
        <f>I33+H33</f>
      </c>
    </row>
    <row r="34">
      <c r="A34" s="1177" t="s">
        <v>94</v>
      </c>
      <c r="B34" s="1178" t="s">
        <v>75</v>
      </c>
      <c r="C34" s="1179" t="s">
        <v>62</v>
      </c>
      <c r="D34" s="1180" t="n">
        <v>297.5</v>
      </c>
      <c r="E34" s="1181">
        <f>Orçamento!J34</f>
      </c>
      <c r="F34" s="1182"/>
      <c r="G34" s="1183">
        <f>E34-F34</f>
      </c>
      <c r="H34" s="1184">
        <f>F34*D34</f>
      </c>
      <c r="I34" s="1185">
        <f>G34*D34</f>
      </c>
      <c r="J34" s="1186">
        <f>I34+H34</f>
      </c>
    </row>
    <row r="35">
      <c r="A35" s="1187" t="s">
        <v>95</v>
      </c>
      <c r="B35" s="1188" t="s">
        <v>96</v>
      </c>
      <c r="C35" s="1189"/>
      <c r="D35" s="1190"/>
      <c r="E35" s="1191"/>
      <c r="F35" s="1192"/>
      <c r="G35" s="1193"/>
      <c r="H35" s="1194">
        <f>SUM(H36:H37)</f>
      </c>
      <c r="I35" s="1195">
        <f>SUM(I36:I37)</f>
      </c>
      <c r="J35" s="1196">
        <f>SUM(J36:J37)</f>
      </c>
      <c r="K35" s="1197" t="s">
        <v>36</v>
      </c>
    </row>
    <row r="36">
      <c r="A36" s="1198" t="s">
        <v>97</v>
      </c>
      <c r="B36" s="1199" t="s">
        <v>98</v>
      </c>
      <c r="C36" s="1200" t="s">
        <v>62</v>
      </c>
      <c r="D36" s="1201" t="n">
        <v>232.11</v>
      </c>
      <c r="E36" s="1202">
        <f>Orçamento!J36</f>
      </c>
      <c r="F36" s="1203"/>
      <c r="G36" s="1204">
        <f>E36-F36</f>
      </c>
      <c r="H36" s="1205">
        <f>F36*D36</f>
      </c>
      <c r="I36" s="1206">
        <f>G36*D36</f>
      </c>
      <c r="J36" s="1207">
        <f>I36+H36</f>
      </c>
    </row>
    <row r="37">
      <c r="A37" s="1208" t="s">
        <v>99</v>
      </c>
      <c r="B37" s="1209" t="s">
        <v>100</v>
      </c>
      <c r="C37" s="1210" t="s">
        <v>54</v>
      </c>
      <c r="D37" s="1211" t="n">
        <v>2321.1</v>
      </c>
      <c r="E37" s="1212">
        <f>Orçamento!J37</f>
      </c>
      <c r="F37" s="1213"/>
      <c r="G37" s="1214">
        <f>E37-F37</f>
      </c>
      <c r="H37" s="1215">
        <f>F37*D37</f>
      </c>
      <c r="I37" s="1216">
        <f>G37*D37</f>
      </c>
      <c r="J37" s="1217">
        <f>I37+H37</f>
      </c>
    </row>
    <row r="38">
      <c r="A38" s="1218" t="s">
        <v>101</v>
      </c>
      <c r="B38" s="1219" t="s">
        <v>102</v>
      </c>
      <c r="C38" s="1220"/>
      <c r="D38" s="1221"/>
      <c r="E38" s="1222"/>
      <c r="F38" s="1223"/>
      <c r="G38" s="1224"/>
      <c r="H38" s="1225">
        <f>SUM(H39:H42)</f>
      </c>
      <c r="I38" s="1226">
        <f>SUM(I39:I42)</f>
      </c>
      <c r="J38" s="1227">
        <f>SUM(J39:J42)</f>
      </c>
      <c r="K38" s="1228" t="s">
        <v>36</v>
      </c>
    </row>
    <row r="39">
      <c r="A39" s="1229" t="s">
        <v>103</v>
      </c>
      <c r="B39" s="1230" t="s">
        <v>104</v>
      </c>
      <c r="C39" s="1231" t="s">
        <v>44</v>
      </c>
      <c r="D39" s="1232" t="n">
        <v>1547.4</v>
      </c>
      <c r="E39" s="1233">
        <f>Orçamento!J39</f>
      </c>
      <c r="F39" s="1234"/>
      <c r="G39" s="1235">
        <f>E39-F39</f>
      </c>
      <c r="H39" s="1236">
        <f>F39*D39</f>
      </c>
      <c r="I39" s="1237">
        <f>G39*D39</f>
      </c>
      <c r="J39" s="1238">
        <f>I39+H39</f>
      </c>
    </row>
    <row r="40">
      <c r="A40" s="1239" t="s">
        <v>105</v>
      </c>
      <c r="B40" s="1240" t="s">
        <v>106</v>
      </c>
      <c r="C40" s="1241" t="s">
        <v>107</v>
      </c>
      <c r="D40" s="1242" t="n">
        <v>1547.4</v>
      </c>
      <c r="E40" s="1243">
        <f>Orçamento!J40</f>
      </c>
      <c r="F40" s="1244"/>
      <c r="G40" s="1245">
        <f>E40-F40</f>
      </c>
      <c r="H40" s="1246">
        <f>F40*D40</f>
      </c>
      <c r="I40" s="1247">
        <f>G40*D40</f>
      </c>
      <c r="J40" s="1248">
        <f>I40+H40</f>
      </c>
    </row>
    <row r="41">
      <c r="A41" s="1249" t="s">
        <v>108</v>
      </c>
      <c r="B41" s="1250" t="s">
        <v>109</v>
      </c>
      <c r="C41" s="1251" t="s">
        <v>62</v>
      </c>
      <c r="D41" s="1252" t="n">
        <v>77.37</v>
      </c>
      <c r="E41" s="1253">
        <f>Orçamento!J41</f>
      </c>
      <c r="F41" s="1254"/>
      <c r="G41" s="1255">
        <f>E41-F41</f>
      </c>
      <c r="H41" s="1256">
        <f>F41*D41</f>
      </c>
      <c r="I41" s="1257">
        <f>G41*D41</f>
      </c>
      <c r="J41" s="1258">
        <f>I41+H41</f>
      </c>
    </row>
    <row r="42">
      <c r="A42" s="1259" t="s">
        <v>110</v>
      </c>
      <c r="B42" s="1260" t="s">
        <v>111</v>
      </c>
      <c r="C42" s="1261" t="s">
        <v>112</v>
      </c>
      <c r="D42" s="1262" t="n">
        <v>5391.17</v>
      </c>
      <c r="E42" s="1263">
        <f>Orçamento!J42</f>
      </c>
      <c r="F42" s="1264"/>
      <c r="G42" s="1265">
        <f>E42-F42</f>
      </c>
      <c r="H42" s="1266">
        <f>F42*D42</f>
      </c>
      <c r="I42" s="1267">
        <f>G42*D42</f>
      </c>
      <c r="J42" s="1268">
        <f>I42+H42</f>
      </c>
    </row>
    <row r="43">
      <c r="A43" s="1269" t="s">
        <v>113</v>
      </c>
      <c r="B43" s="1270" t="s">
        <v>114</v>
      </c>
      <c r="C43" s="1271"/>
      <c r="D43" s="1272"/>
      <c r="E43" s="1273"/>
      <c r="F43" s="1274"/>
      <c r="G43" s="1275"/>
      <c r="H43" s="1276">
        <f>SUM(H44:H47)</f>
      </c>
      <c r="I43" s="1277">
        <f>SUM(I44:I47)</f>
      </c>
      <c r="J43" s="1278">
        <f>SUM(J44:J47)</f>
      </c>
      <c r="K43" s="1279" t="s">
        <v>36</v>
      </c>
    </row>
    <row r="44">
      <c r="A44" s="1280" t="s">
        <v>115</v>
      </c>
      <c r="B44" s="1281" t="s">
        <v>116</v>
      </c>
      <c r="C44" s="1282" t="s">
        <v>69</v>
      </c>
      <c r="D44" s="1283" t="n">
        <v>342.0</v>
      </c>
      <c r="E44" s="1284">
        <f>Orçamento!J44</f>
      </c>
      <c r="F44" s="1285"/>
      <c r="G44" s="1286">
        <f>E44-F44</f>
      </c>
      <c r="H44" s="1287">
        <f>F44*D44</f>
      </c>
      <c r="I44" s="1288">
        <f>G44*D44</f>
      </c>
      <c r="J44" s="1289">
        <f>I44+H44</f>
      </c>
    </row>
    <row r="45">
      <c r="A45" s="1290" t="s">
        <v>117</v>
      </c>
      <c r="B45" s="1291" t="s">
        <v>118</v>
      </c>
      <c r="C45" s="1292" t="s">
        <v>62</v>
      </c>
      <c r="D45" s="1293" t="n">
        <v>28.5</v>
      </c>
      <c r="E45" s="1294">
        <f>Orçamento!J45</f>
      </c>
      <c r="F45" s="1295"/>
      <c r="G45" s="1296">
        <f>E45-F45</f>
      </c>
      <c r="H45" s="1297">
        <f>F45*D45</f>
      </c>
      <c r="I45" s="1298">
        <f>G45*D45</f>
      </c>
      <c r="J45" s="1299">
        <f>I45+H45</f>
      </c>
    </row>
    <row r="46">
      <c r="A46" s="1300" t="s">
        <v>119</v>
      </c>
      <c r="B46" s="1301" t="s">
        <v>120</v>
      </c>
      <c r="C46" s="1302" t="s">
        <v>44</v>
      </c>
      <c r="D46" s="1303" t="n">
        <v>452.7</v>
      </c>
      <c r="E46" s="1304">
        <f>Orçamento!J46</f>
      </c>
      <c r="F46" s="1305"/>
      <c r="G46" s="1306">
        <f>E46-F46</f>
      </c>
      <c r="H46" s="1307">
        <f>F46*D46</f>
      </c>
      <c r="I46" s="1308">
        <f>G46*D46</f>
      </c>
      <c r="J46" s="1309">
        <f>I46+H46</f>
      </c>
    </row>
    <row r="47">
      <c r="A47" s="1310" t="s">
        <v>121</v>
      </c>
      <c r="B47" s="1311" t="s">
        <v>122</v>
      </c>
      <c r="C47" s="1312" t="s">
        <v>44</v>
      </c>
      <c r="D47" s="1313" t="n">
        <v>117.23</v>
      </c>
      <c r="E47" s="1314">
        <f>Orçamento!J47</f>
      </c>
      <c r="F47" s="1315"/>
      <c r="G47" s="1316">
        <f>E47-F47</f>
      </c>
      <c r="H47" s="1317">
        <f>F47*D47</f>
      </c>
      <c r="I47" s="1318">
        <f>G47*D47</f>
      </c>
      <c r="J47" s="1319">
        <f>I47+H47</f>
      </c>
    </row>
    <row r="48">
      <c r="A48" s="1320" t="s">
        <v>123</v>
      </c>
      <c r="B48" s="1321" t="s">
        <v>124</v>
      </c>
      <c r="C48" s="1322"/>
      <c r="D48" s="1323"/>
      <c r="E48" s="1324"/>
      <c r="F48" s="1325"/>
      <c r="G48" s="1326"/>
      <c r="H48" s="1327">
        <f>SUM(H49:H54)</f>
      </c>
      <c r="I48" s="1328">
        <f>SUM(I49:I54)</f>
      </c>
      <c r="J48" s="1329">
        <f>SUM(J49:J54)</f>
      </c>
      <c r="K48" s="1330" t="s">
        <v>36</v>
      </c>
    </row>
    <row r="49">
      <c r="A49" s="1331" t="s">
        <v>125</v>
      </c>
      <c r="B49" s="1332" t="s">
        <v>126</v>
      </c>
      <c r="C49" s="1333" t="s">
        <v>44</v>
      </c>
      <c r="D49" s="1334" t="n">
        <v>69.06</v>
      </c>
      <c r="E49" s="1335">
        <f>Orçamento!J49</f>
      </c>
      <c r="F49" s="1336"/>
      <c r="G49" s="1337">
        <f>E49-F49</f>
      </c>
      <c r="H49" s="1338">
        <f>F49*D49</f>
      </c>
      <c r="I49" s="1339">
        <f>G49*D49</f>
      </c>
      <c r="J49" s="1340">
        <f>I49+H49</f>
      </c>
    </row>
    <row r="50">
      <c r="A50" s="1341" t="s">
        <v>127</v>
      </c>
      <c r="B50" s="1342" t="s">
        <v>128</v>
      </c>
      <c r="C50" s="1343" t="s">
        <v>62</v>
      </c>
      <c r="D50" s="1344" t="n">
        <v>0.07</v>
      </c>
      <c r="E50" s="1345">
        <f>Orçamento!J50</f>
      </c>
      <c r="F50" s="1346"/>
      <c r="G50" s="1347">
        <f>E50-F50</f>
      </c>
      <c r="H50" s="1348">
        <f>F50*D50</f>
      </c>
      <c r="I50" s="1349">
        <f>G50*D50</f>
      </c>
      <c r="J50" s="1350">
        <f>I50+H50</f>
      </c>
    </row>
    <row r="51">
      <c r="A51" s="1351" t="s">
        <v>129</v>
      </c>
      <c r="B51" s="1352" t="s">
        <v>130</v>
      </c>
      <c r="C51" s="1353" t="s">
        <v>62</v>
      </c>
      <c r="D51" s="1354" t="n">
        <v>0.07</v>
      </c>
      <c r="E51" s="1355">
        <f>Orçamento!J51</f>
      </c>
      <c r="F51" s="1356"/>
      <c r="G51" s="1357">
        <f>E51-F51</f>
      </c>
      <c r="H51" s="1358">
        <f>F51*D51</f>
      </c>
      <c r="I51" s="1359">
        <f>G51*D51</f>
      </c>
      <c r="J51" s="1360">
        <f>I51+H51</f>
      </c>
    </row>
    <row r="52">
      <c r="A52" s="1361" t="s">
        <v>131</v>
      </c>
      <c r="B52" s="1362" t="s">
        <v>132</v>
      </c>
      <c r="C52" s="1363" t="s">
        <v>57</v>
      </c>
      <c r="D52" s="1364" t="n">
        <v>4.0</v>
      </c>
      <c r="E52" s="1365">
        <f>Orçamento!J52</f>
      </c>
      <c r="F52" s="1366"/>
      <c r="G52" s="1367">
        <f>E52-F52</f>
      </c>
      <c r="H52" s="1368">
        <f>F52*D52</f>
      </c>
      <c r="I52" s="1369">
        <f>G52*D52</f>
      </c>
      <c r="J52" s="1370">
        <f>I52+H52</f>
      </c>
    </row>
    <row r="53">
      <c r="A53" s="1371" t="s">
        <v>133</v>
      </c>
      <c r="B53" s="1372" t="s">
        <v>134</v>
      </c>
      <c r="C53" s="1373" t="s">
        <v>57</v>
      </c>
      <c r="D53" s="1374" t="n">
        <v>2.0</v>
      </c>
      <c r="E53" s="1375">
        <f>Orçamento!J53</f>
      </c>
      <c r="F53" s="1376"/>
      <c r="G53" s="1377">
        <f>E53-F53</f>
      </c>
      <c r="H53" s="1378">
        <f>F53*D53</f>
      </c>
      <c r="I53" s="1379">
        <f>G53*D53</f>
      </c>
      <c r="J53" s="1380">
        <f>I53+H53</f>
      </c>
    </row>
    <row r="54">
      <c r="A54" s="1381" t="s">
        <v>135</v>
      </c>
      <c r="B54" s="1382" t="s">
        <v>136</v>
      </c>
      <c r="C54" s="1383" t="s">
        <v>57</v>
      </c>
      <c r="D54" s="1384" t="n">
        <v>6.0</v>
      </c>
      <c r="E54" s="1385">
        <f>Orçamento!J54</f>
      </c>
      <c r="F54" s="1386"/>
      <c r="G54" s="1387">
        <f>E54-F54</f>
      </c>
      <c r="H54" s="1388">
        <f>F54*D54</f>
      </c>
      <c r="I54" s="1389">
        <f>G54*D54</f>
      </c>
      <c r="J54" s="1390">
        <f>I54+H54</f>
      </c>
    </row>
    <row r="55">
      <c r="A55" s="1391" t="s">
        <v>137</v>
      </c>
      <c r="B55"/>
      <c r="C55"/>
      <c r="D55"/>
      <c r="E55"/>
      <c r="F55"/>
      <c r="G55"/>
      <c r="H55" s="1392">
        <f>H8+H10+H28+H35+H38+H43+H48</f>
      </c>
      <c r="I55" s="1393">
        <f>I8+I10+I28+I35+I38+I43+I48</f>
      </c>
      <c r="J55" s="1394">
        <f>J8+J10+J28+J35+J38+J43+J48</f>
      </c>
    </row>
    <row r="65">
      <c r="E65" s="1395">
        <f>DADOS!C11</f>
      </c>
      <c r="F65" s="1395"/>
      <c r="G65" s="1395"/>
      <c r="H65" s="1395"/>
      <c r="I65" s="1395"/>
    </row>
    <row r="66">
      <c r="E66" s="1396">
        <f>DADOS!C12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B8:G8"/>
    <mergeCell ref="B10:G10"/>
    <mergeCell ref="B28:G28"/>
    <mergeCell ref="B35:G35"/>
    <mergeCell ref="B38:G38"/>
    <mergeCell ref="B43:G43"/>
    <mergeCell ref="B48:G48"/>
    <mergeCell ref="A55:G55"/>
    <mergeCell ref="E65:I65"/>
    <mergeCell ref="E66:I66"/>
  </mergeCells>
  <pageMargins bottom="0.75" footer="0.5" header="0.5" left="0.5" right="0.5" top="0.75"/>
  <pageSetup orientation="landscape" paperSize="9"/>
  <drawing r:id="rId1"/>
</worksheet>
</file>

<file path=xl/worksheets/sheet8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s="1397">
        <f>'BDI Principal'!D14</f>
      </c>
    </row>
    <row r="2">
      <c r="A2" s="1398">
        <f>'BDI Diferenciado'!D14</f>
      </c>
    </row>
    <row r="3">
      <c r="A3" s="1399">
        <f>'BDI (Fator K e TRDE)'!B12</f>
      </c>
    </row>
    <row r="4">
      <c r="A4" s="1400">
        <f>'BDI (Fator K e TRDE)'!B13</f>
      </c>
    </row>
  </sheetData>
  <sheetProtection password="BF59" sheet="true" scenarios="true" objects="true" selectLockedCell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2025-02-03T17:28:13Z</dcterms:created>
  <dc:creator>Apache POI</dc:creator>
</coreProperties>
</file>