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ngenharia\Projetos\Saúde\UBS SCHROEDER I - NOVA\Licitação\"/>
    </mc:Choice>
  </mc:AlternateContent>
  <xr:revisionPtr revIDLastSave="0" documentId="8_{720E3F47-4B84-4E3C-A213-A7FA3059E218}" xr6:coauthVersionLast="47" xr6:coauthVersionMax="47" xr10:uidLastSave="{00000000-0000-0000-0000-000000000000}"/>
  <workbookProtection lockStructure="1"/>
  <bookViews>
    <workbookView xWindow="-120" yWindow="-120" windowWidth="38640" windowHeight="15840" xr2:uid="{00000000-000D-0000-FFFF-FFFF00000000}"/>
  </bookViews>
  <sheets>
    <sheet name="DADOS" sheetId="1" r:id="rId1"/>
    <sheet name="Orçamento" sheetId="2" r:id="rId2"/>
    <sheet name="Cronograma" sheetId="3" r:id="rId3"/>
    <sheet name="BDI Principal" sheetId="4" r:id="rId4"/>
    <sheet name="BDI Diferenciado" sheetId="5" r:id="rId5"/>
    <sheet name="BDI (Fator K e TRDE)" sheetId="6" r:id="rId6"/>
    <sheet name="Material e Serviços" sheetId="7" r:id="rId7"/>
    <sheet name="Repositório" sheetId="8" state="veryHidden" r:id="rId8"/>
  </sheets>
  <calcPr calcId="181029"/>
</workbook>
</file>

<file path=xl/calcChain.xml><?xml version="1.0" encoding="utf-8"?>
<calcChain xmlns="http://schemas.openxmlformats.org/spreadsheetml/2006/main">
  <c r="E473" i="7" l="1"/>
  <c r="E472" i="7"/>
  <c r="H461" i="7"/>
  <c r="H460" i="7"/>
  <c r="H459" i="7"/>
  <c r="H458" i="7"/>
  <c r="H457" i="7"/>
  <c r="H456" i="7"/>
  <c r="H455" i="7"/>
  <c r="H453" i="7"/>
  <c r="H451" i="7"/>
  <c r="H449" i="7" s="1"/>
  <c r="H448" i="7"/>
  <c r="H447" i="7"/>
  <c r="H446" i="7"/>
  <c r="H445" i="7"/>
  <c r="H444" i="7"/>
  <c r="H443" i="7"/>
  <c r="H442" i="7"/>
  <c r="H441" i="7"/>
  <c r="H440" i="7"/>
  <c r="H439" i="7"/>
  <c r="H438" i="7"/>
  <c r="H437" i="7"/>
  <c r="H436" i="7"/>
  <c r="H435" i="7"/>
  <c r="H434" i="7"/>
  <c r="H433" i="7"/>
  <c r="H432" i="7"/>
  <c r="H431" i="7"/>
  <c r="H430" i="7"/>
  <c r="H429" i="7"/>
  <c r="H428" i="7"/>
  <c r="H427" i="7"/>
  <c r="H426" i="7"/>
  <c r="H425" i="7"/>
  <c r="H424" i="7"/>
  <c r="H422" i="7"/>
  <c r="H421" i="7"/>
  <c r="H420" i="7"/>
  <c r="H419" i="7"/>
  <c r="H418" i="7"/>
  <c r="H417" i="7"/>
  <c r="H416" i="7"/>
  <c r="H415" i="7"/>
  <c r="H414" i="7"/>
  <c r="H413" i="7"/>
  <c r="H412" i="7"/>
  <c r="H411" i="7"/>
  <c r="H409" i="7" s="1"/>
  <c r="H408" i="7"/>
  <c r="H407" i="7"/>
  <c r="H406" i="7"/>
  <c r="H405" i="7"/>
  <c r="H404" i="7"/>
  <c r="H403" i="7"/>
  <c r="H402" i="7"/>
  <c r="H401" i="7"/>
  <c r="H400" i="7"/>
  <c r="H399" i="7"/>
  <c r="H398" i="7"/>
  <c r="H397" i="7"/>
  <c r="H396" i="7"/>
  <c r="H394" i="7"/>
  <c r="H393" i="7"/>
  <c r="H392" i="7"/>
  <c r="H391" i="7"/>
  <c r="H390" i="7"/>
  <c r="H388" i="7"/>
  <c r="H387" i="7"/>
  <c r="H386" i="7"/>
  <c r="H385" i="7"/>
  <c r="H384" i="7"/>
  <c r="H383" i="7"/>
  <c r="H382" i="7"/>
  <c r="H381" i="7"/>
  <c r="H380" i="7"/>
  <c r="H379" i="7"/>
  <c r="H378" i="7"/>
  <c r="H377" i="7"/>
  <c r="H376" i="7"/>
  <c r="H375" i="7"/>
  <c r="H374" i="7"/>
  <c r="H373" i="7"/>
  <c r="H372" i="7"/>
  <c r="H371" i="7"/>
  <c r="H370" i="7"/>
  <c r="H369" i="7"/>
  <c r="H368" i="7"/>
  <c r="H367" i="7"/>
  <c r="H366" i="7"/>
  <c r="H365" i="7"/>
  <c r="H364" i="7"/>
  <c r="H363" i="7"/>
  <c r="H362" i="7"/>
  <c r="H361" i="7"/>
  <c r="H360" i="7"/>
  <c r="H359" i="7"/>
  <c r="H358" i="7"/>
  <c r="H357" i="7"/>
  <c r="H356" i="7"/>
  <c r="H355" i="7"/>
  <c r="H354" i="7"/>
  <c r="H353" i="7"/>
  <c r="H352" i="7"/>
  <c r="H351" i="7"/>
  <c r="H350" i="7"/>
  <c r="H349" i="7"/>
  <c r="H348" i="7"/>
  <c r="H347" i="7"/>
  <c r="H346" i="7"/>
  <c r="H345" i="7"/>
  <c r="H344" i="7"/>
  <c r="H343" i="7"/>
  <c r="H342" i="7"/>
  <c r="H341" i="7"/>
  <c r="H340" i="7"/>
  <c r="H339" i="7"/>
  <c r="H338" i="7"/>
  <c r="H337" i="7"/>
  <c r="H336" i="7"/>
  <c r="H335" i="7"/>
  <c r="H334" i="7"/>
  <c r="H333" i="7"/>
  <c r="H332" i="7"/>
  <c r="H331" i="7"/>
  <c r="H330" i="7"/>
  <c r="H329" i="7"/>
  <c r="H328" i="7"/>
  <c r="H327" i="7"/>
  <c r="H326" i="7"/>
  <c r="H325" i="7"/>
  <c r="H324" i="7"/>
  <c r="H323" i="7"/>
  <c r="H322" i="7"/>
  <c r="H321" i="7"/>
  <c r="H320" i="7"/>
  <c r="H319" i="7"/>
  <c r="H318" i="7"/>
  <c r="H315" i="7"/>
  <c r="H314" i="7"/>
  <c r="H313" i="7"/>
  <c r="H312" i="7"/>
  <c r="H311" i="7"/>
  <c r="H310" i="7"/>
  <c r="H309" i="7"/>
  <c r="H308" i="7"/>
  <c r="H307" i="7"/>
  <c r="H306" i="7"/>
  <c r="H305" i="7"/>
  <c r="H303" i="7"/>
  <c r="H302" i="7"/>
  <c r="H301" i="7"/>
  <c r="H300" i="7"/>
  <c r="H299" i="7"/>
  <c r="H298" i="7"/>
  <c r="H297" i="7"/>
  <c r="H296" i="7"/>
  <c r="H295" i="7"/>
  <c r="H294" i="7"/>
  <c r="H293" i="7"/>
  <c r="H292" i="7"/>
  <c r="H291" i="7"/>
  <c r="H290" i="7"/>
  <c r="H289" i="7"/>
  <c r="H288" i="7"/>
  <c r="H287" i="7"/>
  <c r="H286" i="7"/>
  <c r="H284" i="7"/>
  <c r="H283" i="7"/>
  <c r="H282" i="7"/>
  <c r="H281" i="7"/>
  <c r="H280" i="7"/>
  <c r="H279" i="7"/>
  <c r="H278" i="7"/>
  <c r="H277" i="7"/>
  <c r="H276" i="7"/>
  <c r="H275" i="7"/>
  <c r="H274" i="7"/>
  <c r="H273" i="7"/>
  <c r="H272" i="7"/>
  <c r="H271" i="7"/>
  <c r="H270" i="7"/>
  <c r="H269" i="7"/>
  <c r="H268" i="7"/>
  <c r="H267" i="7"/>
  <c r="H266" i="7"/>
  <c r="H265" i="7"/>
  <c r="H264" i="7"/>
  <c r="H263" i="7"/>
  <c r="H262" i="7"/>
  <c r="H261" i="7"/>
  <c r="H260" i="7"/>
  <c r="H259" i="7"/>
  <c r="H258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44" i="7"/>
  <c r="H243" i="7"/>
  <c r="H242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2" i="7"/>
  <c r="H181" i="7"/>
  <c r="H180" i="7"/>
  <c r="H179" i="7"/>
  <c r="H178" i="7"/>
  <c r="H177" i="7"/>
  <c r="H176" i="7"/>
  <c r="H174" i="7"/>
  <c r="H172" i="7" s="1"/>
  <c r="H171" i="7"/>
  <c r="H170" i="7" s="1"/>
  <c r="H169" i="7"/>
  <c r="H168" i="7"/>
  <c r="H166" i="7"/>
  <c r="H165" i="7"/>
  <c r="H163" i="7"/>
  <c r="H162" i="7"/>
  <c r="H161" i="7"/>
  <c r="H160" i="7"/>
  <c r="H158" i="7"/>
  <c r="H157" i="7"/>
  <c r="H155" i="7"/>
  <c r="H154" i="7"/>
  <c r="H151" i="7"/>
  <c r="H149" i="7" s="1"/>
  <c r="H148" i="7"/>
  <c r="H146" i="7"/>
  <c r="H144" i="7"/>
  <c r="H143" i="7"/>
  <c r="H140" i="7"/>
  <c r="H138" i="7"/>
  <c r="H137" i="7"/>
  <c r="H136" i="7"/>
  <c r="H134" i="7" s="1"/>
  <c r="H133" i="7"/>
  <c r="H132" i="7"/>
  <c r="H131" i="7"/>
  <c r="H130" i="7"/>
  <c r="H129" i="7"/>
  <c r="H128" i="7"/>
  <c r="H127" i="7"/>
  <c r="H125" i="7"/>
  <c r="H122" i="7"/>
  <c r="H121" i="7"/>
  <c r="H120" i="7"/>
  <c r="H119" i="7"/>
  <c r="H118" i="7"/>
  <c r="H117" i="7"/>
  <c r="H116" i="7"/>
  <c r="H115" i="7"/>
  <c r="H112" i="7"/>
  <c r="H111" i="7"/>
  <c r="H110" i="7"/>
  <c r="H109" i="7"/>
  <c r="H108" i="7"/>
  <c r="H107" i="7"/>
  <c r="H103" i="7"/>
  <c r="H102" i="7"/>
  <c r="H100" i="7"/>
  <c r="H99" i="7"/>
  <c r="H98" i="7"/>
  <c r="H96" i="7"/>
  <c r="H95" i="7"/>
  <c r="H93" i="7"/>
  <c r="H92" i="7"/>
  <c r="H91" i="7"/>
  <c r="H88" i="7"/>
  <c r="H86" i="7"/>
  <c r="H85" i="7"/>
  <c r="H84" i="7"/>
  <c r="H83" i="7"/>
  <c r="H81" i="7"/>
  <c r="H80" i="7"/>
  <c r="H79" i="7"/>
  <c r="H78" i="7"/>
  <c r="H77" i="7"/>
  <c r="H76" i="7"/>
  <c r="H73" i="7"/>
  <c r="H72" i="7"/>
  <c r="H71" i="7"/>
  <c r="H70" i="7"/>
  <c r="H69" i="7"/>
  <c r="E69" i="7"/>
  <c r="G69" i="7" s="1"/>
  <c r="I69" i="7" s="1"/>
  <c r="J69" i="7" s="1"/>
  <c r="H68" i="7"/>
  <c r="H67" i="7"/>
  <c r="H66" i="7"/>
  <c r="H65" i="7"/>
  <c r="H64" i="7"/>
  <c r="H63" i="7"/>
  <c r="H61" i="7"/>
  <c r="H60" i="7"/>
  <c r="H59" i="7"/>
  <c r="H58" i="7"/>
  <c r="H57" i="7"/>
  <c r="H56" i="7"/>
  <c r="H55" i="7"/>
  <c r="E55" i="7"/>
  <c r="G55" i="7" s="1"/>
  <c r="I55" i="7" s="1"/>
  <c r="J55" i="7" s="1"/>
  <c r="H54" i="7"/>
  <c r="H53" i="7"/>
  <c r="H51" i="7"/>
  <c r="H50" i="7"/>
  <c r="H49" i="7"/>
  <c r="H48" i="7"/>
  <c r="H47" i="7"/>
  <c r="H46" i="7"/>
  <c r="H45" i="7"/>
  <c r="H43" i="7" s="1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1" i="7"/>
  <c r="H19" i="7"/>
  <c r="H18" i="7"/>
  <c r="H17" i="7"/>
  <c r="H16" i="7"/>
  <c r="H15" i="7"/>
  <c r="H14" i="7"/>
  <c r="H13" i="7"/>
  <c r="H12" i="7"/>
  <c r="H11" i="7"/>
  <c r="H10" i="7"/>
  <c r="H8" i="7" s="1"/>
  <c r="I5" i="7"/>
  <c r="E5" i="7"/>
  <c r="B5" i="7"/>
  <c r="H4" i="7"/>
  <c r="B4" i="7"/>
  <c r="B3" i="7"/>
  <c r="E24" i="6"/>
  <c r="E23" i="6"/>
  <c r="B13" i="6"/>
  <c r="A4" i="8" s="1"/>
  <c r="B12" i="6"/>
  <c r="A3" i="8" s="1"/>
  <c r="I5" i="6"/>
  <c r="E5" i="6"/>
  <c r="B5" i="6"/>
  <c r="H4" i="6"/>
  <c r="B4" i="6"/>
  <c r="B3" i="6"/>
  <c r="E27" i="5"/>
  <c r="E26" i="5"/>
  <c r="J15" i="5"/>
  <c r="D13" i="5"/>
  <c r="J13" i="5" s="1"/>
  <c r="D14" i="5" s="1"/>
  <c r="A2" i="8" s="1"/>
  <c r="J12" i="5"/>
  <c r="J11" i="5"/>
  <c r="J10" i="5"/>
  <c r="J9" i="5"/>
  <c r="J8" i="5"/>
  <c r="I5" i="5"/>
  <c r="E5" i="5"/>
  <c r="B5" i="5"/>
  <c r="H4" i="5"/>
  <c r="B4" i="5"/>
  <c r="B3" i="5"/>
  <c r="E30" i="4"/>
  <c r="E29" i="4"/>
  <c r="J18" i="4"/>
  <c r="I18" i="4"/>
  <c r="J16" i="4"/>
  <c r="J15" i="4"/>
  <c r="D13" i="4"/>
  <c r="J13" i="4" s="1"/>
  <c r="J12" i="4"/>
  <c r="J11" i="4"/>
  <c r="J10" i="4"/>
  <c r="J9" i="4"/>
  <c r="J8" i="4"/>
  <c r="D14" i="4" s="1"/>
  <c r="I5" i="4"/>
  <c r="E5" i="4"/>
  <c r="B5" i="4"/>
  <c r="H4" i="4"/>
  <c r="B4" i="4"/>
  <c r="B3" i="4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I5" i="3"/>
  <c r="E5" i="3"/>
  <c r="B5" i="3"/>
  <c r="H4" i="3"/>
  <c r="B4" i="3"/>
  <c r="B3" i="3"/>
  <c r="E473" i="2"/>
  <c r="E472" i="2"/>
  <c r="I457" i="2"/>
  <c r="J457" i="2" s="1"/>
  <c r="I453" i="2"/>
  <c r="J453" i="2" s="1"/>
  <c r="I448" i="2"/>
  <c r="J448" i="2" s="1"/>
  <c r="I445" i="2"/>
  <c r="J445" i="2" s="1"/>
  <c r="I440" i="2"/>
  <c r="J440" i="2" s="1"/>
  <c r="I434" i="2"/>
  <c r="J434" i="2" s="1"/>
  <c r="J431" i="2"/>
  <c r="I431" i="2"/>
  <c r="J425" i="2"/>
  <c r="I425" i="2"/>
  <c r="I419" i="2"/>
  <c r="J419" i="2" s="1"/>
  <c r="I416" i="2"/>
  <c r="J416" i="2" s="1"/>
  <c r="I411" i="2"/>
  <c r="J411" i="2" s="1"/>
  <c r="I404" i="2"/>
  <c r="J404" i="2" s="1"/>
  <c r="J401" i="2"/>
  <c r="I401" i="2"/>
  <c r="I396" i="2"/>
  <c r="J396" i="2" s="1"/>
  <c r="I392" i="2"/>
  <c r="J392" i="2" s="1"/>
  <c r="I386" i="2"/>
  <c r="J386" i="2" s="1"/>
  <c r="J383" i="2"/>
  <c r="I383" i="2"/>
  <c r="I378" i="2"/>
  <c r="J378" i="2" s="1"/>
  <c r="I375" i="2"/>
  <c r="J375" i="2" s="1"/>
  <c r="I370" i="2"/>
  <c r="J370" i="2" s="1"/>
  <c r="J367" i="2"/>
  <c r="I367" i="2"/>
  <c r="I362" i="2"/>
  <c r="J362" i="2" s="1"/>
  <c r="I359" i="2"/>
  <c r="J359" i="2" s="1"/>
  <c r="I354" i="2"/>
  <c r="J354" i="2" s="1"/>
  <c r="J351" i="2"/>
  <c r="I351" i="2"/>
  <c r="I346" i="2"/>
  <c r="J346" i="2" s="1"/>
  <c r="I343" i="2"/>
  <c r="J343" i="2" s="1"/>
  <c r="I338" i="2"/>
  <c r="J338" i="2" s="1"/>
  <c r="J335" i="2"/>
  <c r="I335" i="2"/>
  <c r="I330" i="2"/>
  <c r="J330" i="2" s="1"/>
  <c r="I327" i="2"/>
  <c r="J327" i="2" s="1"/>
  <c r="I322" i="2"/>
  <c r="J322" i="2" s="1"/>
  <c r="J319" i="2"/>
  <c r="I319" i="2"/>
  <c r="I315" i="2"/>
  <c r="J315" i="2" s="1"/>
  <c r="J312" i="2"/>
  <c r="I312" i="2"/>
  <c r="I309" i="2"/>
  <c r="J309" i="2" s="1"/>
  <c r="J306" i="2"/>
  <c r="I306" i="2"/>
  <c r="I305" i="2"/>
  <c r="J305" i="2" s="1"/>
  <c r="I303" i="2"/>
  <c r="J303" i="2" s="1"/>
  <c r="J300" i="2"/>
  <c r="I300" i="2"/>
  <c r="I299" i="2"/>
  <c r="J299" i="2" s="1"/>
  <c r="I296" i="2"/>
  <c r="J296" i="2" s="1"/>
  <c r="I295" i="2"/>
  <c r="J295" i="2" s="1"/>
  <c r="J292" i="2"/>
  <c r="I292" i="2"/>
  <c r="I291" i="2"/>
  <c r="J291" i="2" s="1"/>
  <c r="I288" i="2"/>
  <c r="J288" i="2" s="1"/>
  <c r="I287" i="2"/>
  <c r="J287" i="2" s="1"/>
  <c r="J283" i="2"/>
  <c r="I283" i="2"/>
  <c r="I282" i="2"/>
  <c r="J282" i="2" s="1"/>
  <c r="I279" i="2"/>
  <c r="J279" i="2" s="1"/>
  <c r="I278" i="2"/>
  <c r="J278" i="2" s="1"/>
  <c r="J275" i="2"/>
  <c r="I275" i="2"/>
  <c r="I274" i="2"/>
  <c r="J274" i="2" s="1"/>
  <c r="I271" i="2"/>
  <c r="J271" i="2" s="1"/>
  <c r="I270" i="2"/>
  <c r="J270" i="2" s="1"/>
  <c r="J267" i="2"/>
  <c r="I267" i="2"/>
  <c r="I266" i="2"/>
  <c r="J266" i="2" s="1"/>
  <c r="I263" i="2"/>
  <c r="J263" i="2" s="1"/>
  <c r="I262" i="2"/>
  <c r="J262" i="2" s="1"/>
  <c r="J259" i="2"/>
  <c r="I259" i="2"/>
  <c r="I258" i="2"/>
  <c r="J258" i="2" s="1"/>
  <c r="I255" i="2"/>
  <c r="J255" i="2" s="1"/>
  <c r="I254" i="2"/>
  <c r="J254" i="2" s="1"/>
  <c r="J251" i="2"/>
  <c r="I251" i="2"/>
  <c r="I250" i="2"/>
  <c r="J250" i="2" s="1"/>
  <c r="I247" i="2"/>
  <c r="J247" i="2" s="1"/>
  <c r="I246" i="2"/>
  <c r="J246" i="2" s="1"/>
  <c r="J243" i="2"/>
  <c r="I243" i="2"/>
  <c r="I242" i="2"/>
  <c r="J242" i="2" s="1"/>
  <c r="I238" i="2"/>
  <c r="J238" i="2" s="1"/>
  <c r="I237" i="2"/>
  <c r="J237" i="2" s="1"/>
  <c r="J234" i="2"/>
  <c r="K234" i="2" s="1"/>
  <c r="I234" i="2"/>
  <c r="I233" i="2"/>
  <c r="J233" i="2" s="1"/>
  <c r="I230" i="2"/>
  <c r="J230" i="2" s="1"/>
  <c r="I229" i="2"/>
  <c r="J229" i="2" s="1"/>
  <c r="J226" i="2"/>
  <c r="K226" i="2" s="1"/>
  <c r="I226" i="2"/>
  <c r="I225" i="2"/>
  <c r="J225" i="2" s="1"/>
  <c r="I222" i="2"/>
  <c r="J222" i="2" s="1"/>
  <c r="I221" i="2"/>
  <c r="J221" i="2" s="1"/>
  <c r="J218" i="2"/>
  <c r="K218" i="2" s="1"/>
  <c r="I218" i="2"/>
  <c r="I217" i="2"/>
  <c r="J217" i="2" s="1"/>
  <c r="I214" i="2"/>
  <c r="J214" i="2" s="1"/>
  <c r="I213" i="2"/>
  <c r="J213" i="2" s="1"/>
  <c r="J210" i="2"/>
  <c r="K210" i="2" s="1"/>
  <c r="I210" i="2"/>
  <c r="I209" i="2"/>
  <c r="J209" i="2" s="1"/>
  <c r="I206" i="2"/>
  <c r="J206" i="2" s="1"/>
  <c r="I205" i="2"/>
  <c r="J205" i="2" s="1"/>
  <c r="J202" i="2"/>
  <c r="K202" i="2" s="1"/>
  <c r="I202" i="2"/>
  <c r="I201" i="2"/>
  <c r="J201" i="2" s="1"/>
  <c r="J195" i="2"/>
  <c r="I195" i="2"/>
  <c r="I194" i="2"/>
  <c r="J194" i="2" s="1"/>
  <c r="I191" i="2"/>
  <c r="J191" i="2" s="1"/>
  <c r="I190" i="2"/>
  <c r="J190" i="2" s="1"/>
  <c r="J187" i="2"/>
  <c r="I187" i="2"/>
  <c r="I186" i="2"/>
  <c r="J186" i="2" s="1"/>
  <c r="I182" i="2"/>
  <c r="J182" i="2" s="1"/>
  <c r="I181" i="2"/>
  <c r="J181" i="2" s="1"/>
  <c r="J178" i="2"/>
  <c r="I178" i="2"/>
  <c r="I177" i="2"/>
  <c r="J177" i="2" s="1"/>
  <c r="I168" i="2"/>
  <c r="J168" i="2" s="1"/>
  <c r="I166" i="2"/>
  <c r="J166" i="2" s="1"/>
  <c r="J162" i="2"/>
  <c r="I162" i="2"/>
  <c r="I161" i="2"/>
  <c r="J161" i="2" s="1"/>
  <c r="J154" i="2"/>
  <c r="K154" i="2" s="1"/>
  <c r="I154" i="2"/>
  <c r="I151" i="2"/>
  <c r="J151" i="2" s="1"/>
  <c r="J148" i="2"/>
  <c r="I148" i="2"/>
  <c r="I146" i="2"/>
  <c r="J146" i="2" s="1"/>
  <c r="J138" i="2"/>
  <c r="I138" i="2"/>
  <c r="I137" i="2"/>
  <c r="J137" i="2" s="1"/>
  <c r="J131" i="2"/>
  <c r="I131" i="2"/>
  <c r="I130" i="2"/>
  <c r="J130" i="2" s="1"/>
  <c r="I127" i="2"/>
  <c r="J127" i="2" s="1"/>
  <c r="I125" i="2"/>
  <c r="J125" i="2" s="1"/>
  <c r="I120" i="2"/>
  <c r="J120" i="2" s="1"/>
  <c r="I119" i="2"/>
  <c r="J119" i="2" s="1"/>
  <c r="I116" i="2"/>
  <c r="J116" i="2" s="1"/>
  <c r="I115" i="2"/>
  <c r="J115" i="2" s="1"/>
  <c r="I110" i="2"/>
  <c r="J110" i="2" s="1"/>
  <c r="I109" i="2"/>
  <c r="J109" i="2" s="1"/>
  <c r="I102" i="2"/>
  <c r="J102" i="2" s="1"/>
  <c r="I100" i="2"/>
  <c r="J100" i="2" s="1"/>
  <c r="I99" i="2"/>
  <c r="J99" i="2" s="1"/>
  <c r="I95" i="2"/>
  <c r="J95" i="2" s="1"/>
  <c r="I93" i="2"/>
  <c r="J93" i="2" s="1"/>
  <c r="I86" i="2"/>
  <c r="J86" i="2" s="1"/>
  <c r="I85" i="2"/>
  <c r="J85" i="2" s="1"/>
  <c r="I81" i="2"/>
  <c r="J81" i="2" s="1"/>
  <c r="I80" i="2"/>
  <c r="J80" i="2" s="1"/>
  <c r="I77" i="2"/>
  <c r="J77" i="2" s="1"/>
  <c r="I76" i="2"/>
  <c r="J76" i="2" s="1"/>
  <c r="I73" i="2"/>
  <c r="J73" i="2" s="1"/>
  <c r="K73" i="2" s="1"/>
  <c r="I70" i="2"/>
  <c r="J70" i="2" s="1"/>
  <c r="I69" i="2"/>
  <c r="J69" i="2" s="1"/>
  <c r="K69" i="2" s="1"/>
  <c r="I66" i="2"/>
  <c r="J66" i="2" s="1"/>
  <c r="J65" i="2"/>
  <c r="K65" i="2" s="1"/>
  <c r="I65" i="2"/>
  <c r="I64" i="2"/>
  <c r="J64" i="2" s="1"/>
  <c r="E64" i="7" s="1"/>
  <c r="G64" i="7" s="1"/>
  <c r="I64" i="7" s="1"/>
  <c r="J64" i="7" s="1"/>
  <c r="I61" i="2"/>
  <c r="J61" i="2" s="1"/>
  <c r="I60" i="2"/>
  <c r="J60" i="2" s="1"/>
  <c r="I59" i="2"/>
  <c r="J59" i="2" s="1"/>
  <c r="E59" i="7" s="1"/>
  <c r="G59" i="7" s="1"/>
  <c r="I59" i="7" s="1"/>
  <c r="J59" i="7" s="1"/>
  <c r="J57" i="2"/>
  <c r="E57" i="7" s="1"/>
  <c r="G57" i="7" s="1"/>
  <c r="I57" i="7" s="1"/>
  <c r="J57" i="7" s="1"/>
  <c r="I57" i="2"/>
  <c r="I56" i="2"/>
  <c r="J56" i="2" s="1"/>
  <c r="K55" i="2"/>
  <c r="I55" i="2"/>
  <c r="J55" i="2" s="1"/>
  <c r="I53" i="2"/>
  <c r="J53" i="2" s="1"/>
  <c r="I51" i="2"/>
  <c r="J51" i="2" s="1"/>
  <c r="I50" i="2"/>
  <c r="J50" i="2" s="1"/>
  <c r="K50" i="2" s="1"/>
  <c r="I48" i="2"/>
  <c r="J48" i="2" s="1"/>
  <c r="J47" i="2"/>
  <c r="K47" i="2" s="1"/>
  <c r="I47" i="2"/>
  <c r="I46" i="2"/>
  <c r="J46" i="2" s="1"/>
  <c r="E46" i="7" s="1"/>
  <c r="G46" i="7" s="1"/>
  <c r="I46" i="7" s="1"/>
  <c r="J46" i="7" s="1"/>
  <c r="I41" i="2"/>
  <c r="J41" i="2" s="1"/>
  <c r="J40" i="2"/>
  <c r="K40" i="2" s="1"/>
  <c r="I40" i="2"/>
  <c r="I39" i="2"/>
  <c r="J39" i="2" s="1"/>
  <c r="E39" i="7" s="1"/>
  <c r="G39" i="7" s="1"/>
  <c r="I39" i="7" s="1"/>
  <c r="J39" i="7" s="1"/>
  <c r="I37" i="2"/>
  <c r="J37" i="2" s="1"/>
  <c r="I36" i="2"/>
  <c r="J36" i="2" s="1"/>
  <c r="I35" i="2"/>
  <c r="J35" i="2" s="1"/>
  <c r="E35" i="7" s="1"/>
  <c r="G35" i="7" s="1"/>
  <c r="I35" i="7" s="1"/>
  <c r="J35" i="7" s="1"/>
  <c r="J33" i="2"/>
  <c r="E33" i="7" s="1"/>
  <c r="G33" i="7" s="1"/>
  <c r="I33" i="7" s="1"/>
  <c r="J33" i="7" s="1"/>
  <c r="I33" i="2"/>
  <c r="I32" i="2"/>
  <c r="J32" i="2" s="1"/>
  <c r="K31" i="2"/>
  <c r="I31" i="2"/>
  <c r="J31" i="2" s="1"/>
  <c r="E31" i="7" s="1"/>
  <c r="G31" i="7" s="1"/>
  <c r="I31" i="7" s="1"/>
  <c r="J31" i="7" s="1"/>
  <c r="I29" i="2"/>
  <c r="J29" i="2" s="1"/>
  <c r="I28" i="2"/>
  <c r="J28" i="2" s="1"/>
  <c r="I27" i="2"/>
  <c r="J27" i="2" s="1"/>
  <c r="E27" i="7" s="1"/>
  <c r="G27" i="7" s="1"/>
  <c r="I27" i="7" s="1"/>
  <c r="J27" i="7" s="1"/>
  <c r="I23" i="2"/>
  <c r="J23" i="2" s="1"/>
  <c r="I21" i="2"/>
  <c r="J21" i="2" s="1"/>
  <c r="I19" i="2"/>
  <c r="J19" i="2" s="1"/>
  <c r="K19" i="2" s="1"/>
  <c r="I17" i="2"/>
  <c r="J17" i="2" s="1"/>
  <c r="J16" i="2"/>
  <c r="K16" i="2" s="1"/>
  <c r="I16" i="2"/>
  <c r="I15" i="2"/>
  <c r="J15" i="2" s="1"/>
  <c r="E15" i="7" s="1"/>
  <c r="G15" i="7" s="1"/>
  <c r="I15" i="7" s="1"/>
  <c r="J15" i="7" s="1"/>
  <c r="I13" i="2"/>
  <c r="J13" i="2" s="1"/>
  <c r="I12" i="2"/>
  <c r="J12" i="2" s="1"/>
  <c r="I11" i="2"/>
  <c r="J11" i="2" s="1"/>
  <c r="E11" i="7" s="1"/>
  <c r="G11" i="7" s="1"/>
  <c r="I11" i="7" s="1"/>
  <c r="J11" i="7" s="1"/>
  <c r="I5" i="2"/>
  <c r="E5" i="2"/>
  <c r="B5" i="2"/>
  <c r="H4" i="2"/>
  <c r="B4" i="2"/>
  <c r="B3" i="2"/>
  <c r="K28" i="2" l="1"/>
  <c r="E28" i="7"/>
  <c r="G28" i="7" s="1"/>
  <c r="I28" i="7" s="1"/>
  <c r="J28" i="7" s="1"/>
  <c r="E53" i="7"/>
  <c r="G53" i="7" s="1"/>
  <c r="I53" i="7" s="1"/>
  <c r="J53" i="7" s="1"/>
  <c r="K53" i="2"/>
  <c r="E66" i="7"/>
  <c r="G66" i="7" s="1"/>
  <c r="I66" i="7" s="1"/>
  <c r="J66" i="7" s="1"/>
  <c r="K66" i="2"/>
  <c r="E120" i="7"/>
  <c r="G120" i="7" s="1"/>
  <c r="I120" i="7" s="1"/>
  <c r="J120" i="7" s="1"/>
  <c r="K120" i="2"/>
  <c r="E182" i="7"/>
  <c r="G182" i="7" s="1"/>
  <c r="I182" i="7" s="1"/>
  <c r="J182" i="7" s="1"/>
  <c r="K182" i="2"/>
  <c r="E263" i="7"/>
  <c r="G263" i="7" s="1"/>
  <c r="I263" i="7" s="1"/>
  <c r="J263" i="7" s="1"/>
  <c r="K263" i="2"/>
  <c r="E296" i="7"/>
  <c r="G296" i="7" s="1"/>
  <c r="I296" i="7" s="1"/>
  <c r="J296" i="7" s="1"/>
  <c r="K296" i="2"/>
  <c r="K21" i="2"/>
  <c r="E21" i="7"/>
  <c r="G21" i="7" s="1"/>
  <c r="I21" i="7" s="1"/>
  <c r="J21" i="7" s="1"/>
  <c r="E37" i="7"/>
  <c r="G37" i="7" s="1"/>
  <c r="I37" i="7" s="1"/>
  <c r="J37" i="7" s="1"/>
  <c r="K37" i="2"/>
  <c r="E86" i="7"/>
  <c r="G86" i="7" s="1"/>
  <c r="I86" i="7" s="1"/>
  <c r="J86" i="7" s="1"/>
  <c r="K86" i="2"/>
  <c r="E191" i="7"/>
  <c r="G191" i="7" s="1"/>
  <c r="I191" i="7" s="1"/>
  <c r="J191" i="7" s="1"/>
  <c r="K191" i="2"/>
  <c r="K206" i="2"/>
  <c r="E206" i="7"/>
  <c r="G206" i="7" s="1"/>
  <c r="I206" i="7" s="1"/>
  <c r="J206" i="7" s="1"/>
  <c r="K238" i="2"/>
  <c r="E238" i="7"/>
  <c r="G238" i="7" s="1"/>
  <c r="I238" i="7" s="1"/>
  <c r="J238" i="7" s="1"/>
  <c r="E359" i="7"/>
  <c r="G359" i="7" s="1"/>
  <c r="I359" i="7" s="1"/>
  <c r="J359" i="7" s="1"/>
  <c r="K359" i="2"/>
  <c r="E416" i="7"/>
  <c r="G416" i="7" s="1"/>
  <c r="I416" i="7" s="1"/>
  <c r="J416" i="7" s="1"/>
  <c r="K416" i="2"/>
  <c r="E23" i="7"/>
  <c r="G23" i="7" s="1"/>
  <c r="I23" i="7" s="1"/>
  <c r="J23" i="7" s="1"/>
  <c r="K23" i="2"/>
  <c r="E70" i="7"/>
  <c r="G70" i="7" s="1"/>
  <c r="I70" i="7" s="1"/>
  <c r="J70" i="7" s="1"/>
  <c r="K70" i="2"/>
  <c r="E102" i="7"/>
  <c r="G102" i="7" s="1"/>
  <c r="I102" i="7" s="1"/>
  <c r="K102" i="2"/>
  <c r="E116" i="7"/>
  <c r="G116" i="7" s="1"/>
  <c r="I116" i="7" s="1"/>
  <c r="J116" i="7" s="1"/>
  <c r="K116" i="2"/>
  <c r="E127" i="7"/>
  <c r="G127" i="7" s="1"/>
  <c r="I127" i="7" s="1"/>
  <c r="J127" i="7" s="1"/>
  <c r="K127" i="2"/>
  <c r="K214" i="2"/>
  <c r="E214" i="7"/>
  <c r="G214" i="7" s="1"/>
  <c r="I214" i="7" s="1"/>
  <c r="J214" i="7" s="1"/>
  <c r="E247" i="7"/>
  <c r="G247" i="7" s="1"/>
  <c r="I247" i="7" s="1"/>
  <c r="J247" i="7" s="1"/>
  <c r="K247" i="2"/>
  <c r="E279" i="7"/>
  <c r="G279" i="7" s="1"/>
  <c r="I279" i="7" s="1"/>
  <c r="J279" i="7" s="1"/>
  <c r="K279" i="2"/>
  <c r="E375" i="7"/>
  <c r="G375" i="7" s="1"/>
  <c r="I375" i="7" s="1"/>
  <c r="J375" i="7" s="1"/>
  <c r="K375" i="2"/>
  <c r="K32" i="2"/>
  <c r="E32" i="7"/>
  <c r="G32" i="7" s="1"/>
  <c r="I32" i="7" s="1"/>
  <c r="J32" i="7" s="1"/>
  <c r="K36" i="2"/>
  <c r="E36" i="7"/>
  <c r="G36" i="7" s="1"/>
  <c r="I36" i="7" s="1"/>
  <c r="J36" i="7" s="1"/>
  <c r="E61" i="7"/>
  <c r="G61" i="7" s="1"/>
  <c r="I61" i="7" s="1"/>
  <c r="J61" i="7" s="1"/>
  <c r="K61" i="2"/>
  <c r="E110" i="7"/>
  <c r="G110" i="7" s="1"/>
  <c r="I110" i="7" s="1"/>
  <c r="J110" i="7" s="1"/>
  <c r="K110" i="2"/>
  <c r="E151" i="7"/>
  <c r="G151" i="7" s="1"/>
  <c r="I151" i="7" s="1"/>
  <c r="K151" i="2"/>
  <c r="K149" i="2" s="1"/>
  <c r="C17" i="3" s="1"/>
  <c r="K230" i="2"/>
  <c r="E230" i="7"/>
  <c r="G230" i="7" s="1"/>
  <c r="I230" i="7" s="1"/>
  <c r="J230" i="7" s="1"/>
  <c r="E343" i="7"/>
  <c r="G343" i="7" s="1"/>
  <c r="I343" i="7" s="1"/>
  <c r="J343" i="7" s="1"/>
  <c r="K343" i="2"/>
  <c r="E29" i="7"/>
  <c r="G29" i="7" s="1"/>
  <c r="I29" i="7" s="1"/>
  <c r="J29" i="7" s="1"/>
  <c r="K29" i="2"/>
  <c r="E41" i="7"/>
  <c r="G41" i="7" s="1"/>
  <c r="I41" i="7" s="1"/>
  <c r="J41" i="7" s="1"/>
  <c r="K41" i="2"/>
  <c r="E48" i="7"/>
  <c r="G48" i="7" s="1"/>
  <c r="I48" i="7" s="1"/>
  <c r="J48" i="7" s="1"/>
  <c r="K48" i="2"/>
  <c r="E77" i="7"/>
  <c r="G77" i="7" s="1"/>
  <c r="I77" i="7" s="1"/>
  <c r="J77" i="7" s="1"/>
  <c r="K77" i="2"/>
  <c r="E100" i="7"/>
  <c r="G100" i="7" s="1"/>
  <c r="I100" i="7" s="1"/>
  <c r="J100" i="7" s="1"/>
  <c r="K100" i="2"/>
  <c r="E271" i="7"/>
  <c r="G271" i="7" s="1"/>
  <c r="I271" i="7" s="1"/>
  <c r="J271" i="7" s="1"/>
  <c r="K271" i="2"/>
  <c r="E445" i="7"/>
  <c r="G445" i="7" s="1"/>
  <c r="I445" i="7" s="1"/>
  <c r="J445" i="7" s="1"/>
  <c r="K445" i="2"/>
  <c r="K12" i="2"/>
  <c r="E12" i="7"/>
  <c r="G12" i="7" s="1"/>
  <c r="I12" i="7" s="1"/>
  <c r="J12" i="7" s="1"/>
  <c r="E13" i="7"/>
  <c r="G13" i="7" s="1"/>
  <c r="I13" i="7" s="1"/>
  <c r="J13" i="7" s="1"/>
  <c r="K13" i="2"/>
  <c r="E17" i="7"/>
  <c r="G17" i="7" s="1"/>
  <c r="I17" i="7" s="1"/>
  <c r="J17" i="7" s="1"/>
  <c r="K17" i="2"/>
  <c r="K51" i="2"/>
  <c r="E51" i="7"/>
  <c r="G51" i="7" s="1"/>
  <c r="I51" i="7" s="1"/>
  <c r="J51" i="7" s="1"/>
  <c r="K56" i="2"/>
  <c r="E56" i="7"/>
  <c r="G56" i="7" s="1"/>
  <c r="I56" i="7" s="1"/>
  <c r="J56" i="7" s="1"/>
  <c r="K60" i="2"/>
  <c r="E60" i="7"/>
  <c r="G60" i="7" s="1"/>
  <c r="I60" i="7" s="1"/>
  <c r="J60" i="7" s="1"/>
  <c r="E81" i="7"/>
  <c r="G81" i="7" s="1"/>
  <c r="I81" i="7" s="1"/>
  <c r="J81" i="7" s="1"/>
  <c r="K81" i="2"/>
  <c r="E95" i="7"/>
  <c r="G95" i="7" s="1"/>
  <c r="I95" i="7" s="1"/>
  <c r="J95" i="7" s="1"/>
  <c r="K95" i="2"/>
  <c r="E168" i="7"/>
  <c r="G168" i="7" s="1"/>
  <c r="I168" i="7" s="1"/>
  <c r="J168" i="7" s="1"/>
  <c r="K168" i="2"/>
  <c r="K222" i="2"/>
  <c r="E222" i="7"/>
  <c r="G222" i="7" s="1"/>
  <c r="I222" i="7" s="1"/>
  <c r="J222" i="7" s="1"/>
  <c r="E255" i="7"/>
  <c r="G255" i="7" s="1"/>
  <c r="I255" i="7" s="1"/>
  <c r="J255" i="7" s="1"/>
  <c r="K255" i="2"/>
  <c r="E288" i="7"/>
  <c r="G288" i="7" s="1"/>
  <c r="I288" i="7" s="1"/>
  <c r="J288" i="7" s="1"/>
  <c r="K288" i="2"/>
  <c r="E327" i="7"/>
  <c r="G327" i="7" s="1"/>
  <c r="I327" i="7" s="1"/>
  <c r="J327" i="7" s="1"/>
  <c r="K327" i="2"/>
  <c r="E392" i="7"/>
  <c r="G392" i="7" s="1"/>
  <c r="I392" i="7" s="1"/>
  <c r="J392" i="7" s="1"/>
  <c r="K392" i="2"/>
  <c r="E453" i="7"/>
  <c r="G453" i="7" s="1"/>
  <c r="I453" i="7" s="1"/>
  <c r="J453" i="7" s="1"/>
  <c r="K453" i="2"/>
  <c r="K11" i="2"/>
  <c r="K33" i="2"/>
  <c r="K35" i="2"/>
  <c r="K57" i="2"/>
  <c r="K59" i="2"/>
  <c r="K80" i="2"/>
  <c r="E80" i="7"/>
  <c r="G80" i="7" s="1"/>
  <c r="I80" i="7" s="1"/>
  <c r="J80" i="7" s="1"/>
  <c r="K99" i="2"/>
  <c r="E99" i="7"/>
  <c r="G99" i="7" s="1"/>
  <c r="I99" i="7" s="1"/>
  <c r="J99" i="7" s="1"/>
  <c r="K115" i="2"/>
  <c r="E115" i="7"/>
  <c r="G115" i="7" s="1"/>
  <c r="I115" i="7" s="1"/>
  <c r="J115" i="7" s="1"/>
  <c r="K125" i="2"/>
  <c r="E125" i="7"/>
  <c r="G125" i="7" s="1"/>
  <c r="I125" i="7" s="1"/>
  <c r="J125" i="7" s="1"/>
  <c r="E131" i="7"/>
  <c r="G131" i="7" s="1"/>
  <c r="I131" i="7" s="1"/>
  <c r="J131" i="7" s="1"/>
  <c r="K131" i="2"/>
  <c r="E138" i="7"/>
  <c r="G138" i="7" s="1"/>
  <c r="I138" i="7" s="1"/>
  <c r="J138" i="7" s="1"/>
  <c r="K138" i="2"/>
  <c r="E148" i="7"/>
  <c r="G148" i="7" s="1"/>
  <c r="I148" i="7" s="1"/>
  <c r="J148" i="7" s="1"/>
  <c r="K148" i="2"/>
  <c r="E162" i="7"/>
  <c r="G162" i="7" s="1"/>
  <c r="I162" i="7" s="1"/>
  <c r="J162" i="7" s="1"/>
  <c r="K162" i="2"/>
  <c r="E166" i="7"/>
  <c r="G166" i="7" s="1"/>
  <c r="I166" i="7" s="1"/>
  <c r="J166" i="7" s="1"/>
  <c r="K166" i="2"/>
  <c r="E178" i="7"/>
  <c r="G178" i="7" s="1"/>
  <c r="I178" i="7" s="1"/>
  <c r="J178" i="7" s="1"/>
  <c r="K178" i="2"/>
  <c r="E181" i="7"/>
  <c r="G181" i="7" s="1"/>
  <c r="I181" i="7" s="1"/>
  <c r="J181" i="7" s="1"/>
  <c r="K181" i="2"/>
  <c r="E187" i="7"/>
  <c r="G187" i="7" s="1"/>
  <c r="I187" i="7" s="1"/>
  <c r="J187" i="7" s="1"/>
  <c r="K187" i="2"/>
  <c r="E190" i="7"/>
  <c r="G190" i="7" s="1"/>
  <c r="I190" i="7" s="1"/>
  <c r="J190" i="7" s="1"/>
  <c r="K190" i="2"/>
  <c r="E195" i="7"/>
  <c r="G195" i="7" s="1"/>
  <c r="I195" i="7" s="1"/>
  <c r="J195" i="7" s="1"/>
  <c r="K195" i="2"/>
  <c r="K205" i="2"/>
  <c r="E205" i="7"/>
  <c r="G205" i="7" s="1"/>
  <c r="I205" i="7" s="1"/>
  <c r="J205" i="7" s="1"/>
  <c r="K213" i="2"/>
  <c r="E213" i="7"/>
  <c r="G213" i="7" s="1"/>
  <c r="I213" i="7" s="1"/>
  <c r="J213" i="7" s="1"/>
  <c r="K221" i="2"/>
  <c r="E221" i="7"/>
  <c r="G221" i="7" s="1"/>
  <c r="I221" i="7" s="1"/>
  <c r="J221" i="7" s="1"/>
  <c r="K229" i="2"/>
  <c r="E229" i="7"/>
  <c r="G229" i="7" s="1"/>
  <c r="I229" i="7" s="1"/>
  <c r="J229" i="7" s="1"/>
  <c r="K237" i="2"/>
  <c r="E237" i="7"/>
  <c r="G237" i="7" s="1"/>
  <c r="I237" i="7" s="1"/>
  <c r="J237" i="7" s="1"/>
  <c r="E243" i="7"/>
  <c r="G243" i="7" s="1"/>
  <c r="I243" i="7" s="1"/>
  <c r="J243" i="7" s="1"/>
  <c r="K243" i="2"/>
  <c r="E246" i="7"/>
  <c r="G246" i="7" s="1"/>
  <c r="I246" i="7" s="1"/>
  <c r="J246" i="7" s="1"/>
  <c r="K246" i="2"/>
  <c r="E251" i="7"/>
  <c r="G251" i="7" s="1"/>
  <c r="I251" i="7" s="1"/>
  <c r="J251" i="7" s="1"/>
  <c r="K251" i="2"/>
  <c r="E254" i="7"/>
  <c r="G254" i="7" s="1"/>
  <c r="I254" i="7" s="1"/>
  <c r="J254" i="7" s="1"/>
  <c r="K254" i="2"/>
  <c r="E259" i="7"/>
  <c r="G259" i="7" s="1"/>
  <c r="I259" i="7" s="1"/>
  <c r="J259" i="7" s="1"/>
  <c r="K259" i="2"/>
  <c r="E262" i="7"/>
  <c r="G262" i="7" s="1"/>
  <c r="I262" i="7" s="1"/>
  <c r="J262" i="7" s="1"/>
  <c r="K262" i="2"/>
  <c r="E267" i="7"/>
  <c r="G267" i="7" s="1"/>
  <c r="I267" i="7" s="1"/>
  <c r="J267" i="7" s="1"/>
  <c r="K267" i="2"/>
  <c r="E270" i="7"/>
  <c r="G270" i="7" s="1"/>
  <c r="I270" i="7" s="1"/>
  <c r="J270" i="7" s="1"/>
  <c r="K270" i="2"/>
  <c r="E275" i="7"/>
  <c r="G275" i="7" s="1"/>
  <c r="I275" i="7" s="1"/>
  <c r="J275" i="7" s="1"/>
  <c r="K275" i="2"/>
  <c r="E278" i="7"/>
  <c r="G278" i="7" s="1"/>
  <c r="I278" i="7" s="1"/>
  <c r="J278" i="7" s="1"/>
  <c r="K278" i="2"/>
  <c r="E283" i="7"/>
  <c r="G283" i="7" s="1"/>
  <c r="I283" i="7" s="1"/>
  <c r="J283" i="7" s="1"/>
  <c r="K283" i="2"/>
  <c r="E287" i="7"/>
  <c r="G287" i="7" s="1"/>
  <c r="I287" i="7" s="1"/>
  <c r="J287" i="7" s="1"/>
  <c r="K287" i="2"/>
  <c r="E292" i="7"/>
  <c r="G292" i="7" s="1"/>
  <c r="I292" i="7" s="1"/>
  <c r="J292" i="7" s="1"/>
  <c r="K292" i="2"/>
  <c r="E295" i="7"/>
  <c r="G295" i="7" s="1"/>
  <c r="I295" i="7" s="1"/>
  <c r="J295" i="7" s="1"/>
  <c r="K295" i="2"/>
  <c r="E300" i="7"/>
  <c r="G300" i="7" s="1"/>
  <c r="I300" i="7" s="1"/>
  <c r="J300" i="7" s="1"/>
  <c r="K300" i="2"/>
  <c r="E303" i="7"/>
  <c r="G303" i="7" s="1"/>
  <c r="I303" i="7" s="1"/>
  <c r="J303" i="7" s="1"/>
  <c r="K303" i="2"/>
  <c r="E306" i="7"/>
  <c r="G306" i="7" s="1"/>
  <c r="I306" i="7" s="1"/>
  <c r="J306" i="7" s="1"/>
  <c r="K306" i="2"/>
  <c r="E309" i="7"/>
  <c r="G309" i="7" s="1"/>
  <c r="I309" i="7" s="1"/>
  <c r="J309" i="7" s="1"/>
  <c r="K309" i="2"/>
  <c r="E312" i="7"/>
  <c r="G312" i="7" s="1"/>
  <c r="I312" i="7" s="1"/>
  <c r="J312" i="7" s="1"/>
  <c r="K312" i="2"/>
  <c r="E319" i="7"/>
  <c r="G319" i="7" s="1"/>
  <c r="I319" i="7" s="1"/>
  <c r="J319" i="7" s="1"/>
  <c r="K319" i="2"/>
  <c r="E330" i="7"/>
  <c r="G330" i="7" s="1"/>
  <c r="I330" i="7" s="1"/>
  <c r="J330" i="7" s="1"/>
  <c r="K330" i="2"/>
  <c r="E335" i="7"/>
  <c r="G335" i="7" s="1"/>
  <c r="I335" i="7" s="1"/>
  <c r="J335" i="7" s="1"/>
  <c r="K335" i="2"/>
  <c r="E346" i="7"/>
  <c r="G346" i="7" s="1"/>
  <c r="I346" i="7" s="1"/>
  <c r="J346" i="7" s="1"/>
  <c r="K346" i="2"/>
  <c r="E351" i="7"/>
  <c r="G351" i="7" s="1"/>
  <c r="I351" i="7" s="1"/>
  <c r="J351" i="7" s="1"/>
  <c r="K351" i="2"/>
  <c r="E362" i="7"/>
  <c r="G362" i="7" s="1"/>
  <c r="I362" i="7" s="1"/>
  <c r="J362" i="7" s="1"/>
  <c r="K362" i="2"/>
  <c r="E367" i="7"/>
  <c r="G367" i="7" s="1"/>
  <c r="I367" i="7" s="1"/>
  <c r="J367" i="7" s="1"/>
  <c r="K367" i="2"/>
  <c r="E378" i="7"/>
  <c r="G378" i="7" s="1"/>
  <c r="I378" i="7" s="1"/>
  <c r="J378" i="7" s="1"/>
  <c r="K378" i="2"/>
  <c r="E383" i="7"/>
  <c r="G383" i="7" s="1"/>
  <c r="I383" i="7" s="1"/>
  <c r="J383" i="7" s="1"/>
  <c r="K383" i="2"/>
  <c r="E396" i="7"/>
  <c r="G396" i="7" s="1"/>
  <c r="I396" i="7" s="1"/>
  <c r="J396" i="7" s="1"/>
  <c r="K396" i="2"/>
  <c r="E401" i="7"/>
  <c r="G401" i="7" s="1"/>
  <c r="I401" i="7" s="1"/>
  <c r="J401" i="7" s="1"/>
  <c r="K401" i="2"/>
  <c r="E419" i="7"/>
  <c r="G419" i="7" s="1"/>
  <c r="I419" i="7" s="1"/>
  <c r="J419" i="7" s="1"/>
  <c r="K419" i="2"/>
  <c r="E425" i="7"/>
  <c r="G425" i="7" s="1"/>
  <c r="I425" i="7" s="1"/>
  <c r="J425" i="7" s="1"/>
  <c r="K425" i="2"/>
  <c r="E431" i="7"/>
  <c r="G431" i="7" s="1"/>
  <c r="I431" i="7" s="1"/>
  <c r="J431" i="7" s="1"/>
  <c r="K431" i="2"/>
  <c r="E448" i="7"/>
  <c r="G448" i="7" s="1"/>
  <c r="I448" i="7" s="1"/>
  <c r="J448" i="7" s="1"/>
  <c r="K448" i="2"/>
  <c r="E457" i="7"/>
  <c r="G457" i="7" s="1"/>
  <c r="I457" i="7" s="1"/>
  <c r="J457" i="7" s="1"/>
  <c r="K457" i="2"/>
  <c r="E16" i="7"/>
  <c r="G16" i="7" s="1"/>
  <c r="I16" i="7" s="1"/>
  <c r="J16" i="7" s="1"/>
  <c r="E47" i="7"/>
  <c r="G47" i="7" s="1"/>
  <c r="I47" i="7" s="1"/>
  <c r="J47" i="7" s="1"/>
  <c r="E65" i="7"/>
  <c r="G65" i="7" s="1"/>
  <c r="I65" i="7" s="1"/>
  <c r="J65" i="7" s="1"/>
  <c r="E73" i="7"/>
  <c r="G73" i="7" s="1"/>
  <c r="I73" i="7" s="1"/>
  <c r="J73" i="7" s="1"/>
  <c r="E202" i="7"/>
  <c r="G202" i="7" s="1"/>
  <c r="I202" i="7" s="1"/>
  <c r="J202" i="7" s="1"/>
  <c r="E218" i="7"/>
  <c r="G218" i="7" s="1"/>
  <c r="I218" i="7" s="1"/>
  <c r="J218" i="7" s="1"/>
  <c r="E234" i="7"/>
  <c r="G234" i="7" s="1"/>
  <c r="I234" i="7" s="1"/>
  <c r="J234" i="7" s="1"/>
  <c r="K15" i="2"/>
  <c r="K39" i="2"/>
  <c r="K46" i="2"/>
  <c r="K64" i="2"/>
  <c r="E19" i="7"/>
  <c r="G19" i="7" s="1"/>
  <c r="I19" i="7" s="1"/>
  <c r="J19" i="7" s="1"/>
  <c r="E50" i="7"/>
  <c r="G50" i="7" s="1"/>
  <c r="I50" i="7" s="1"/>
  <c r="J50" i="7" s="1"/>
  <c r="K27" i="2"/>
  <c r="K76" i="2"/>
  <c r="E76" i="7"/>
  <c r="G76" i="7" s="1"/>
  <c r="I76" i="7" s="1"/>
  <c r="K85" i="2"/>
  <c r="E85" i="7"/>
  <c r="G85" i="7" s="1"/>
  <c r="I85" i="7" s="1"/>
  <c r="J85" i="7" s="1"/>
  <c r="K93" i="2"/>
  <c r="E93" i="7"/>
  <c r="G93" i="7" s="1"/>
  <c r="I93" i="7" s="1"/>
  <c r="J93" i="7" s="1"/>
  <c r="K109" i="2"/>
  <c r="E109" i="7"/>
  <c r="G109" i="7" s="1"/>
  <c r="I109" i="7" s="1"/>
  <c r="J109" i="7" s="1"/>
  <c r="K119" i="2"/>
  <c r="E119" i="7"/>
  <c r="G119" i="7" s="1"/>
  <c r="I119" i="7" s="1"/>
  <c r="J119" i="7" s="1"/>
  <c r="K130" i="2"/>
  <c r="E130" i="7"/>
  <c r="G130" i="7" s="1"/>
  <c r="I130" i="7" s="1"/>
  <c r="J130" i="7" s="1"/>
  <c r="E137" i="7"/>
  <c r="G137" i="7" s="1"/>
  <c r="I137" i="7" s="1"/>
  <c r="J137" i="7" s="1"/>
  <c r="K137" i="2"/>
  <c r="E146" i="7"/>
  <c r="G146" i="7" s="1"/>
  <c r="I146" i="7" s="1"/>
  <c r="J146" i="7" s="1"/>
  <c r="K146" i="2"/>
  <c r="E161" i="7"/>
  <c r="G161" i="7" s="1"/>
  <c r="I161" i="7" s="1"/>
  <c r="J161" i="7" s="1"/>
  <c r="K161" i="2"/>
  <c r="E177" i="7"/>
  <c r="G177" i="7" s="1"/>
  <c r="I177" i="7" s="1"/>
  <c r="J177" i="7" s="1"/>
  <c r="K177" i="2"/>
  <c r="E186" i="7"/>
  <c r="G186" i="7" s="1"/>
  <c r="I186" i="7" s="1"/>
  <c r="J186" i="7" s="1"/>
  <c r="K186" i="2"/>
  <c r="E194" i="7"/>
  <c r="G194" i="7" s="1"/>
  <c r="I194" i="7" s="1"/>
  <c r="J194" i="7" s="1"/>
  <c r="K194" i="2"/>
  <c r="K201" i="2"/>
  <c r="E201" i="7"/>
  <c r="G201" i="7" s="1"/>
  <c r="I201" i="7" s="1"/>
  <c r="J201" i="7" s="1"/>
  <c r="K209" i="2"/>
  <c r="E209" i="7"/>
  <c r="G209" i="7" s="1"/>
  <c r="I209" i="7" s="1"/>
  <c r="J209" i="7" s="1"/>
  <c r="K217" i="2"/>
  <c r="E217" i="7"/>
  <c r="G217" i="7" s="1"/>
  <c r="I217" i="7" s="1"/>
  <c r="J217" i="7" s="1"/>
  <c r="K225" i="2"/>
  <c r="E225" i="7"/>
  <c r="G225" i="7" s="1"/>
  <c r="I225" i="7" s="1"/>
  <c r="J225" i="7" s="1"/>
  <c r="K233" i="2"/>
  <c r="E233" i="7"/>
  <c r="G233" i="7" s="1"/>
  <c r="I233" i="7" s="1"/>
  <c r="J233" i="7" s="1"/>
  <c r="E242" i="7"/>
  <c r="G242" i="7" s="1"/>
  <c r="I242" i="7" s="1"/>
  <c r="J242" i="7" s="1"/>
  <c r="K242" i="2"/>
  <c r="E250" i="7"/>
  <c r="G250" i="7" s="1"/>
  <c r="I250" i="7" s="1"/>
  <c r="J250" i="7" s="1"/>
  <c r="K250" i="2"/>
  <c r="E258" i="7"/>
  <c r="G258" i="7" s="1"/>
  <c r="I258" i="7" s="1"/>
  <c r="J258" i="7" s="1"/>
  <c r="K258" i="2"/>
  <c r="E266" i="7"/>
  <c r="G266" i="7" s="1"/>
  <c r="I266" i="7" s="1"/>
  <c r="J266" i="7" s="1"/>
  <c r="K266" i="2"/>
  <c r="E274" i="7"/>
  <c r="G274" i="7" s="1"/>
  <c r="I274" i="7" s="1"/>
  <c r="J274" i="7" s="1"/>
  <c r="K274" i="2"/>
  <c r="E282" i="7"/>
  <c r="G282" i="7" s="1"/>
  <c r="I282" i="7" s="1"/>
  <c r="J282" i="7" s="1"/>
  <c r="K282" i="2"/>
  <c r="E291" i="7"/>
  <c r="G291" i="7" s="1"/>
  <c r="I291" i="7" s="1"/>
  <c r="J291" i="7" s="1"/>
  <c r="K291" i="2"/>
  <c r="E299" i="7"/>
  <c r="G299" i="7" s="1"/>
  <c r="I299" i="7" s="1"/>
  <c r="J299" i="7" s="1"/>
  <c r="K299" i="2"/>
  <c r="E305" i="7"/>
  <c r="G305" i="7" s="1"/>
  <c r="I305" i="7" s="1"/>
  <c r="K305" i="2"/>
  <c r="E315" i="7"/>
  <c r="G315" i="7" s="1"/>
  <c r="I315" i="7" s="1"/>
  <c r="J315" i="7" s="1"/>
  <c r="K315" i="2"/>
  <c r="E322" i="7"/>
  <c r="G322" i="7" s="1"/>
  <c r="I322" i="7" s="1"/>
  <c r="J322" i="7" s="1"/>
  <c r="K322" i="2"/>
  <c r="E338" i="7"/>
  <c r="G338" i="7" s="1"/>
  <c r="I338" i="7" s="1"/>
  <c r="J338" i="7" s="1"/>
  <c r="K338" i="2"/>
  <c r="E354" i="7"/>
  <c r="G354" i="7" s="1"/>
  <c r="I354" i="7" s="1"/>
  <c r="J354" i="7" s="1"/>
  <c r="K354" i="2"/>
  <c r="E370" i="7"/>
  <c r="G370" i="7" s="1"/>
  <c r="I370" i="7" s="1"/>
  <c r="J370" i="7" s="1"/>
  <c r="K370" i="2"/>
  <c r="E386" i="7"/>
  <c r="G386" i="7" s="1"/>
  <c r="I386" i="7" s="1"/>
  <c r="J386" i="7" s="1"/>
  <c r="K386" i="2"/>
  <c r="E404" i="7"/>
  <c r="G404" i="7" s="1"/>
  <c r="I404" i="7" s="1"/>
  <c r="J404" i="7" s="1"/>
  <c r="K404" i="2"/>
  <c r="E411" i="7"/>
  <c r="G411" i="7" s="1"/>
  <c r="I411" i="7" s="1"/>
  <c r="K411" i="2"/>
  <c r="E434" i="7"/>
  <c r="G434" i="7" s="1"/>
  <c r="I434" i="7" s="1"/>
  <c r="J434" i="7" s="1"/>
  <c r="K434" i="2"/>
  <c r="E440" i="7"/>
  <c r="G440" i="7" s="1"/>
  <c r="I440" i="7" s="1"/>
  <c r="J440" i="7" s="1"/>
  <c r="K440" i="2"/>
  <c r="E40" i="7"/>
  <c r="G40" i="7" s="1"/>
  <c r="I40" i="7" s="1"/>
  <c r="J40" i="7" s="1"/>
  <c r="H104" i="7"/>
  <c r="E154" i="7"/>
  <c r="G154" i="7" s="1"/>
  <c r="I154" i="7" s="1"/>
  <c r="H198" i="7"/>
  <c r="E210" i="7"/>
  <c r="G210" i="7" s="1"/>
  <c r="I210" i="7" s="1"/>
  <c r="J210" i="7" s="1"/>
  <c r="E226" i="7"/>
  <c r="G226" i="7" s="1"/>
  <c r="I226" i="7" s="1"/>
  <c r="J226" i="7" s="1"/>
  <c r="A1" i="8"/>
  <c r="I459" i="2"/>
  <c r="J459" i="2" s="1"/>
  <c r="I455" i="2"/>
  <c r="J455" i="2" s="1"/>
  <c r="I446" i="2"/>
  <c r="J446" i="2" s="1"/>
  <c r="I442" i="2"/>
  <c r="J442" i="2" s="1"/>
  <c r="I438" i="2"/>
  <c r="J438" i="2" s="1"/>
  <c r="I436" i="2"/>
  <c r="J436" i="2" s="1"/>
  <c r="I432" i="2"/>
  <c r="J432" i="2" s="1"/>
  <c r="I426" i="2"/>
  <c r="J426" i="2" s="1"/>
  <c r="I421" i="2"/>
  <c r="J421" i="2" s="1"/>
  <c r="I417" i="2"/>
  <c r="J417" i="2" s="1"/>
  <c r="I413" i="2"/>
  <c r="J413" i="2" s="1"/>
  <c r="I406" i="2"/>
  <c r="J406" i="2" s="1"/>
  <c r="I402" i="2"/>
  <c r="J402" i="2" s="1"/>
  <c r="I398" i="2"/>
  <c r="J398" i="2" s="1"/>
  <c r="I393" i="2"/>
  <c r="J393" i="2" s="1"/>
  <c r="I388" i="2"/>
  <c r="J388" i="2" s="1"/>
  <c r="I384" i="2"/>
  <c r="J384" i="2" s="1"/>
  <c r="I380" i="2"/>
  <c r="J380" i="2" s="1"/>
  <c r="I376" i="2"/>
  <c r="J376" i="2" s="1"/>
  <c r="I372" i="2"/>
  <c r="J372" i="2" s="1"/>
  <c r="I368" i="2"/>
  <c r="J368" i="2" s="1"/>
  <c r="I364" i="2"/>
  <c r="J364" i="2" s="1"/>
  <c r="I360" i="2"/>
  <c r="J360" i="2" s="1"/>
  <c r="I356" i="2"/>
  <c r="J356" i="2" s="1"/>
  <c r="I352" i="2"/>
  <c r="J352" i="2" s="1"/>
  <c r="I348" i="2"/>
  <c r="J348" i="2" s="1"/>
  <c r="I344" i="2"/>
  <c r="J344" i="2" s="1"/>
  <c r="I340" i="2"/>
  <c r="J340" i="2" s="1"/>
  <c r="I336" i="2"/>
  <c r="J336" i="2" s="1"/>
  <c r="I332" i="2"/>
  <c r="J332" i="2" s="1"/>
  <c r="I328" i="2"/>
  <c r="J328" i="2" s="1"/>
  <c r="I324" i="2"/>
  <c r="J324" i="2" s="1"/>
  <c r="I320" i="2"/>
  <c r="J320" i="2" s="1"/>
  <c r="I313" i="2"/>
  <c r="J313" i="2" s="1"/>
  <c r="I460" i="2"/>
  <c r="J460" i="2" s="1"/>
  <c r="I456" i="2"/>
  <c r="J456" i="2" s="1"/>
  <c r="I447" i="2"/>
  <c r="J447" i="2" s="1"/>
  <c r="I443" i="2"/>
  <c r="J443" i="2" s="1"/>
  <c r="I439" i="2"/>
  <c r="J439" i="2" s="1"/>
  <c r="I433" i="2"/>
  <c r="J433" i="2" s="1"/>
  <c r="I429" i="2"/>
  <c r="J429" i="2" s="1"/>
  <c r="I427" i="2"/>
  <c r="J427" i="2" s="1"/>
  <c r="I422" i="2"/>
  <c r="J422" i="2" s="1"/>
  <c r="I418" i="2"/>
  <c r="J418" i="2" s="1"/>
  <c r="I414" i="2"/>
  <c r="J414" i="2" s="1"/>
  <c r="I407" i="2"/>
  <c r="J407" i="2" s="1"/>
  <c r="I403" i="2"/>
  <c r="J403" i="2" s="1"/>
  <c r="I399" i="2"/>
  <c r="J399" i="2" s="1"/>
  <c r="I394" i="2"/>
  <c r="J394" i="2" s="1"/>
  <c r="I390" i="2"/>
  <c r="J390" i="2" s="1"/>
  <c r="I385" i="2"/>
  <c r="J385" i="2" s="1"/>
  <c r="I381" i="2"/>
  <c r="J381" i="2" s="1"/>
  <c r="I377" i="2"/>
  <c r="J377" i="2" s="1"/>
  <c r="I373" i="2"/>
  <c r="J373" i="2" s="1"/>
  <c r="I369" i="2"/>
  <c r="J369" i="2" s="1"/>
  <c r="I365" i="2"/>
  <c r="J365" i="2" s="1"/>
  <c r="I361" i="2"/>
  <c r="J361" i="2" s="1"/>
  <c r="I357" i="2"/>
  <c r="J357" i="2" s="1"/>
  <c r="I353" i="2"/>
  <c r="J353" i="2" s="1"/>
  <c r="I349" i="2"/>
  <c r="J349" i="2" s="1"/>
  <c r="I345" i="2"/>
  <c r="J345" i="2" s="1"/>
  <c r="I341" i="2"/>
  <c r="J341" i="2" s="1"/>
  <c r="I337" i="2"/>
  <c r="J337" i="2" s="1"/>
  <c r="I333" i="2"/>
  <c r="J333" i="2" s="1"/>
  <c r="I329" i="2"/>
  <c r="J329" i="2" s="1"/>
  <c r="I325" i="2"/>
  <c r="J325" i="2" s="1"/>
  <c r="I321" i="2"/>
  <c r="J321" i="2" s="1"/>
  <c r="I314" i="2"/>
  <c r="J314" i="2" s="1"/>
  <c r="I310" i="2"/>
  <c r="J310" i="2" s="1"/>
  <c r="I461" i="2"/>
  <c r="J461" i="2" s="1"/>
  <c r="I451" i="2"/>
  <c r="J451" i="2" s="1"/>
  <c r="I444" i="2"/>
  <c r="J444" i="2" s="1"/>
  <c r="I430" i="2"/>
  <c r="J430" i="2" s="1"/>
  <c r="I424" i="2"/>
  <c r="J424" i="2" s="1"/>
  <c r="I415" i="2"/>
  <c r="J415" i="2" s="1"/>
  <c r="I408" i="2"/>
  <c r="J408" i="2" s="1"/>
  <c r="I400" i="2"/>
  <c r="J400" i="2" s="1"/>
  <c r="I391" i="2"/>
  <c r="J391" i="2" s="1"/>
  <c r="I382" i="2"/>
  <c r="J382" i="2" s="1"/>
  <c r="I374" i="2"/>
  <c r="J374" i="2" s="1"/>
  <c r="I366" i="2"/>
  <c r="J366" i="2" s="1"/>
  <c r="I358" i="2"/>
  <c r="J358" i="2" s="1"/>
  <c r="I350" i="2"/>
  <c r="J350" i="2" s="1"/>
  <c r="I342" i="2"/>
  <c r="J342" i="2" s="1"/>
  <c r="I334" i="2"/>
  <c r="J334" i="2" s="1"/>
  <c r="I326" i="2"/>
  <c r="J326" i="2" s="1"/>
  <c r="I318" i="2"/>
  <c r="J318" i="2" s="1"/>
  <c r="I307" i="2"/>
  <c r="J307" i="2" s="1"/>
  <c r="I301" i="2"/>
  <c r="J301" i="2" s="1"/>
  <c r="I297" i="2"/>
  <c r="J297" i="2" s="1"/>
  <c r="I293" i="2"/>
  <c r="J293" i="2" s="1"/>
  <c r="I289" i="2"/>
  <c r="J289" i="2" s="1"/>
  <c r="I284" i="2"/>
  <c r="J284" i="2" s="1"/>
  <c r="I280" i="2"/>
  <c r="J280" i="2" s="1"/>
  <c r="I276" i="2"/>
  <c r="J276" i="2" s="1"/>
  <c r="I272" i="2"/>
  <c r="J272" i="2" s="1"/>
  <c r="I268" i="2"/>
  <c r="J268" i="2" s="1"/>
  <c r="I264" i="2"/>
  <c r="J264" i="2" s="1"/>
  <c r="I260" i="2"/>
  <c r="J260" i="2" s="1"/>
  <c r="I256" i="2"/>
  <c r="J256" i="2" s="1"/>
  <c r="I252" i="2"/>
  <c r="J252" i="2" s="1"/>
  <c r="I248" i="2"/>
  <c r="J248" i="2" s="1"/>
  <c r="I244" i="2"/>
  <c r="J244" i="2" s="1"/>
  <c r="I239" i="2"/>
  <c r="J239" i="2" s="1"/>
  <c r="I235" i="2"/>
  <c r="J235" i="2" s="1"/>
  <c r="I231" i="2"/>
  <c r="J231" i="2" s="1"/>
  <c r="I227" i="2"/>
  <c r="J227" i="2" s="1"/>
  <c r="I223" i="2"/>
  <c r="J223" i="2" s="1"/>
  <c r="I219" i="2"/>
  <c r="J219" i="2" s="1"/>
  <c r="I215" i="2"/>
  <c r="J215" i="2" s="1"/>
  <c r="I211" i="2"/>
  <c r="J211" i="2" s="1"/>
  <c r="I207" i="2"/>
  <c r="J207" i="2" s="1"/>
  <c r="I203" i="2"/>
  <c r="J203" i="2" s="1"/>
  <c r="I196" i="2"/>
  <c r="J196" i="2" s="1"/>
  <c r="I192" i="2"/>
  <c r="J192" i="2" s="1"/>
  <c r="I188" i="2"/>
  <c r="J188" i="2" s="1"/>
  <c r="I184" i="2"/>
  <c r="J184" i="2" s="1"/>
  <c r="I179" i="2"/>
  <c r="J179" i="2" s="1"/>
  <c r="I174" i="2"/>
  <c r="J174" i="2" s="1"/>
  <c r="I171" i="2"/>
  <c r="J171" i="2" s="1"/>
  <c r="I169" i="2"/>
  <c r="J169" i="2" s="1"/>
  <c r="I163" i="2"/>
  <c r="J163" i="2" s="1"/>
  <c r="I155" i="2"/>
  <c r="J155" i="2" s="1"/>
  <c r="I143" i="2"/>
  <c r="J143" i="2" s="1"/>
  <c r="I140" i="2"/>
  <c r="J140" i="2" s="1"/>
  <c r="I132" i="2"/>
  <c r="J132" i="2" s="1"/>
  <c r="I128" i="2"/>
  <c r="J128" i="2" s="1"/>
  <c r="I121" i="2"/>
  <c r="J121" i="2" s="1"/>
  <c r="I117" i="2"/>
  <c r="J117" i="2" s="1"/>
  <c r="I111" i="2"/>
  <c r="J111" i="2" s="1"/>
  <c r="I107" i="2"/>
  <c r="J107" i="2" s="1"/>
  <c r="I103" i="2"/>
  <c r="J103" i="2" s="1"/>
  <c r="I96" i="2"/>
  <c r="J96" i="2" s="1"/>
  <c r="I91" i="2"/>
  <c r="J91" i="2" s="1"/>
  <c r="I88" i="2"/>
  <c r="J88" i="2" s="1"/>
  <c r="I83" i="2"/>
  <c r="J83" i="2" s="1"/>
  <c r="I78" i="2"/>
  <c r="J78" i="2" s="1"/>
  <c r="I71" i="2"/>
  <c r="J71" i="2" s="1"/>
  <c r="I67" i="2"/>
  <c r="J67" i="2" s="1"/>
  <c r="I63" i="2"/>
  <c r="J63" i="2" s="1"/>
  <c r="I58" i="2"/>
  <c r="J58" i="2" s="1"/>
  <c r="I54" i="2"/>
  <c r="J54" i="2" s="1"/>
  <c r="I49" i="2"/>
  <c r="J49" i="2" s="1"/>
  <c r="I45" i="2"/>
  <c r="J45" i="2" s="1"/>
  <c r="I42" i="2"/>
  <c r="J42" i="2" s="1"/>
  <c r="I38" i="2"/>
  <c r="J38" i="2" s="1"/>
  <c r="I34" i="2"/>
  <c r="J34" i="2" s="1"/>
  <c r="I30" i="2"/>
  <c r="J30" i="2" s="1"/>
  <c r="I26" i="2"/>
  <c r="J26" i="2" s="1"/>
  <c r="I24" i="2"/>
  <c r="J24" i="2" s="1"/>
  <c r="I18" i="2"/>
  <c r="J18" i="2" s="1"/>
  <c r="I14" i="2"/>
  <c r="J14" i="2" s="1"/>
  <c r="I10" i="2"/>
  <c r="J10" i="2" s="1"/>
  <c r="I458" i="2"/>
  <c r="J458" i="2" s="1"/>
  <c r="I441" i="2"/>
  <c r="J441" i="2" s="1"/>
  <c r="I435" i="2"/>
  <c r="J435" i="2" s="1"/>
  <c r="I420" i="2"/>
  <c r="J420" i="2" s="1"/>
  <c r="I412" i="2"/>
  <c r="J412" i="2" s="1"/>
  <c r="I405" i="2"/>
  <c r="J405" i="2" s="1"/>
  <c r="I397" i="2"/>
  <c r="J397" i="2" s="1"/>
  <c r="I387" i="2"/>
  <c r="J387" i="2" s="1"/>
  <c r="I379" i="2"/>
  <c r="J379" i="2" s="1"/>
  <c r="I371" i="2"/>
  <c r="J371" i="2" s="1"/>
  <c r="I363" i="2"/>
  <c r="J363" i="2" s="1"/>
  <c r="I355" i="2"/>
  <c r="J355" i="2" s="1"/>
  <c r="I347" i="2"/>
  <c r="J347" i="2" s="1"/>
  <c r="I339" i="2"/>
  <c r="J339" i="2" s="1"/>
  <c r="I331" i="2"/>
  <c r="J331" i="2" s="1"/>
  <c r="I323" i="2"/>
  <c r="J323" i="2" s="1"/>
  <c r="I311" i="2"/>
  <c r="J311" i="2" s="1"/>
  <c r="I308" i="2"/>
  <c r="J308" i="2" s="1"/>
  <c r="I302" i="2"/>
  <c r="J302" i="2" s="1"/>
  <c r="I298" i="2"/>
  <c r="J298" i="2" s="1"/>
  <c r="I294" i="2"/>
  <c r="J294" i="2" s="1"/>
  <c r="I290" i="2"/>
  <c r="J290" i="2" s="1"/>
  <c r="I286" i="2"/>
  <c r="J286" i="2" s="1"/>
  <c r="I281" i="2"/>
  <c r="J281" i="2" s="1"/>
  <c r="I277" i="2"/>
  <c r="J277" i="2" s="1"/>
  <c r="I273" i="2"/>
  <c r="J273" i="2" s="1"/>
  <c r="I269" i="2"/>
  <c r="J269" i="2" s="1"/>
  <c r="I265" i="2"/>
  <c r="J265" i="2" s="1"/>
  <c r="I261" i="2"/>
  <c r="J261" i="2" s="1"/>
  <c r="I257" i="2"/>
  <c r="J257" i="2" s="1"/>
  <c r="I253" i="2"/>
  <c r="J253" i="2" s="1"/>
  <c r="I249" i="2"/>
  <c r="J249" i="2" s="1"/>
  <c r="I245" i="2"/>
  <c r="J245" i="2" s="1"/>
  <c r="I240" i="2"/>
  <c r="J240" i="2" s="1"/>
  <c r="I236" i="2"/>
  <c r="J236" i="2" s="1"/>
  <c r="I232" i="2"/>
  <c r="J232" i="2" s="1"/>
  <c r="I228" i="2"/>
  <c r="J228" i="2" s="1"/>
  <c r="I224" i="2"/>
  <c r="J224" i="2" s="1"/>
  <c r="I220" i="2"/>
  <c r="J220" i="2" s="1"/>
  <c r="I216" i="2"/>
  <c r="J216" i="2" s="1"/>
  <c r="I212" i="2"/>
  <c r="J212" i="2" s="1"/>
  <c r="I208" i="2"/>
  <c r="J208" i="2" s="1"/>
  <c r="I204" i="2"/>
  <c r="J204" i="2" s="1"/>
  <c r="I200" i="2"/>
  <c r="J200" i="2" s="1"/>
  <c r="I197" i="2"/>
  <c r="J197" i="2" s="1"/>
  <c r="I193" i="2"/>
  <c r="J193" i="2" s="1"/>
  <c r="I189" i="2"/>
  <c r="J189" i="2" s="1"/>
  <c r="I185" i="2"/>
  <c r="J185" i="2" s="1"/>
  <c r="I180" i="2"/>
  <c r="J180" i="2" s="1"/>
  <c r="I176" i="2"/>
  <c r="J176" i="2" s="1"/>
  <c r="I165" i="2"/>
  <c r="J165" i="2" s="1"/>
  <c r="I160" i="2"/>
  <c r="J160" i="2" s="1"/>
  <c r="I157" i="2"/>
  <c r="J157" i="2" s="1"/>
  <c r="I144" i="2"/>
  <c r="J144" i="2" s="1"/>
  <c r="I136" i="2"/>
  <c r="J136" i="2" s="1"/>
  <c r="I133" i="2"/>
  <c r="J133" i="2" s="1"/>
  <c r="I129" i="2"/>
  <c r="J129" i="2" s="1"/>
  <c r="I122" i="2"/>
  <c r="J122" i="2" s="1"/>
  <c r="I118" i="2"/>
  <c r="J118" i="2" s="1"/>
  <c r="I112" i="2"/>
  <c r="J112" i="2" s="1"/>
  <c r="I108" i="2"/>
  <c r="J108" i="2" s="1"/>
  <c r="I98" i="2"/>
  <c r="J98" i="2" s="1"/>
  <c r="I92" i="2"/>
  <c r="J92" i="2" s="1"/>
  <c r="I84" i="2"/>
  <c r="J84" i="2" s="1"/>
  <c r="I79" i="2"/>
  <c r="J79" i="2" s="1"/>
  <c r="I72" i="2"/>
  <c r="J72" i="2" s="1"/>
  <c r="I68" i="2"/>
  <c r="J68" i="2" s="1"/>
  <c r="H89" i="7"/>
  <c r="H74" i="7"/>
  <c r="H462" i="7" s="1"/>
  <c r="H101" i="7"/>
  <c r="H152" i="7"/>
  <c r="H316" i="7"/>
  <c r="H141" i="7"/>
  <c r="H304" i="7"/>
  <c r="E108" i="7" l="1"/>
  <c r="G108" i="7" s="1"/>
  <c r="I108" i="7" s="1"/>
  <c r="J108" i="7" s="1"/>
  <c r="K108" i="2"/>
  <c r="E157" i="7"/>
  <c r="G157" i="7" s="1"/>
  <c r="I157" i="7" s="1"/>
  <c r="J157" i="7" s="1"/>
  <c r="K157" i="2"/>
  <c r="E197" i="7"/>
  <c r="G197" i="7" s="1"/>
  <c r="I197" i="7" s="1"/>
  <c r="J197" i="7" s="1"/>
  <c r="K197" i="2"/>
  <c r="E228" i="7"/>
  <c r="G228" i="7" s="1"/>
  <c r="I228" i="7" s="1"/>
  <c r="J228" i="7" s="1"/>
  <c r="K228" i="2"/>
  <c r="E261" i="7"/>
  <c r="G261" i="7" s="1"/>
  <c r="I261" i="7" s="1"/>
  <c r="J261" i="7" s="1"/>
  <c r="K261" i="2"/>
  <c r="E294" i="7"/>
  <c r="G294" i="7" s="1"/>
  <c r="I294" i="7" s="1"/>
  <c r="J294" i="7" s="1"/>
  <c r="K294" i="2"/>
  <c r="E347" i="7"/>
  <c r="G347" i="7" s="1"/>
  <c r="I347" i="7" s="1"/>
  <c r="J347" i="7" s="1"/>
  <c r="K347" i="2"/>
  <c r="E412" i="7"/>
  <c r="G412" i="7" s="1"/>
  <c r="I412" i="7" s="1"/>
  <c r="J412" i="7" s="1"/>
  <c r="K412" i="2"/>
  <c r="E24" i="7"/>
  <c r="G24" i="7" s="1"/>
  <c r="I24" i="7" s="1"/>
  <c r="J24" i="7" s="1"/>
  <c r="K24" i="2"/>
  <c r="E54" i="7"/>
  <c r="G54" i="7" s="1"/>
  <c r="I54" i="7" s="1"/>
  <c r="J54" i="7" s="1"/>
  <c r="K54" i="2"/>
  <c r="E71" i="7"/>
  <c r="G71" i="7" s="1"/>
  <c r="I71" i="7" s="1"/>
  <c r="J71" i="7" s="1"/>
  <c r="K71" i="2"/>
  <c r="E111" i="7"/>
  <c r="G111" i="7" s="1"/>
  <c r="I111" i="7" s="1"/>
  <c r="J111" i="7" s="1"/>
  <c r="K111" i="2"/>
  <c r="E163" i="7"/>
  <c r="G163" i="7" s="1"/>
  <c r="I163" i="7" s="1"/>
  <c r="J163" i="7" s="1"/>
  <c r="K163" i="2"/>
  <c r="E196" i="7"/>
  <c r="G196" i="7" s="1"/>
  <c r="I196" i="7" s="1"/>
  <c r="J196" i="7" s="1"/>
  <c r="K196" i="2"/>
  <c r="E231" i="7"/>
  <c r="G231" i="7" s="1"/>
  <c r="I231" i="7" s="1"/>
  <c r="J231" i="7" s="1"/>
  <c r="K231" i="2"/>
  <c r="E264" i="7"/>
  <c r="G264" i="7" s="1"/>
  <c r="I264" i="7" s="1"/>
  <c r="J264" i="7" s="1"/>
  <c r="K264" i="2"/>
  <c r="E297" i="7"/>
  <c r="G297" i="7" s="1"/>
  <c r="I297" i="7" s="1"/>
  <c r="J297" i="7" s="1"/>
  <c r="K297" i="2"/>
  <c r="E358" i="7"/>
  <c r="G358" i="7" s="1"/>
  <c r="I358" i="7" s="1"/>
  <c r="J358" i="7" s="1"/>
  <c r="K358" i="2"/>
  <c r="E424" i="7"/>
  <c r="G424" i="7" s="1"/>
  <c r="I424" i="7" s="1"/>
  <c r="J424" i="7" s="1"/>
  <c r="K424" i="2"/>
  <c r="E325" i="7"/>
  <c r="G325" i="7" s="1"/>
  <c r="I325" i="7" s="1"/>
  <c r="J325" i="7" s="1"/>
  <c r="K325" i="2"/>
  <c r="E357" i="7"/>
  <c r="G357" i="7" s="1"/>
  <c r="I357" i="7" s="1"/>
  <c r="J357" i="7" s="1"/>
  <c r="K357" i="2"/>
  <c r="E373" i="7"/>
  <c r="G373" i="7" s="1"/>
  <c r="I373" i="7" s="1"/>
  <c r="J373" i="7" s="1"/>
  <c r="K373" i="2"/>
  <c r="E427" i="7"/>
  <c r="G427" i="7" s="1"/>
  <c r="I427" i="7" s="1"/>
  <c r="J427" i="7" s="1"/>
  <c r="K427" i="2"/>
  <c r="E313" i="7"/>
  <c r="G313" i="7" s="1"/>
  <c r="I313" i="7" s="1"/>
  <c r="J313" i="7" s="1"/>
  <c r="K313" i="2"/>
  <c r="E348" i="7"/>
  <c r="G348" i="7" s="1"/>
  <c r="I348" i="7" s="1"/>
  <c r="J348" i="7" s="1"/>
  <c r="K348" i="2"/>
  <c r="E380" i="7"/>
  <c r="G380" i="7" s="1"/>
  <c r="I380" i="7" s="1"/>
  <c r="J380" i="7" s="1"/>
  <c r="K380" i="2"/>
  <c r="E417" i="7"/>
  <c r="G417" i="7" s="1"/>
  <c r="I417" i="7" s="1"/>
  <c r="J417" i="7" s="1"/>
  <c r="K417" i="2"/>
  <c r="E455" i="7"/>
  <c r="G455" i="7" s="1"/>
  <c r="I455" i="7" s="1"/>
  <c r="J455" i="7" s="1"/>
  <c r="K455" i="2"/>
  <c r="E112" i="7"/>
  <c r="G112" i="7" s="1"/>
  <c r="I112" i="7" s="1"/>
  <c r="J112" i="7" s="1"/>
  <c r="K112" i="2"/>
  <c r="E160" i="7"/>
  <c r="G160" i="7" s="1"/>
  <c r="I160" i="7" s="1"/>
  <c r="K160" i="2"/>
  <c r="K158" i="2" s="1"/>
  <c r="C19" i="3" s="1"/>
  <c r="E200" i="7"/>
  <c r="G200" i="7" s="1"/>
  <c r="I200" i="7" s="1"/>
  <c r="K200" i="2"/>
  <c r="E249" i="7"/>
  <c r="G249" i="7" s="1"/>
  <c r="I249" i="7" s="1"/>
  <c r="J249" i="7" s="1"/>
  <c r="K249" i="2"/>
  <c r="E281" i="7"/>
  <c r="G281" i="7" s="1"/>
  <c r="I281" i="7" s="1"/>
  <c r="J281" i="7" s="1"/>
  <c r="K281" i="2"/>
  <c r="E323" i="7"/>
  <c r="G323" i="7" s="1"/>
  <c r="I323" i="7" s="1"/>
  <c r="J323" i="7" s="1"/>
  <c r="K323" i="2"/>
  <c r="E355" i="7"/>
  <c r="G355" i="7" s="1"/>
  <c r="I355" i="7" s="1"/>
  <c r="J355" i="7" s="1"/>
  <c r="K355" i="2"/>
  <c r="E10" i="7"/>
  <c r="G10" i="7" s="1"/>
  <c r="I10" i="7" s="1"/>
  <c r="K10" i="2"/>
  <c r="E42" i="7"/>
  <c r="G42" i="7" s="1"/>
  <c r="I42" i="7" s="1"/>
  <c r="J42" i="7" s="1"/>
  <c r="K42" i="2"/>
  <c r="E58" i="7"/>
  <c r="G58" i="7" s="1"/>
  <c r="I58" i="7" s="1"/>
  <c r="J58" i="7" s="1"/>
  <c r="K58" i="2"/>
  <c r="E96" i="7"/>
  <c r="G96" i="7" s="1"/>
  <c r="I96" i="7" s="1"/>
  <c r="J96" i="7" s="1"/>
  <c r="K96" i="2"/>
  <c r="E140" i="7"/>
  <c r="G140" i="7" s="1"/>
  <c r="I140" i="7" s="1"/>
  <c r="J140" i="7" s="1"/>
  <c r="K140" i="2"/>
  <c r="E203" i="7"/>
  <c r="G203" i="7" s="1"/>
  <c r="I203" i="7" s="1"/>
  <c r="J203" i="7" s="1"/>
  <c r="K203" i="2"/>
  <c r="E219" i="7"/>
  <c r="G219" i="7" s="1"/>
  <c r="I219" i="7" s="1"/>
  <c r="J219" i="7" s="1"/>
  <c r="K219" i="2"/>
  <c r="E252" i="7"/>
  <c r="G252" i="7" s="1"/>
  <c r="I252" i="7" s="1"/>
  <c r="J252" i="7" s="1"/>
  <c r="K252" i="2"/>
  <c r="E284" i="7"/>
  <c r="G284" i="7" s="1"/>
  <c r="I284" i="7" s="1"/>
  <c r="J284" i="7" s="1"/>
  <c r="K284" i="2"/>
  <c r="E334" i="7"/>
  <c r="G334" i="7" s="1"/>
  <c r="I334" i="7" s="1"/>
  <c r="J334" i="7" s="1"/>
  <c r="K334" i="2"/>
  <c r="E400" i="7"/>
  <c r="G400" i="7" s="1"/>
  <c r="I400" i="7" s="1"/>
  <c r="J400" i="7" s="1"/>
  <c r="K400" i="2"/>
  <c r="E329" i="7"/>
  <c r="G329" i="7" s="1"/>
  <c r="I329" i="7" s="1"/>
  <c r="J329" i="7" s="1"/>
  <c r="K329" i="2"/>
  <c r="E377" i="7"/>
  <c r="G377" i="7" s="1"/>
  <c r="I377" i="7" s="1"/>
  <c r="J377" i="7" s="1"/>
  <c r="K377" i="2"/>
  <c r="E414" i="7"/>
  <c r="G414" i="7" s="1"/>
  <c r="I414" i="7" s="1"/>
  <c r="J414" i="7" s="1"/>
  <c r="K414" i="2"/>
  <c r="E447" i="7"/>
  <c r="G447" i="7" s="1"/>
  <c r="I447" i="7" s="1"/>
  <c r="J447" i="7" s="1"/>
  <c r="K447" i="2"/>
  <c r="E336" i="7"/>
  <c r="G336" i="7" s="1"/>
  <c r="I336" i="7" s="1"/>
  <c r="J336" i="7" s="1"/>
  <c r="K336" i="2"/>
  <c r="E68" i="7"/>
  <c r="G68" i="7" s="1"/>
  <c r="I68" i="7" s="1"/>
  <c r="J68" i="7" s="1"/>
  <c r="K68" i="2"/>
  <c r="E118" i="7"/>
  <c r="G118" i="7" s="1"/>
  <c r="I118" i="7" s="1"/>
  <c r="J118" i="7" s="1"/>
  <c r="K118" i="2"/>
  <c r="E165" i="7"/>
  <c r="G165" i="7" s="1"/>
  <c r="I165" i="7" s="1"/>
  <c r="J165" i="7" s="1"/>
  <c r="K165" i="2"/>
  <c r="E204" i="7"/>
  <c r="G204" i="7" s="1"/>
  <c r="I204" i="7" s="1"/>
  <c r="J204" i="7" s="1"/>
  <c r="K204" i="2"/>
  <c r="E236" i="7"/>
  <c r="G236" i="7" s="1"/>
  <c r="I236" i="7" s="1"/>
  <c r="J236" i="7" s="1"/>
  <c r="K236" i="2"/>
  <c r="E269" i="7"/>
  <c r="G269" i="7" s="1"/>
  <c r="I269" i="7" s="1"/>
  <c r="J269" i="7" s="1"/>
  <c r="K269" i="2"/>
  <c r="E302" i="7"/>
  <c r="G302" i="7" s="1"/>
  <c r="I302" i="7" s="1"/>
  <c r="J302" i="7" s="1"/>
  <c r="K302" i="2"/>
  <c r="E363" i="7"/>
  <c r="G363" i="7" s="1"/>
  <c r="I363" i="7" s="1"/>
  <c r="J363" i="7" s="1"/>
  <c r="K363" i="2"/>
  <c r="E397" i="7"/>
  <c r="G397" i="7" s="1"/>
  <c r="I397" i="7" s="1"/>
  <c r="J397" i="7" s="1"/>
  <c r="K397" i="2"/>
  <c r="E435" i="7"/>
  <c r="G435" i="7" s="1"/>
  <c r="I435" i="7" s="1"/>
  <c r="J435" i="7" s="1"/>
  <c r="K435" i="2"/>
  <c r="E14" i="7"/>
  <c r="G14" i="7" s="1"/>
  <c r="I14" i="7" s="1"/>
  <c r="J14" i="7" s="1"/>
  <c r="K14" i="2"/>
  <c r="E30" i="7"/>
  <c r="G30" i="7" s="1"/>
  <c r="I30" i="7" s="1"/>
  <c r="J30" i="7" s="1"/>
  <c r="K30" i="2"/>
  <c r="E45" i="7"/>
  <c r="G45" i="7" s="1"/>
  <c r="I45" i="7" s="1"/>
  <c r="K45" i="2"/>
  <c r="E63" i="7"/>
  <c r="G63" i="7" s="1"/>
  <c r="I63" i="7" s="1"/>
  <c r="J63" i="7" s="1"/>
  <c r="K63" i="2"/>
  <c r="E83" i="7"/>
  <c r="G83" i="7" s="1"/>
  <c r="I83" i="7" s="1"/>
  <c r="J83" i="7" s="1"/>
  <c r="K83" i="2"/>
  <c r="E103" i="7"/>
  <c r="G103" i="7" s="1"/>
  <c r="I103" i="7" s="1"/>
  <c r="J103" i="7" s="1"/>
  <c r="K103" i="2"/>
  <c r="E121" i="7"/>
  <c r="G121" i="7" s="1"/>
  <c r="I121" i="7" s="1"/>
  <c r="J121" i="7" s="1"/>
  <c r="K121" i="2"/>
  <c r="E143" i="7"/>
  <c r="G143" i="7" s="1"/>
  <c r="I143" i="7" s="1"/>
  <c r="K143" i="2"/>
  <c r="E171" i="7"/>
  <c r="G171" i="7" s="1"/>
  <c r="I171" i="7" s="1"/>
  <c r="K171" i="2"/>
  <c r="K170" i="2" s="1"/>
  <c r="C20" i="3" s="1"/>
  <c r="E188" i="7"/>
  <c r="G188" i="7" s="1"/>
  <c r="I188" i="7" s="1"/>
  <c r="J188" i="7" s="1"/>
  <c r="K188" i="2"/>
  <c r="E207" i="7"/>
  <c r="G207" i="7" s="1"/>
  <c r="I207" i="7" s="1"/>
  <c r="J207" i="7" s="1"/>
  <c r="K207" i="2"/>
  <c r="E223" i="7"/>
  <c r="G223" i="7" s="1"/>
  <c r="I223" i="7" s="1"/>
  <c r="J223" i="7" s="1"/>
  <c r="K223" i="2"/>
  <c r="E239" i="7"/>
  <c r="G239" i="7" s="1"/>
  <c r="I239" i="7" s="1"/>
  <c r="J239" i="7" s="1"/>
  <c r="K239" i="2"/>
  <c r="E256" i="7"/>
  <c r="G256" i="7" s="1"/>
  <c r="I256" i="7" s="1"/>
  <c r="J256" i="7" s="1"/>
  <c r="K256" i="2"/>
  <c r="E272" i="7"/>
  <c r="G272" i="7" s="1"/>
  <c r="I272" i="7" s="1"/>
  <c r="J272" i="7" s="1"/>
  <c r="K272" i="2"/>
  <c r="E289" i="7"/>
  <c r="G289" i="7" s="1"/>
  <c r="I289" i="7" s="1"/>
  <c r="J289" i="7" s="1"/>
  <c r="K289" i="2"/>
  <c r="E307" i="7"/>
  <c r="G307" i="7" s="1"/>
  <c r="I307" i="7" s="1"/>
  <c r="J307" i="7" s="1"/>
  <c r="K307" i="2"/>
  <c r="K304" i="2" s="1"/>
  <c r="C23" i="3" s="1"/>
  <c r="E342" i="7"/>
  <c r="G342" i="7" s="1"/>
  <c r="I342" i="7" s="1"/>
  <c r="J342" i="7" s="1"/>
  <c r="K342" i="2"/>
  <c r="E374" i="7"/>
  <c r="G374" i="7" s="1"/>
  <c r="I374" i="7" s="1"/>
  <c r="J374" i="7" s="1"/>
  <c r="K374" i="2"/>
  <c r="E408" i="7"/>
  <c r="G408" i="7" s="1"/>
  <c r="I408" i="7" s="1"/>
  <c r="J408" i="7" s="1"/>
  <c r="K408" i="2"/>
  <c r="E444" i="7"/>
  <c r="G444" i="7" s="1"/>
  <c r="I444" i="7" s="1"/>
  <c r="J444" i="7" s="1"/>
  <c r="K444" i="2"/>
  <c r="E314" i="7"/>
  <c r="G314" i="7" s="1"/>
  <c r="I314" i="7" s="1"/>
  <c r="J314" i="7" s="1"/>
  <c r="K314" i="2"/>
  <c r="E333" i="7"/>
  <c r="G333" i="7" s="1"/>
  <c r="I333" i="7" s="1"/>
  <c r="J333" i="7" s="1"/>
  <c r="K333" i="2"/>
  <c r="E349" i="7"/>
  <c r="G349" i="7" s="1"/>
  <c r="I349" i="7" s="1"/>
  <c r="J349" i="7" s="1"/>
  <c r="K349" i="2"/>
  <c r="E365" i="7"/>
  <c r="G365" i="7" s="1"/>
  <c r="I365" i="7" s="1"/>
  <c r="J365" i="7" s="1"/>
  <c r="K365" i="2"/>
  <c r="E381" i="7"/>
  <c r="G381" i="7" s="1"/>
  <c r="I381" i="7" s="1"/>
  <c r="J381" i="7" s="1"/>
  <c r="K381" i="2"/>
  <c r="E399" i="7"/>
  <c r="G399" i="7" s="1"/>
  <c r="I399" i="7" s="1"/>
  <c r="J399" i="7" s="1"/>
  <c r="K399" i="2"/>
  <c r="E418" i="7"/>
  <c r="G418" i="7" s="1"/>
  <c r="I418" i="7" s="1"/>
  <c r="J418" i="7" s="1"/>
  <c r="K418" i="2"/>
  <c r="E433" i="7"/>
  <c r="G433" i="7" s="1"/>
  <c r="I433" i="7" s="1"/>
  <c r="J433" i="7" s="1"/>
  <c r="K433" i="2"/>
  <c r="E456" i="7"/>
  <c r="G456" i="7" s="1"/>
  <c r="I456" i="7" s="1"/>
  <c r="J456" i="7" s="1"/>
  <c r="K456" i="2"/>
  <c r="E324" i="7"/>
  <c r="G324" i="7" s="1"/>
  <c r="I324" i="7" s="1"/>
  <c r="J324" i="7" s="1"/>
  <c r="K324" i="2"/>
  <c r="E340" i="7"/>
  <c r="G340" i="7" s="1"/>
  <c r="I340" i="7" s="1"/>
  <c r="J340" i="7" s="1"/>
  <c r="K340" i="2"/>
  <c r="E356" i="7"/>
  <c r="G356" i="7" s="1"/>
  <c r="I356" i="7" s="1"/>
  <c r="J356" i="7" s="1"/>
  <c r="K356" i="2"/>
  <c r="E372" i="7"/>
  <c r="G372" i="7" s="1"/>
  <c r="I372" i="7" s="1"/>
  <c r="J372" i="7" s="1"/>
  <c r="K372" i="2"/>
  <c r="E388" i="7"/>
  <c r="G388" i="7" s="1"/>
  <c r="I388" i="7" s="1"/>
  <c r="J388" i="7" s="1"/>
  <c r="K388" i="2"/>
  <c r="E406" i="7"/>
  <c r="G406" i="7" s="1"/>
  <c r="I406" i="7" s="1"/>
  <c r="J406" i="7" s="1"/>
  <c r="K406" i="2"/>
  <c r="E426" i="7"/>
  <c r="G426" i="7" s="1"/>
  <c r="I426" i="7" s="1"/>
  <c r="J426" i="7" s="1"/>
  <c r="K426" i="2"/>
  <c r="E442" i="7"/>
  <c r="G442" i="7" s="1"/>
  <c r="I442" i="7" s="1"/>
  <c r="J442" i="7" s="1"/>
  <c r="K442" i="2"/>
  <c r="I152" i="7"/>
  <c r="J154" i="7"/>
  <c r="J411" i="7"/>
  <c r="J305" i="7"/>
  <c r="M17" i="3"/>
  <c r="E17" i="3"/>
  <c r="K17" i="3"/>
  <c r="I17" i="3"/>
  <c r="G17" i="3"/>
  <c r="O17" i="3"/>
  <c r="E79" i="7"/>
  <c r="G79" i="7" s="1"/>
  <c r="I79" i="7" s="1"/>
  <c r="J79" i="7" s="1"/>
  <c r="K79" i="2"/>
  <c r="E129" i="7"/>
  <c r="G129" i="7" s="1"/>
  <c r="I129" i="7" s="1"/>
  <c r="J129" i="7" s="1"/>
  <c r="K129" i="2"/>
  <c r="E180" i="7"/>
  <c r="G180" i="7" s="1"/>
  <c r="I180" i="7" s="1"/>
  <c r="J180" i="7" s="1"/>
  <c r="K180" i="2"/>
  <c r="E212" i="7"/>
  <c r="G212" i="7" s="1"/>
  <c r="I212" i="7" s="1"/>
  <c r="J212" i="7" s="1"/>
  <c r="K212" i="2"/>
  <c r="E245" i="7"/>
  <c r="G245" i="7" s="1"/>
  <c r="I245" i="7" s="1"/>
  <c r="J245" i="7" s="1"/>
  <c r="K245" i="2"/>
  <c r="E277" i="7"/>
  <c r="G277" i="7" s="1"/>
  <c r="I277" i="7" s="1"/>
  <c r="J277" i="7" s="1"/>
  <c r="K277" i="2"/>
  <c r="E311" i="7"/>
  <c r="G311" i="7" s="1"/>
  <c r="I311" i="7" s="1"/>
  <c r="J311" i="7" s="1"/>
  <c r="K311" i="2"/>
  <c r="E379" i="7"/>
  <c r="G379" i="7" s="1"/>
  <c r="I379" i="7" s="1"/>
  <c r="J379" i="7" s="1"/>
  <c r="K379" i="2"/>
  <c r="E458" i="7"/>
  <c r="G458" i="7" s="1"/>
  <c r="I458" i="7" s="1"/>
  <c r="J458" i="7" s="1"/>
  <c r="K458" i="2"/>
  <c r="E38" i="7"/>
  <c r="G38" i="7" s="1"/>
  <c r="I38" i="7" s="1"/>
  <c r="J38" i="7" s="1"/>
  <c r="K38" i="2"/>
  <c r="E91" i="7"/>
  <c r="G91" i="7" s="1"/>
  <c r="I91" i="7" s="1"/>
  <c r="K91" i="2"/>
  <c r="E132" i="7"/>
  <c r="G132" i="7" s="1"/>
  <c r="I132" i="7" s="1"/>
  <c r="J132" i="7" s="1"/>
  <c r="K132" i="2"/>
  <c r="E179" i="7"/>
  <c r="G179" i="7" s="1"/>
  <c r="I179" i="7" s="1"/>
  <c r="J179" i="7" s="1"/>
  <c r="K179" i="2"/>
  <c r="E215" i="7"/>
  <c r="G215" i="7" s="1"/>
  <c r="I215" i="7" s="1"/>
  <c r="J215" i="7" s="1"/>
  <c r="K215" i="2"/>
  <c r="E248" i="7"/>
  <c r="G248" i="7" s="1"/>
  <c r="I248" i="7" s="1"/>
  <c r="J248" i="7" s="1"/>
  <c r="K248" i="2"/>
  <c r="E280" i="7"/>
  <c r="G280" i="7" s="1"/>
  <c r="I280" i="7" s="1"/>
  <c r="J280" i="7" s="1"/>
  <c r="K280" i="2"/>
  <c r="E326" i="7"/>
  <c r="G326" i="7" s="1"/>
  <c r="I326" i="7" s="1"/>
  <c r="J326" i="7" s="1"/>
  <c r="K326" i="2"/>
  <c r="E391" i="7"/>
  <c r="G391" i="7" s="1"/>
  <c r="I391" i="7" s="1"/>
  <c r="J391" i="7" s="1"/>
  <c r="K391" i="2"/>
  <c r="E461" i="7"/>
  <c r="G461" i="7" s="1"/>
  <c r="I461" i="7" s="1"/>
  <c r="J461" i="7" s="1"/>
  <c r="K461" i="2"/>
  <c r="E341" i="7"/>
  <c r="G341" i="7" s="1"/>
  <c r="I341" i="7" s="1"/>
  <c r="J341" i="7" s="1"/>
  <c r="K341" i="2"/>
  <c r="E390" i="7"/>
  <c r="G390" i="7" s="1"/>
  <c r="I390" i="7" s="1"/>
  <c r="J390" i="7" s="1"/>
  <c r="K390" i="2"/>
  <c r="E407" i="7"/>
  <c r="G407" i="7" s="1"/>
  <c r="I407" i="7" s="1"/>
  <c r="J407" i="7" s="1"/>
  <c r="K407" i="2"/>
  <c r="E443" i="7"/>
  <c r="G443" i="7" s="1"/>
  <c r="I443" i="7" s="1"/>
  <c r="J443" i="7" s="1"/>
  <c r="K443" i="2"/>
  <c r="E332" i="7"/>
  <c r="G332" i="7" s="1"/>
  <c r="I332" i="7" s="1"/>
  <c r="J332" i="7" s="1"/>
  <c r="K332" i="2"/>
  <c r="E364" i="7"/>
  <c r="G364" i="7" s="1"/>
  <c r="I364" i="7" s="1"/>
  <c r="J364" i="7" s="1"/>
  <c r="K364" i="2"/>
  <c r="E398" i="7"/>
  <c r="G398" i="7" s="1"/>
  <c r="I398" i="7" s="1"/>
  <c r="J398" i="7" s="1"/>
  <c r="K398" i="2"/>
  <c r="E436" i="7"/>
  <c r="G436" i="7" s="1"/>
  <c r="I436" i="7" s="1"/>
  <c r="J436" i="7" s="1"/>
  <c r="K436" i="2"/>
  <c r="K101" i="2"/>
  <c r="C13" i="3" s="1"/>
  <c r="E84" i="7"/>
  <c r="G84" i="7" s="1"/>
  <c r="I84" i="7" s="1"/>
  <c r="J84" i="7" s="1"/>
  <c r="K84" i="2"/>
  <c r="E133" i="7"/>
  <c r="G133" i="7" s="1"/>
  <c r="I133" i="7" s="1"/>
  <c r="J133" i="7" s="1"/>
  <c r="K133" i="2"/>
  <c r="E185" i="7"/>
  <c r="G185" i="7" s="1"/>
  <c r="I185" i="7" s="1"/>
  <c r="J185" i="7" s="1"/>
  <c r="K185" i="2"/>
  <c r="E216" i="7"/>
  <c r="G216" i="7" s="1"/>
  <c r="I216" i="7" s="1"/>
  <c r="J216" i="7" s="1"/>
  <c r="K216" i="2"/>
  <c r="E232" i="7"/>
  <c r="G232" i="7" s="1"/>
  <c r="I232" i="7" s="1"/>
  <c r="J232" i="7" s="1"/>
  <c r="K232" i="2"/>
  <c r="E265" i="7"/>
  <c r="G265" i="7" s="1"/>
  <c r="I265" i="7" s="1"/>
  <c r="J265" i="7" s="1"/>
  <c r="K265" i="2"/>
  <c r="E298" i="7"/>
  <c r="G298" i="7" s="1"/>
  <c r="I298" i="7" s="1"/>
  <c r="J298" i="7" s="1"/>
  <c r="K298" i="2"/>
  <c r="E387" i="7"/>
  <c r="G387" i="7" s="1"/>
  <c r="I387" i="7" s="1"/>
  <c r="J387" i="7" s="1"/>
  <c r="K387" i="2"/>
  <c r="E420" i="7"/>
  <c r="G420" i="7" s="1"/>
  <c r="I420" i="7" s="1"/>
  <c r="J420" i="7" s="1"/>
  <c r="K420" i="2"/>
  <c r="E26" i="7"/>
  <c r="G26" i="7" s="1"/>
  <c r="I26" i="7" s="1"/>
  <c r="K26" i="2"/>
  <c r="E78" i="7"/>
  <c r="G78" i="7" s="1"/>
  <c r="I78" i="7" s="1"/>
  <c r="J78" i="7" s="1"/>
  <c r="K78" i="2"/>
  <c r="E117" i="7"/>
  <c r="G117" i="7" s="1"/>
  <c r="I117" i="7" s="1"/>
  <c r="J117" i="7" s="1"/>
  <c r="K117" i="2"/>
  <c r="E169" i="7"/>
  <c r="G169" i="7" s="1"/>
  <c r="I169" i="7" s="1"/>
  <c r="J169" i="7" s="1"/>
  <c r="K169" i="2"/>
  <c r="E184" i="7"/>
  <c r="G184" i="7" s="1"/>
  <c r="I184" i="7" s="1"/>
  <c r="J184" i="7" s="1"/>
  <c r="K184" i="2"/>
  <c r="E235" i="7"/>
  <c r="G235" i="7" s="1"/>
  <c r="I235" i="7" s="1"/>
  <c r="J235" i="7" s="1"/>
  <c r="K235" i="2"/>
  <c r="E268" i="7"/>
  <c r="G268" i="7" s="1"/>
  <c r="I268" i="7" s="1"/>
  <c r="J268" i="7" s="1"/>
  <c r="K268" i="2"/>
  <c r="E301" i="7"/>
  <c r="G301" i="7" s="1"/>
  <c r="I301" i="7" s="1"/>
  <c r="J301" i="7" s="1"/>
  <c r="K301" i="2"/>
  <c r="E366" i="7"/>
  <c r="G366" i="7" s="1"/>
  <c r="I366" i="7" s="1"/>
  <c r="J366" i="7" s="1"/>
  <c r="K366" i="2"/>
  <c r="E430" i="7"/>
  <c r="G430" i="7" s="1"/>
  <c r="I430" i="7" s="1"/>
  <c r="J430" i="7" s="1"/>
  <c r="K430" i="2"/>
  <c r="E310" i="7"/>
  <c r="G310" i="7" s="1"/>
  <c r="I310" i="7" s="1"/>
  <c r="J310" i="7" s="1"/>
  <c r="K310" i="2"/>
  <c r="E345" i="7"/>
  <c r="G345" i="7" s="1"/>
  <c r="I345" i="7" s="1"/>
  <c r="J345" i="7" s="1"/>
  <c r="K345" i="2"/>
  <c r="E361" i="7"/>
  <c r="G361" i="7" s="1"/>
  <c r="I361" i="7" s="1"/>
  <c r="J361" i="7" s="1"/>
  <c r="K361" i="2"/>
  <c r="E394" i="7"/>
  <c r="G394" i="7" s="1"/>
  <c r="I394" i="7" s="1"/>
  <c r="J394" i="7" s="1"/>
  <c r="K394" i="2"/>
  <c r="E429" i="7"/>
  <c r="G429" i="7" s="1"/>
  <c r="I429" i="7" s="1"/>
  <c r="K429" i="2"/>
  <c r="E320" i="7"/>
  <c r="G320" i="7" s="1"/>
  <c r="I320" i="7" s="1"/>
  <c r="J320" i="7" s="1"/>
  <c r="K320" i="2"/>
  <c r="E352" i="7"/>
  <c r="G352" i="7" s="1"/>
  <c r="I352" i="7" s="1"/>
  <c r="J352" i="7" s="1"/>
  <c r="K352" i="2"/>
  <c r="E368" i="7"/>
  <c r="G368" i="7" s="1"/>
  <c r="I368" i="7" s="1"/>
  <c r="J368" i="7" s="1"/>
  <c r="K368" i="2"/>
  <c r="E384" i="7"/>
  <c r="G384" i="7" s="1"/>
  <c r="I384" i="7" s="1"/>
  <c r="J384" i="7" s="1"/>
  <c r="K384" i="2"/>
  <c r="E402" i="7"/>
  <c r="G402" i="7" s="1"/>
  <c r="I402" i="7" s="1"/>
  <c r="J402" i="7" s="1"/>
  <c r="K402" i="2"/>
  <c r="E421" i="7"/>
  <c r="G421" i="7" s="1"/>
  <c r="I421" i="7" s="1"/>
  <c r="J421" i="7" s="1"/>
  <c r="K421" i="2"/>
  <c r="E438" i="7"/>
  <c r="G438" i="7" s="1"/>
  <c r="I438" i="7" s="1"/>
  <c r="K438" i="2"/>
  <c r="E459" i="7"/>
  <c r="G459" i="7" s="1"/>
  <c r="I459" i="7" s="1"/>
  <c r="J459" i="7" s="1"/>
  <c r="K459" i="2"/>
  <c r="K409" i="2"/>
  <c r="C25" i="3" s="1"/>
  <c r="J102" i="7"/>
  <c r="J101" i="7" s="1"/>
  <c r="I101" i="7"/>
  <c r="E92" i="7"/>
  <c r="G92" i="7" s="1"/>
  <c r="I92" i="7" s="1"/>
  <c r="J92" i="7" s="1"/>
  <c r="K92" i="2"/>
  <c r="E136" i="7"/>
  <c r="G136" i="7" s="1"/>
  <c r="I136" i="7" s="1"/>
  <c r="K136" i="2"/>
  <c r="E189" i="7"/>
  <c r="G189" i="7" s="1"/>
  <c r="I189" i="7" s="1"/>
  <c r="J189" i="7" s="1"/>
  <c r="K189" i="2"/>
  <c r="E220" i="7"/>
  <c r="G220" i="7" s="1"/>
  <c r="I220" i="7" s="1"/>
  <c r="J220" i="7" s="1"/>
  <c r="K220" i="2"/>
  <c r="E253" i="7"/>
  <c r="G253" i="7" s="1"/>
  <c r="I253" i="7" s="1"/>
  <c r="J253" i="7" s="1"/>
  <c r="K253" i="2"/>
  <c r="E286" i="7"/>
  <c r="G286" i="7" s="1"/>
  <c r="I286" i="7" s="1"/>
  <c r="J286" i="7" s="1"/>
  <c r="K286" i="2"/>
  <c r="E331" i="7"/>
  <c r="G331" i="7" s="1"/>
  <c r="I331" i="7" s="1"/>
  <c r="J331" i="7" s="1"/>
  <c r="K331" i="2"/>
  <c r="K72" i="2"/>
  <c r="E72" i="7"/>
  <c r="G72" i="7" s="1"/>
  <c r="I72" i="7" s="1"/>
  <c r="J72" i="7" s="1"/>
  <c r="E98" i="7"/>
  <c r="G98" i="7" s="1"/>
  <c r="I98" i="7" s="1"/>
  <c r="J98" i="7" s="1"/>
  <c r="K98" i="2"/>
  <c r="E122" i="7"/>
  <c r="G122" i="7" s="1"/>
  <c r="I122" i="7" s="1"/>
  <c r="J122" i="7" s="1"/>
  <c r="K122" i="2"/>
  <c r="E144" i="7"/>
  <c r="G144" i="7" s="1"/>
  <c r="I144" i="7" s="1"/>
  <c r="J144" i="7" s="1"/>
  <c r="K144" i="2"/>
  <c r="E176" i="7"/>
  <c r="G176" i="7" s="1"/>
  <c r="I176" i="7" s="1"/>
  <c r="J176" i="7" s="1"/>
  <c r="K176" i="2"/>
  <c r="E193" i="7"/>
  <c r="G193" i="7" s="1"/>
  <c r="I193" i="7" s="1"/>
  <c r="J193" i="7" s="1"/>
  <c r="K193" i="2"/>
  <c r="E208" i="7"/>
  <c r="G208" i="7" s="1"/>
  <c r="I208" i="7" s="1"/>
  <c r="J208" i="7" s="1"/>
  <c r="K208" i="2"/>
  <c r="E224" i="7"/>
  <c r="G224" i="7" s="1"/>
  <c r="I224" i="7" s="1"/>
  <c r="J224" i="7" s="1"/>
  <c r="K224" i="2"/>
  <c r="E240" i="7"/>
  <c r="G240" i="7" s="1"/>
  <c r="I240" i="7" s="1"/>
  <c r="J240" i="7" s="1"/>
  <c r="K240" i="2"/>
  <c r="E257" i="7"/>
  <c r="G257" i="7" s="1"/>
  <c r="I257" i="7" s="1"/>
  <c r="J257" i="7" s="1"/>
  <c r="K257" i="2"/>
  <c r="E273" i="7"/>
  <c r="G273" i="7" s="1"/>
  <c r="I273" i="7" s="1"/>
  <c r="J273" i="7" s="1"/>
  <c r="K273" i="2"/>
  <c r="E290" i="7"/>
  <c r="G290" i="7" s="1"/>
  <c r="I290" i="7" s="1"/>
  <c r="J290" i="7" s="1"/>
  <c r="K290" i="2"/>
  <c r="E308" i="7"/>
  <c r="G308" i="7" s="1"/>
  <c r="I308" i="7" s="1"/>
  <c r="J308" i="7" s="1"/>
  <c r="K308" i="2"/>
  <c r="E339" i="7"/>
  <c r="G339" i="7" s="1"/>
  <c r="I339" i="7" s="1"/>
  <c r="J339" i="7" s="1"/>
  <c r="K339" i="2"/>
  <c r="E371" i="7"/>
  <c r="G371" i="7" s="1"/>
  <c r="I371" i="7" s="1"/>
  <c r="J371" i="7" s="1"/>
  <c r="K371" i="2"/>
  <c r="E405" i="7"/>
  <c r="G405" i="7" s="1"/>
  <c r="I405" i="7" s="1"/>
  <c r="J405" i="7" s="1"/>
  <c r="K405" i="2"/>
  <c r="E441" i="7"/>
  <c r="G441" i="7" s="1"/>
  <c r="I441" i="7" s="1"/>
  <c r="J441" i="7" s="1"/>
  <c r="K441" i="2"/>
  <c r="E18" i="7"/>
  <c r="G18" i="7" s="1"/>
  <c r="I18" i="7" s="1"/>
  <c r="J18" i="7" s="1"/>
  <c r="K18" i="2"/>
  <c r="E34" i="7"/>
  <c r="G34" i="7" s="1"/>
  <c r="I34" i="7" s="1"/>
  <c r="J34" i="7" s="1"/>
  <c r="K34" i="2"/>
  <c r="E49" i="7"/>
  <c r="G49" i="7" s="1"/>
  <c r="I49" i="7" s="1"/>
  <c r="J49" i="7" s="1"/>
  <c r="K49" i="2"/>
  <c r="E67" i="7"/>
  <c r="G67" i="7" s="1"/>
  <c r="I67" i="7" s="1"/>
  <c r="J67" i="7" s="1"/>
  <c r="K67" i="2"/>
  <c r="E88" i="7"/>
  <c r="G88" i="7" s="1"/>
  <c r="I88" i="7" s="1"/>
  <c r="J88" i="7" s="1"/>
  <c r="K88" i="2"/>
  <c r="K74" i="2" s="1"/>
  <c r="C11" i="3" s="1"/>
  <c r="E107" i="7"/>
  <c r="G107" i="7" s="1"/>
  <c r="I107" i="7" s="1"/>
  <c r="K107" i="2"/>
  <c r="E128" i="7"/>
  <c r="G128" i="7" s="1"/>
  <c r="I128" i="7" s="1"/>
  <c r="J128" i="7" s="1"/>
  <c r="K128" i="2"/>
  <c r="E155" i="7"/>
  <c r="G155" i="7" s="1"/>
  <c r="I155" i="7" s="1"/>
  <c r="J155" i="7" s="1"/>
  <c r="K155" i="2"/>
  <c r="E174" i="7"/>
  <c r="G174" i="7" s="1"/>
  <c r="I174" i="7" s="1"/>
  <c r="K174" i="2"/>
  <c r="K172" i="2" s="1"/>
  <c r="C21" i="3" s="1"/>
  <c r="E192" i="7"/>
  <c r="G192" i="7" s="1"/>
  <c r="I192" i="7" s="1"/>
  <c r="J192" i="7" s="1"/>
  <c r="K192" i="2"/>
  <c r="E211" i="7"/>
  <c r="G211" i="7" s="1"/>
  <c r="I211" i="7" s="1"/>
  <c r="J211" i="7" s="1"/>
  <c r="K211" i="2"/>
  <c r="E227" i="7"/>
  <c r="G227" i="7" s="1"/>
  <c r="I227" i="7" s="1"/>
  <c r="J227" i="7" s="1"/>
  <c r="K227" i="2"/>
  <c r="E244" i="7"/>
  <c r="G244" i="7" s="1"/>
  <c r="I244" i="7" s="1"/>
  <c r="J244" i="7" s="1"/>
  <c r="K244" i="2"/>
  <c r="E260" i="7"/>
  <c r="G260" i="7" s="1"/>
  <c r="I260" i="7" s="1"/>
  <c r="J260" i="7" s="1"/>
  <c r="K260" i="2"/>
  <c r="E276" i="7"/>
  <c r="G276" i="7" s="1"/>
  <c r="I276" i="7" s="1"/>
  <c r="J276" i="7" s="1"/>
  <c r="K276" i="2"/>
  <c r="E293" i="7"/>
  <c r="G293" i="7" s="1"/>
  <c r="I293" i="7" s="1"/>
  <c r="J293" i="7" s="1"/>
  <c r="K293" i="2"/>
  <c r="E318" i="7"/>
  <c r="G318" i="7" s="1"/>
  <c r="I318" i="7" s="1"/>
  <c r="K318" i="2"/>
  <c r="E350" i="7"/>
  <c r="G350" i="7" s="1"/>
  <c r="I350" i="7" s="1"/>
  <c r="J350" i="7" s="1"/>
  <c r="K350" i="2"/>
  <c r="E382" i="7"/>
  <c r="G382" i="7" s="1"/>
  <c r="I382" i="7" s="1"/>
  <c r="J382" i="7" s="1"/>
  <c r="K382" i="2"/>
  <c r="E415" i="7"/>
  <c r="G415" i="7" s="1"/>
  <c r="I415" i="7" s="1"/>
  <c r="J415" i="7" s="1"/>
  <c r="K415" i="2"/>
  <c r="E451" i="7"/>
  <c r="G451" i="7" s="1"/>
  <c r="I451" i="7" s="1"/>
  <c r="K451" i="2"/>
  <c r="K449" i="2" s="1"/>
  <c r="C28" i="3" s="1"/>
  <c r="E321" i="7"/>
  <c r="G321" i="7" s="1"/>
  <c r="I321" i="7" s="1"/>
  <c r="J321" i="7" s="1"/>
  <c r="K321" i="2"/>
  <c r="E337" i="7"/>
  <c r="G337" i="7" s="1"/>
  <c r="I337" i="7" s="1"/>
  <c r="J337" i="7" s="1"/>
  <c r="K337" i="2"/>
  <c r="E353" i="7"/>
  <c r="G353" i="7" s="1"/>
  <c r="I353" i="7" s="1"/>
  <c r="J353" i="7" s="1"/>
  <c r="K353" i="2"/>
  <c r="E369" i="7"/>
  <c r="G369" i="7" s="1"/>
  <c r="I369" i="7" s="1"/>
  <c r="J369" i="7" s="1"/>
  <c r="K369" i="2"/>
  <c r="E385" i="7"/>
  <c r="G385" i="7" s="1"/>
  <c r="I385" i="7" s="1"/>
  <c r="J385" i="7" s="1"/>
  <c r="K385" i="2"/>
  <c r="E403" i="7"/>
  <c r="G403" i="7" s="1"/>
  <c r="I403" i="7" s="1"/>
  <c r="J403" i="7" s="1"/>
  <c r="K403" i="2"/>
  <c r="E422" i="7"/>
  <c r="G422" i="7" s="1"/>
  <c r="I422" i="7" s="1"/>
  <c r="J422" i="7" s="1"/>
  <c r="K422" i="2"/>
  <c r="E439" i="7"/>
  <c r="G439" i="7" s="1"/>
  <c r="I439" i="7" s="1"/>
  <c r="J439" i="7" s="1"/>
  <c r="K439" i="2"/>
  <c r="E460" i="7"/>
  <c r="G460" i="7" s="1"/>
  <c r="I460" i="7" s="1"/>
  <c r="J460" i="7" s="1"/>
  <c r="K460" i="2"/>
  <c r="E328" i="7"/>
  <c r="G328" i="7" s="1"/>
  <c r="I328" i="7" s="1"/>
  <c r="J328" i="7" s="1"/>
  <c r="K328" i="2"/>
  <c r="E344" i="7"/>
  <c r="G344" i="7" s="1"/>
  <c r="I344" i="7" s="1"/>
  <c r="J344" i="7" s="1"/>
  <c r="K344" i="2"/>
  <c r="E360" i="7"/>
  <c r="G360" i="7" s="1"/>
  <c r="I360" i="7" s="1"/>
  <c r="J360" i="7" s="1"/>
  <c r="K360" i="2"/>
  <c r="E376" i="7"/>
  <c r="G376" i="7" s="1"/>
  <c r="I376" i="7" s="1"/>
  <c r="J376" i="7" s="1"/>
  <c r="K376" i="2"/>
  <c r="E393" i="7"/>
  <c r="G393" i="7" s="1"/>
  <c r="I393" i="7" s="1"/>
  <c r="J393" i="7" s="1"/>
  <c r="K393" i="2"/>
  <c r="E413" i="7"/>
  <c r="G413" i="7" s="1"/>
  <c r="I413" i="7" s="1"/>
  <c r="J413" i="7" s="1"/>
  <c r="K413" i="2"/>
  <c r="E432" i="7"/>
  <c r="G432" i="7" s="1"/>
  <c r="I432" i="7" s="1"/>
  <c r="J432" i="7" s="1"/>
  <c r="K432" i="2"/>
  <c r="E446" i="7"/>
  <c r="G446" i="7" s="1"/>
  <c r="I446" i="7" s="1"/>
  <c r="J446" i="7" s="1"/>
  <c r="K446" i="2"/>
  <c r="J76" i="7"/>
  <c r="J74" i="7" s="1"/>
  <c r="I149" i="7"/>
  <c r="J151" i="7"/>
  <c r="J149" i="7" s="1"/>
  <c r="I11" i="3" l="1"/>
  <c r="O11" i="3"/>
  <c r="G11" i="3"/>
  <c r="M11" i="3"/>
  <c r="K11" i="3"/>
  <c r="E11" i="3"/>
  <c r="I23" i="3"/>
  <c r="O23" i="3"/>
  <c r="G23" i="3"/>
  <c r="M23" i="3"/>
  <c r="K23" i="3"/>
  <c r="E23" i="3"/>
  <c r="Q23" i="3" s="1"/>
  <c r="K316" i="2"/>
  <c r="C24" i="3" s="1"/>
  <c r="M25" i="3"/>
  <c r="E25" i="3"/>
  <c r="K25" i="3"/>
  <c r="I25" i="3"/>
  <c r="G25" i="3"/>
  <c r="O25" i="3"/>
  <c r="J304" i="7"/>
  <c r="J45" i="7"/>
  <c r="J43" i="7" s="1"/>
  <c r="I43" i="7"/>
  <c r="I449" i="7"/>
  <c r="J451" i="7"/>
  <c r="J449" i="7" s="1"/>
  <c r="I316" i="7"/>
  <c r="J318" i="7"/>
  <c r="J316" i="7" s="1"/>
  <c r="J174" i="7"/>
  <c r="J172" i="7" s="1"/>
  <c r="I172" i="7"/>
  <c r="K428" i="2"/>
  <c r="C26" i="3" s="1"/>
  <c r="K25" i="2"/>
  <c r="C9" i="3" s="1"/>
  <c r="M13" i="3"/>
  <c r="E13" i="3"/>
  <c r="K13" i="3"/>
  <c r="I13" i="3"/>
  <c r="G13" i="3"/>
  <c r="O13" i="3"/>
  <c r="Q17" i="3"/>
  <c r="J409" i="7"/>
  <c r="K141" i="2"/>
  <c r="C16" i="3" s="1"/>
  <c r="J10" i="7"/>
  <c r="J8" i="7" s="1"/>
  <c r="I8" i="7"/>
  <c r="J160" i="7"/>
  <c r="J158" i="7" s="1"/>
  <c r="I158" i="7"/>
  <c r="O28" i="3"/>
  <c r="G28" i="3"/>
  <c r="M28" i="3"/>
  <c r="E28" i="3"/>
  <c r="K28" i="3"/>
  <c r="I28" i="3"/>
  <c r="J438" i="7"/>
  <c r="J437" i="7" s="1"/>
  <c r="I437" i="7"/>
  <c r="J171" i="7"/>
  <c r="J170" i="7" s="1"/>
  <c r="I170" i="7"/>
  <c r="K8" i="2"/>
  <c r="K152" i="2"/>
  <c r="C18" i="3" s="1"/>
  <c r="K104" i="2"/>
  <c r="C14" i="3" s="1"/>
  <c r="K134" i="2"/>
  <c r="C15" i="3" s="1"/>
  <c r="I428" i="7"/>
  <c r="J429" i="7"/>
  <c r="J428" i="7" s="1"/>
  <c r="J26" i="7"/>
  <c r="J25" i="7" s="1"/>
  <c r="I25" i="7"/>
  <c r="I409" i="7"/>
  <c r="J143" i="7"/>
  <c r="J141" i="7" s="1"/>
  <c r="I141" i="7"/>
  <c r="K198" i="2"/>
  <c r="C22" i="3" s="1"/>
  <c r="M21" i="3"/>
  <c r="E21" i="3"/>
  <c r="K21" i="3"/>
  <c r="I21" i="3"/>
  <c r="G21" i="3"/>
  <c r="O21" i="3"/>
  <c r="J91" i="7"/>
  <c r="J89" i="7" s="1"/>
  <c r="I89" i="7"/>
  <c r="I19" i="3"/>
  <c r="O19" i="3"/>
  <c r="G19" i="3"/>
  <c r="M19" i="3"/>
  <c r="K19" i="3"/>
  <c r="E19" i="3"/>
  <c r="Q19" i="3" s="1"/>
  <c r="I74" i="7"/>
  <c r="J107" i="7"/>
  <c r="J104" i="7" s="1"/>
  <c r="I104" i="7"/>
  <c r="J136" i="7"/>
  <c r="J134" i="7" s="1"/>
  <c r="I134" i="7"/>
  <c r="K437" i="2"/>
  <c r="C27" i="3" s="1"/>
  <c r="K89" i="2"/>
  <c r="C12" i="3" s="1"/>
  <c r="I304" i="7"/>
  <c r="J152" i="7"/>
  <c r="O20" i="3"/>
  <c r="G20" i="3"/>
  <c r="M20" i="3"/>
  <c r="E20" i="3"/>
  <c r="K20" i="3"/>
  <c r="I20" i="3"/>
  <c r="K43" i="2"/>
  <c r="C10" i="3" s="1"/>
  <c r="J200" i="7"/>
  <c r="J198" i="7" s="1"/>
  <c r="I198" i="7"/>
  <c r="K10" i="3" l="1"/>
  <c r="I10" i="3"/>
  <c r="G10" i="3"/>
  <c r="E10" i="3"/>
  <c r="O10" i="3"/>
  <c r="M10" i="3"/>
  <c r="Q20" i="3"/>
  <c r="K14" i="3"/>
  <c r="I14" i="3"/>
  <c r="G14" i="3"/>
  <c r="E14" i="3"/>
  <c r="O14" i="3"/>
  <c r="M14" i="3"/>
  <c r="J462" i="7"/>
  <c r="Q13" i="3"/>
  <c r="K18" i="3"/>
  <c r="I18" i="3"/>
  <c r="G18" i="3"/>
  <c r="E18" i="3"/>
  <c r="O18" i="3"/>
  <c r="M18" i="3"/>
  <c r="Q28" i="3"/>
  <c r="O16" i="3"/>
  <c r="G16" i="3"/>
  <c r="M16" i="3"/>
  <c r="E16" i="3"/>
  <c r="K16" i="3"/>
  <c r="I16" i="3"/>
  <c r="Q25" i="3"/>
  <c r="Q21" i="3"/>
  <c r="O12" i="3"/>
  <c r="G12" i="3"/>
  <c r="M12" i="3"/>
  <c r="E12" i="3"/>
  <c r="K12" i="3"/>
  <c r="I12" i="3"/>
  <c r="J462" i="2"/>
  <c r="C8" i="3"/>
  <c r="M9" i="3"/>
  <c r="E9" i="3"/>
  <c r="K9" i="3"/>
  <c r="I9" i="3"/>
  <c r="G9" i="3"/>
  <c r="O9" i="3"/>
  <c r="Q11" i="3"/>
  <c r="I27" i="3"/>
  <c r="O27" i="3"/>
  <c r="G27" i="3"/>
  <c r="M27" i="3"/>
  <c r="K27" i="3"/>
  <c r="E27" i="3"/>
  <c r="K22" i="3"/>
  <c r="I22" i="3"/>
  <c r="G22" i="3"/>
  <c r="E22" i="3"/>
  <c r="O22" i="3"/>
  <c r="M22" i="3"/>
  <c r="I15" i="3"/>
  <c r="O15" i="3"/>
  <c r="G15" i="3"/>
  <c r="M15" i="3"/>
  <c r="K15" i="3"/>
  <c r="E15" i="3"/>
  <c r="I462" i="7"/>
  <c r="K26" i="3"/>
  <c r="I26" i="3"/>
  <c r="G26" i="3"/>
  <c r="E26" i="3"/>
  <c r="O26" i="3"/>
  <c r="M26" i="3"/>
  <c r="O24" i="3"/>
  <c r="G24" i="3"/>
  <c r="M24" i="3"/>
  <c r="E24" i="3"/>
  <c r="K24" i="3"/>
  <c r="I24" i="3"/>
  <c r="Q9" i="3" l="1"/>
  <c r="Q10" i="3"/>
  <c r="Q15" i="3"/>
  <c r="Q22" i="3"/>
  <c r="Q27" i="3"/>
  <c r="Q18" i="3"/>
  <c r="Q14" i="3"/>
  <c r="Q26" i="3"/>
  <c r="Q24" i="3"/>
  <c r="O8" i="3"/>
  <c r="N29" i="3" s="1"/>
  <c r="G8" i="3"/>
  <c r="F29" i="3" s="1"/>
  <c r="C29" i="3"/>
  <c r="M8" i="3"/>
  <c r="L29" i="3" s="1"/>
  <c r="E8" i="3"/>
  <c r="K8" i="3"/>
  <c r="J29" i="3" s="1"/>
  <c r="I8" i="3"/>
  <c r="H29" i="3" s="1"/>
  <c r="Q12" i="3"/>
  <c r="Q16" i="3"/>
  <c r="D29" i="3" l="1"/>
  <c r="Q8" i="3"/>
  <c r="Q29" i="3" s="1"/>
  <c r="P29" i="3" s="1"/>
</calcChain>
</file>

<file path=xl/sharedStrings.xml><?xml version="1.0" encoding="utf-8"?>
<sst xmlns="http://schemas.openxmlformats.org/spreadsheetml/2006/main" count="3336" uniqueCount="985">
  <si>
    <t>Prefeitura Municipal de Schroeder - SC</t>
  </si>
  <si>
    <t>SEMOB - SECRETARIA MUNICIPAL DE OBRAS E INFRAESTRUTURA URBANA</t>
  </si>
  <si>
    <t>Data do documento:</t>
  </si>
  <si>
    <t>15/01/2025</t>
  </si>
  <si>
    <t>Licitação número:</t>
  </si>
  <si>
    <t>Lote:</t>
  </si>
  <si>
    <t>Dados da licitante</t>
  </si>
  <si>
    <t>Razão social</t>
  </si>
  <si>
    <t>CNPJ:</t>
  </si>
  <si>
    <t/>
  </si>
  <si>
    <t>Telefone:</t>
  </si>
  <si>
    <t>E-Mail:</t>
  </si>
  <si>
    <t>Nome responsável:</t>
  </si>
  <si>
    <t>CPF responsável:</t>
  </si>
  <si>
    <t>Cidade licitante:</t>
  </si>
  <si>
    <t>UF licitante:</t>
  </si>
  <si>
    <t>Orcamento de obra - CONSTRUÇÃO DE UNIDADE BÁSICA DE SAÚDE PORTE 1 EM SCHROEDER I NO LOTEAMENTO PARQUE SOLAR</t>
  </si>
  <si>
    <t xml:space="preserve">Data: </t>
  </si>
  <si>
    <t xml:space="preserve">Empresa: </t>
  </si>
  <si>
    <t xml:space="preserve">Telefone: </t>
  </si>
  <si>
    <t xml:space="preserve">CNPJ: </t>
  </si>
  <si>
    <t xml:space="preserve">Cidade: </t>
  </si>
  <si>
    <t xml:space="preserve">UF: </t>
  </si>
  <si>
    <t>Item</t>
  </si>
  <si>
    <t>Descrição dos itens</t>
  </si>
  <si>
    <t>U.M.</t>
  </si>
  <si>
    <t>Qtde.</t>
  </si>
  <si>
    <t>Custo base R$</t>
  </si>
  <si>
    <t>%BDI/K/TRDE Base</t>
  </si>
  <si>
    <t>Preço base R$</t>
  </si>
  <si>
    <t>Custo Un. R$</t>
  </si>
  <si>
    <t>%BDI/K/TRDE</t>
  </si>
  <si>
    <t>Preço Un. R$</t>
  </si>
  <si>
    <t>Total R$</t>
  </si>
  <si>
    <t>1</t>
  </si>
  <si>
    <t>SERVIÇOS PRELIMINARES E INDIRETOS</t>
  </si>
  <si>
    <t>Etapa</t>
  </si>
  <si>
    <t>1.1</t>
  </si>
  <si>
    <t>CANTEIRO DE OBRAS</t>
  </si>
  <si>
    <t>Serviço</t>
  </si>
  <si>
    <t>1.1.1</t>
  </si>
  <si>
    <t>LOCAÇÃO DE CONTAINER PARA DEPÓSITO 3,00 X 2,00M COM ALTURA DE 2,00M ÁREA MÍNIMA DE 13,80M²</t>
  </si>
  <si>
    <t>MÊS</t>
  </si>
  <si>
    <t>1.1.2</t>
  </si>
  <si>
    <t>BARRACÃO ABERTO PARA APOIO À PRODUÇÃO (CARPINTARIA, CENTRAL DE ARMAÇÃO, OFICI NA, ETC.) C/ TESOURAS, TELHA 4MM, PISO EM CONCRETO DESEMPOLADO</t>
  </si>
  <si>
    <t>M2</t>
  </si>
  <si>
    <t>1.1.3</t>
  </si>
  <si>
    <t>LOCAÇÃO DE CONTAINER - BANHEIRO COM CHUVEIROS E VASOS - 4,30 X 2,30M</t>
  </si>
  <si>
    <t>1.1.4</t>
  </si>
  <si>
    <t>BARRACAO PARA REFEITORIO EM OBRAS EM COMPENSADO. AF_01/2024_PE</t>
  </si>
  <si>
    <t>1.1.5</t>
  </si>
  <si>
    <t>KIT CAVALETE PARA MEDIÇÃO DE ÁGUA - ENTRADA INDIVIDUALIZADA, EM CPVC DN 28 MM (1"), PARA 1 MEDIDOR - FORNECIMENTO E INSTALAÇÃO (EXCLUSIVE HIDRÔMETRO). AF_03/2024</t>
  </si>
  <si>
    <t>UN</t>
  </si>
  <si>
    <t>1.1.6</t>
  </si>
  <si>
    <t>HIDRÔMETRO DN 1/2", 1,5 M3/H - FORNECIMENTO E INSTALAÇÃO. AF_03/2024</t>
  </si>
  <si>
    <t>1.1.7</t>
  </si>
  <si>
    <t>ENTRADA DE ENERGIA ELÉTRICA, AÉREA, TRIFÁSICA, COM CAIXA DE EMBUTIR, CABO DE 10 MM2 E DISJUNTOR DIN 50A (NÃO INCLUSO O POSTE DE CONCRETO). AF_07/2020</t>
  </si>
  <si>
    <t>1.1.8</t>
  </si>
  <si>
    <t>FORNECIMENTO E INSTALAÇÃO DE PLACA DE OBRA COM CHAPA GALVANIZADA E ESTRUTURA DE MADEIRA. AF_03/2022_PS</t>
  </si>
  <si>
    <t>1.1.9</t>
  </si>
  <si>
    <t>LOCAÇÃO DE CAÇAMBA COM CAPACIDADE 5,0 M3 - INCLUSO UMA TROCA, TRANSPORTE E DESTINAÇÃO DOS ENTULHOS ORIUNDOS DA OBRA, CONSIDERADO 4 TIPOS DE CAÇAMBA (ENTULHO, MADEIRA, RECICLADO E METAL) PARA 10 MESES</t>
  </si>
  <si>
    <t>1.1.10</t>
  </si>
  <si>
    <t>TAPUME COM TELHA METÁLICA. AF_03/2024</t>
  </si>
  <si>
    <t>1.2</t>
  </si>
  <si>
    <t>ADMINISTRAÇÃO LOCAL DA OBRA</t>
  </si>
  <si>
    <t>1.2.1</t>
  </si>
  <si>
    <t>ENGENHEIRO CIVIL DE OBRA JUNIOR COM ENCARGOS COMPLEMENTARES</t>
  </si>
  <si>
    <t>MES</t>
  </si>
  <si>
    <t>1.3</t>
  </si>
  <si>
    <t>MOBILIZAÇÃO E DESMOBILIZAÇÃO, EQUIPAMENTOS DE APOIO</t>
  </si>
  <si>
    <t>1.3.1</t>
  </si>
  <si>
    <t>MOBILIZAÇÃO E DESMOBILIZAÇÃO DE MÁQUINAS E EQUIPAMENTOS</t>
  </si>
  <si>
    <t>EMP</t>
  </si>
  <si>
    <t>1.3.2</t>
  </si>
  <si>
    <t>LOCACAO DE ANDAIME METALICO TIPO FACHADEIRO, PECAS COM APROXIMADAMENTE 1,20 M DE LARGURA E 2,0 M DE ALTURA, INCLUINDO DIAGONAIS EM X, BARRAS DE LIGACAO, SAPATAS E DEMAIS ITENS NECESSARIOS A MONTAGEM, INCLUSIVE MONTAGEM E DESMONTAGEM</t>
  </si>
  <si>
    <t>M2XMÊS</t>
  </si>
  <si>
    <t>2</t>
  </si>
  <si>
    <t>FUNDAÇÃO</t>
  </si>
  <si>
    <t>2.1</t>
  </si>
  <si>
    <t>LOCAÇÃO CONVENCIONAL DE OBRA, UTILIZANDO GABARITO DE TÁBUAS CORRIDAS PONTALETADAS A CADA 2,00M -  2 UTILIZAÇÕES. AF_03/2024</t>
  </si>
  <si>
    <t>M</t>
  </si>
  <si>
    <t>2.2</t>
  </si>
  <si>
    <t>ESTACA HÉLICE CONTÍNUA, DIÂMETRO DE 30 CM, INCLUSO CONCRETO FCK=30MPA E ARMADURA MÍNIMA. AF_12/2019_PA</t>
  </si>
  <si>
    <t>2.3</t>
  </si>
  <si>
    <t>ESCAVAÇÃO MECANIZADA DE VALA COM PROF. ATÉ 1,5 M (MÉDIA MONTANTE E JUSANTE/UMA COMPOSIÇÃO POR TRECHO), RETROESCAV. (0,26 M3), LARG. DE 0,8 M A 1,5 M, EM SOLO DE 1A CATEGORIA, EM LOCAIS COM ALTO NÍVEL DE INTERFERÊNCIA. AF_02/2021</t>
  </si>
  <si>
    <t>M3</t>
  </si>
  <si>
    <t>2.4</t>
  </si>
  <si>
    <t>ESCAVAÇÃO MANUAL DE VALA COM PROFUNDIDADE MENOR OU IGUAL A 1,30 M. AF_02/2021</t>
  </si>
  <si>
    <t>2.5</t>
  </si>
  <si>
    <t>LASTRO COM MATERIAL GRANULAR (PEDRA BRITADA N.1 E PEDRA BRITADA N.2), APLICADO EM PISOS OU LAJES SOBRE SOLO, ESPESSURA DE *10 CM*. AF_01/2024</t>
  </si>
  <si>
    <t>2.6</t>
  </si>
  <si>
    <t>FABRICAÇÃO, MONTAGEM E DESMONTAGEM DE FÔRMA PARA BLOCO DE COROAMENTO, EM MADEIRA SERRADA, E=25 MM, 4 UTILIZAÇÕES. AF_01/2024</t>
  </si>
  <si>
    <t>2.7</t>
  </si>
  <si>
    <t>ARMAÇÃO DE BLOCO UTILIZANDO AÇO CA-60 DE 5 MM - MONTAGEM. AF_01/2024</t>
  </si>
  <si>
    <t>KG</t>
  </si>
  <si>
    <t>2.8</t>
  </si>
  <si>
    <t>ARMAÇÃO DE BLOCO UTILIZANDO AÇO CA-50 DE 6,3 MM - MONTAGEM. AF_01/2024</t>
  </si>
  <si>
    <t>2.9</t>
  </si>
  <si>
    <t>ARMAÇÃO DE BLOCO UTILIZANDO AÇO CA-50 DE 8 MM - MONTAGEM. AF_01/2024</t>
  </si>
  <si>
    <t>2.10</t>
  </si>
  <si>
    <t>ARMAÇÃO DE BLOCO UTILIZANDO AÇO CA-50 DE 10 MM - MONTAGEM. AF_01/2024</t>
  </si>
  <si>
    <t>2.11</t>
  </si>
  <si>
    <t>ARMAÇÃO DE BLOCO, SAPATA ISOLADA, VIGA BALDRAME E SAPATA CORRIDA UTILIZANDO AÇO CA-50 DE 12,5 MM - MONTAGEM. AF_01/2024</t>
  </si>
  <si>
    <t>2.12</t>
  </si>
  <si>
    <t>ARMAÇÃO DE BLOCO, SAPATA ISOLADA, VIGA BALDRAME E SAPATA CORRIDA UTILIZANDO AÇO CA-50 DE 16 MM - MONTAGEM. AF_01/2024</t>
  </si>
  <si>
    <t>2.13</t>
  </si>
  <si>
    <t>CONCRETAGEM DE BLOCO DE COROAMENTO OU VIGA BALDRAME, FCK 30 MPA, COM USO DE BOMBA - LANÇAMENTO, ADENSAMENTO E ACABAMENTO. AF_01/2024</t>
  </si>
  <si>
    <t>2.14</t>
  </si>
  <si>
    <t>ESPALHAMENTO DE MATERIAL COM TRATOR DE ESTEIRAS. AF_11/2019</t>
  </si>
  <si>
    <t>2.15</t>
  </si>
  <si>
    <t>REATERRO MANUAL DE VALAS, COM COMPACTADOR DE SOLOS DE PERCUSSÃO. AF_08/2023</t>
  </si>
  <si>
    <t>2.16</t>
  </si>
  <si>
    <t>IMPERMEABILIZAÇÃO DE SUPERFÍCIE COM EMULSÃO ASFÁLTICA, 2 DEMÃOS. AF_09/2023</t>
  </si>
  <si>
    <t>2.17</t>
  </si>
  <si>
    <t>CONTROLE TECNOLÓGICO DO CONCRETO</t>
  </si>
  <si>
    <t>CJDIA</t>
  </si>
  <si>
    <t>3</t>
  </si>
  <si>
    <t>ESTRUTURA</t>
  </si>
  <si>
    <t>3.1</t>
  </si>
  <si>
    <t>PILARES</t>
  </si>
  <si>
    <t>3.1.1</t>
  </si>
  <si>
    <t>MONTAGEM E DESMONTAGEM DE FÔRMA DE PILARES RETANGULARES E ESTRUTURAS SIMILARES, PÉ-DIREITO SIMPLES, EM CHAPA DE MADEIRA COMPENSADA RESINADA, 6 UTILIZAÇÕES. AF_09/2020</t>
  </si>
  <si>
    <t>3.1.2</t>
  </si>
  <si>
    <t>ARMAÇÃO DE PILAR OU VIGA DE ESTRUTURA CONVENCIONAL DE CONCRETO ARMADO UTILIZANDO AÇO CA-50 DE 10,0 MM - MONTAGEM. AF_06/2022</t>
  </si>
  <si>
    <t>3.1.3</t>
  </si>
  <si>
    <t>ARMAÇÃO DE PILAR OU VIGA DE ESTRUTURA CONVENCIONAL DE CONCRETO ARMADO UTILIZANDO AÇO CA-50 DE 12,5 MM - MONTAGEM. AF_06/2022</t>
  </si>
  <si>
    <t>3.1.4</t>
  </si>
  <si>
    <t>ARMAÇÃO DE PILAR OU VIGA DE ESTRUTURA CONVENCIONAL DE CONCRETO ARMADO UTILIZANDO AÇO CA-50 DE 16,0 MM - MONTAGEM. AF_06/2022</t>
  </si>
  <si>
    <t>3.1.5</t>
  </si>
  <si>
    <t>ARMAÇÃO DE PILAR OU VIGA DE ESTRUTURA CONVENCIONAL DE CONCRETO ARMADO UTILIZANDO AÇO CA-60 DE 5,0 MM - MONTAGEM. AF_06/2022</t>
  </si>
  <si>
    <t>3.1.6</t>
  </si>
  <si>
    <t>CONCRETAGEM DE PILARES, FCK = 30 MPA, COM USO DE BOMBA - LANÇAMENTO, ADENSAMENTO E ACABAMENTO.</t>
  </si>
  <si>
    <t>M³</t>
  </si>
  <si>
    <t>3.1.7</t>
  </si>
  <si>
    <t>3.2</t>
  </si>
  <si>
    <t>VIGAS</t>
  </si>
  <si>
    <t>3.2.1</t>
  </si>
  <si>
    <t>MONTAGEM E DESMONTAGEM DE FÔRMA DE VIGA, ESCORAMENTO METÁLICO, PÉ-DIREITO SIMPLES, EM CHAPA DE MADEIRA RESINADA, 6 UTILIZAÇÕES. AF_09/2020</t>
  </si>
  <si>
    <t>3.2.2</t>
  </si>
  <si>
    <t>ARMAÇÃO DE PILAR OU VIGA DE ESTRUTURA CONVENCIONAL DE CONCRETO ARMADO UTILIZANDO AÇO CA-50 DE 6,3 MM - MONTAGEM. AF_06/2022</t>
  </si>
  <si>
    <t>3.2.3</t>
  </si>
  <si>
    <t>ARMAÇÃO DE PILAR OU VIGA DE ESTRUTURA CONVENCIONAL DE CONCRETO ARMADO UTILIZANDO AÇO CA-50 DE 8,0 MM - MONTAGEM. AF_06/2022</t>
  </si>
  <si>
    <t>3.2.4</t>
  </si>
  <si>
    <t>3.2.5</t>
  </si>
  <si>
    <t>3.2.6</t>
  </si>
  <si>
    <t>3.2.7</t>
  </si>
  <si>
    <t>3.2.8</t>
  </si>
  <si>
    <t>CONCRETAGEM DE VIGAS E LAJES, FCK=30 MPA, PARA LAJES MACIÇAS OU NERVURADAS COM USO DE BOMBA - LANÇAMENTO, ADENSAMENTO E ACABAMENTO.</t>
  </si>
  <si>
    <t>3.2.9</t>
  </si>
  <si>
    <t>3.3</t>
  </si>
  <si>
    <t>LAJES</t>
  </si>
  <si>
    <t>3.3.1</t>
  </si>
  <si>
    <t>MONTAGEM E DESMONTAGEM DE FÔRMA DE LAJE MACIÇA, PÉ-DIREITO DUPLO, EM CHAPA DE MADEIRA COMPENSADA RESINADA, 6 UTILIZAÇÕES. AF_09/2020</t>
  </si>
  <si>
    <t>3.3.2</t>
  </si>
  <si>
    <t>ARMAÇÃO DE LAJE DE ESTRUTURA CONVENCIONAL DE CONCRETO ARMADO UTILIZANDO AÇO CA-60 DE 5,0 MM - MONTAGEM. AF_06/2022</t>
  </si>
  <si>
    <t>3.3.3</t>
  </si>
  <si>
    <t>ARMAÇÃO DE LAJE DE ESTRUTURA CONVENCIONAL DE CONCRETO ARMADO UTILIZANDO AÇO CA-50 DE 6,3 MM - MONTAGEM. AF_06/2022</t>
  </si>
  <si>
    <t>3.3.4</t>
  </si>
  <si>
    <t>ARMAÇÃO DE LAJE DE ESTRUTURA CONVENCIONAL DE CONCRETO ARMADO UTILIZANDO AÇO CA-50 DE 8,0 MM - MONTAGEM. AF_06/2022</t>
  </si>
  <si>
    <t>3.3.5</t>
  </si>
  <si>
    <t>ARMAÇÃO DE LAJE DE ESTRUTURA CONVENCIONAL DE CONCRETO ARMADO UTILIZANDO AÇO CA-50 DE 10,0 MM - MONTAGEM. AF_06/2022</t>
  </si>
  <si>
    <t>3.3.6</t>
  </si>
  <si>
    <t>3.3.7</t>
  </si>
  <si>
    <t>3.3.8</t>
  </si>
  <si>
    <t>LAJE PRÉ-FABRICADA TRELIÇADA PARA PISO OU COBERTURA, INTEREIXO 38CM, H=12CM,  EL. ENCHIMENTO EM EPS H=8CM, INCLUSIVE ESCORAMENTO EM MADEIRA E CAPEAMENTO 4C M.</t>
  </si>
  <si>
    <t>3.3.9</t>
  </si>
  <si>
    <t>LAJE PRÉ-FABRICADA TRELIÇADA PARA PISO OU COBERTURA, INTEREIXO 38CM, H=16CM,  EL. ENCHIMENTO EM EPS H=12CM, INCLUSIVE ESCORAMENTO EM MADEIRA E CAPEAMENTO 4 CM.</t>
  </si>
  <si>
    <t>3.3.10</t>
  </si>
  <si>
    <t>LAJE PRÉ-FABRICADA TRELIÇADA PARA PISO OU COBERTURA, INTEREIXO 38CM, H=21CM,  EL. ENCHIMENTO EM EPS H=16CM, INCLUSIVE ESCORAMENTO EM MADEIRA E CAPEAMENTO 4 CM.</t>
  </si>
  <si>
    <t>3.3.11</t>
  </si>
  <si>
    <t>EXECUÇÃO DE RADIER, ESPESSURA DE 20 CM, FCK = 30 MPA, COM USO DE FORMAS EM MADEIRA SERRADA PARA BASE DO RESERVATÓRIO. AF_09/2021</t>
  </si>
  <si>
    <t>4</t>
  </si>
  <si>
    <t>ALVENARIA, VEDAÇÕES E DIVISÓRIAS</t>
  </si>
  <si>
    <t>4.1</t>
  </si>
  <si>
    <t>ALVENARIA DE VEDAÇÃO</t>
  </si>
  <si>
    <t>4.1.1</t>
  </si>
  <si>
    <t>ALVENARIA DE VEDAÇÃO DE BLOCOS CERÂMICOS FURADOS NA VERTICAL DE 9X19X39 CM (ESPESSURA 9 CM) E ARGAMASSA DE ASSENTAMENTO COM PREPARO EM BETONEIRA. AF_12/2021</t>
  </si>
  <si>
    <t>4.1.2</t>
  </si>
  <si>
    <t>ALVENARIA DE VEDAÇÃO DE BLOCOS CERÂMICOS FURADOS NA VERTICAL DE 14X19X39 CM (ESPESSURA 14 CM) E ARGAMASSA DE ASSENTAMENTO COM PREPARO EM BETONEIRA. AF_12/2021</t>
  </si>
  <si>
    <t>4.1.3</t>
  </si>
  <si>
    <t>COBOGO DE CIMENTO (ELEMENTO VAZADO, CIRCULAR), 30 X 30 X 5CM, ASSENTADO COM A RGAMASSA DE CIMENTO E AREIA</t>
  </si>
  <si>
    <t>4.1.4</t>
  </si>
  <si>
    <t>VERGA MOLDADA IN LOCO COM UTILIZAÇÃO DE BLOCOS CANALETA, ESPESSURA DE *20* CM. AF_03/2024</t>
  </si>
  <si>
    <t>4.1.5</t>
  </si>
  <si>
    <t>CONTRAVERGA MOLDADA IN LOCO COM UTILIZAÇÃO DE BLOCOS CANALETA, ESPESSURA DE *20* CM. AF_03/2024</t>
  </si>
  <si>
    <t>4.1.6</t>
  </si>
  <si>
    <t>FIXAÇÃO (ENCUNHAMENTO) DE ALVENARIA DE VEDAÇÃO COM ARGAMASSA APLICADA COM COLHER. AF_03/2016</t>
  </si>
  <si>
    <t>4.2</t>
  </si>
  <si>
    <t>DRYWALL</t>
  </si>
  <si>
    <t>4.2.1</t>
  </si>
  <si>
    <t>PAREDE COM SISTEMA EM CHAPAS DE GESSO PARA DRYWALL, USO INTERNO, COM DUAS FACES SIMPLES E ESTRUTURA METÁLICA COM GUIAS SIMPLES PARA PAREDES COM ÁREA LÍQUIDA MAIOR OU IGUAL A 6 M2, COM VÃOS. AF_07/2023_PS</t>
  </si>
  <si>
    <t>4.2.2</t>
  </si>
  <si>
    <t xml:space="preserve">PAREDE COM SISTEMA EM CHAPAS DE GESSO RU PARA DRYWALL, USO INTERNO, COM DUAS FACES SIMPLES E ESTRUTURA METÁLICA COM GUIAS SIMPLES PARA PAREDES COM ÁREA LÍQUIDA MAIOR OU IGUAL A 6 M2, COM VÃOS. </t>
  </si>
  <si>
    <t>M²</t>
  </si>
  <si>
    <t>4.2.3</t>
  </si>
  <si>
    <t>PAREDE COM SISTEMA EM CHAPAS DE GESSO ST PARA DRYWALL COM ISOLAMENTO ACUSTICO, USO INTERNO, COM DUAS FACES SIMPLES E ESTRUTURA METÁLICA COM GUIAS SIMPLES PARA PAREDES COM ÁREA LÍQUIDA MAIOR OU IGUAL A 6 M2, COM VÃOS.</t>
  </si>
  <si>
    <t>4.2.4</t>
  </si>
  <si>
    <t>PAREDE COM SISTEMA EM CHAPAS DE GESSO RU PARA DRYWALL COM ISOLAMENTO ACUSTICO, USO INTERNO, COM DUAS FACES SIMPLES E ESTRUTURA METÁLICA COM GUIAS SIMPLES PARA PAREDES COM ÁREA LÍQUIDA MAIOR OU IGUAL A 6 M2, COM VÃOS.</t>
  </si>
  <si>
    <t>4.3</t>
  </si>
  <si>
    <t>DIVISÓRIA</t>
  </si>
  <si>
    <t>4.3.1</t>
  </si>
  <si>
    <t>DIVISORIA SANITÁRIA, TIPO CABINE, EM PAINEL DE GRANILITE, ESP = 3CM, ASSENTADO COM ARGAMASSA COLANTE AC III-E, EXCLUSIVE FERRAGENS. AF_01/2021</t>
  </si>
  <si>
    <t>5</t>
  </si>
  <si>
    <t xml:space="preserve">COBERTURA </t>
  </si>
  <si>
    <t>5.1</t>
  </si>
  <si>
    <t>5.1.1</t>
  </si>
  <si>
    <t>ESTRUTURA TRELIÇADA DE COBERTURA, TIPO ARCO, COM LIGAÇÕES PARAFUSADAS, INCLUSOS PERFIS METÁLICOS, CHAPAS METÁLICAS, MÃO DE OBRA E TRANSPORTE COM GUINDASTE - FORNECIMENTO E INSTALAÇÃO. AF_01/2020_PSA</t>
  </si>
  <si>
    <t>5.1.2</t>
  </si>
  <si>
    <t>FABRICAÇÃO E INSTALAÇÃO DE PONTALETES DE MADEIRA NÃO APARELHADA PARA TELHADOS COM ATÉ 2 ÁGUAS E COM TELHA ONDULADA DE FIBROCIMENTO, ALUMÍNIO OU PLÁSTICA EM EDIFÍCIO RESIDENCIAL DE MÚLTIPLOS PAVIMENTOS, INCLUSO TRANSPORTE VERTICAL. AF_07/2019</t>
  </si>
  <si>
    <t>5.1.3</t>
  </si>
  <si>
    <t>TRAMA DE MADEIRA COMPOSTA POR TERÇAS PARA TELHADOS DE ATÉ 2 ÁGUAS PARA TELHA ONDULADA DE FIBROCIMENTO, METÁLICA, PLÁSTICA OU TERMOACÚSTICA, INCLUSO TRANSPORTE VERTICAL. AF_07/2019</t>
  </si>
  <si>
    <t>5.2</t>
  </si>
  <si>
    <t>TELHAMENTO</t>
  </si>
  <si>
    <t>5.2.1</t>
  </si>
  <si>
    <t>TELHAMENTO COM TELHA ONDULADA DE FIBROCIMENTO E = 6 MM, COM RECOBRIMENTO LATERAL DE 1/4 DE ONDA PARA TELHADO COM INCLINAÇÃO MAIOR QUE 10°, COM ATÉ 2 ÁGUAS, INCLUSO IÇAMENTO. AF_07/2019</t>
  </si>
  <si>
    <t>5.2.2</t>
  </si>
  <si>
    <t>COBERTURA EM CHAPA DE POLICARBONATO ESP: 10MM, ALVEOLAR INCOLOR CRISTAL- 2,10X5,80M - INCLUSIVE MONTAGEM E ACESSÓRIOS</t>
  </si>
  <si>
    <t>5.3</t>
  </si>
  <si>
    <t>COMPLEMENTO</t>
  </si>
  <si>
    <t>5.3.1</t>
  </si>
  <si>
    <t>CALHA EM CHAPA DE AÇO GALVANIZADO NÚMERO 24, DESENVOLVIMENTO DE 100 CM, INCLUSO TRANSPORTE VERTICAL. AF_07/2019</t>
  </si>
  <si>
    <t>5.3.2</t>
  </si>
  <si>
    <t>RUFO EM CHAPA DE AÇO GALVANIZADO NÚMERO 24, CORTE DE 25 CM, INCLUSO TRANSPORTE VERTICAL. AF_07/2019</t>
  </si>
  <si>
    <t>5.3.3</t>
  </si>
  <si>
    <t>CUMEEIRA PARA TELHA DE FIBROCIMENTO ESTRUTURAL E = 6 MM, INCLUSO ACESSÓRIOS DE FIXAÇÃO E IÇAMENTO. AF_07/2019</t>
  </si>
  <si>
    <t>6</t>
  </si>
  <si>
    <t>IMPERMEABILIZAÇÃO</t>
  </si>
  <si>
    <t>6.1</t>
  </si>
  <si>
    <t>IMPERMEABILIZAÇÃO DE SUPERFÍCIE COM ARGAMASSA POLIMÉRICA / MEMBRANA ACRÍLICA, 4 DEMÃOS, REFORÇADA COM VÉU DE POLIÉSTER (MAV). AF_09/2023</t>
  </si>
  <si>
    <t>6.2</t>
  </si>
  <si>
    <t>IMPERMEABILIZAÇÃO DE SUPERFÍCIE COM ARGAMASSA POLIMÉRICA / MEMBRANA ACRÍLICA, 3 DEMÃOS. AF_09/2023</t>
  </si>
  <si>
    <t>7</t>
  </si>
  <si>
    <t>ESQUADRIAS</t>
  </si>
  <si>
    <t>7.1</t>
  </si>
  <si>
    <t>ESQUADRIAS DE MADEIRA</t>
  </si>
  <si>
    <t>7.1.1</t>
  </si>
  <si>
    <t>PORTAS DE MADEIRA</t>
  </si>
  <si>
    <t>7.1.1.1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</si>
  <si>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</si>
  <si>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7.1.1.2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</si>
  <si>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</si>
  <si>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7.1.1.3</t>
  </si>
  <si>
    <t>PORTAS DE MADEIRA ABRIR 1 FOLHA 1,20X2,10M (INTERNA) COMPLETA</t>
  </si>
  <si>
    <t>7.1.1.4</t>
  </si>
  <si>
    <t>PORTA LISA DE CORRER SUSPENSA EM MADEIRA COM BATENTE</t>
  </si>
  <si>
    <t>7.1.1.5</t>
  </si>
  <si>
    <t>PORTA DE MADEIRA COM VIDRO 1,40X2,10M, 2 FOLHAS, ABERTURA DE GIRO COM ACABAMENTO EM PINTURA BRANCA</t>
  </si>
  <si>
    <t>7.1.1.6</t>
  </si>
  <si>
    <t>PORTA COMPLETA MADEIRA 2 FL.1,60X2,10M LISA FER.VAI-E-VEM</t>
  </si>
  <si>
    <t>7.2</t>
  </si>
  <si>
    <t>ESQUADRIAS DE ALUMÍNIO</t>
  </si>
  <si>
    <t>7.2.1</t>
  </si>
  <si>
    <t>PORTAS DE ALUMÍNIO</t>
  </si>
  <si>
    <t>7.2.1.1</t>
  </si>
  <si>
    <t>PORTA DE ALUMÍNIO DE ABRIR COM LAMBRI, COM GUARNIÇÃO, FIXAÇÃO COM PARAFUSOS - FORNECIMENTO E INSTALAÇÃO. AF_12/2019</t>
  </si>
  <si>
    <t>7.2.1.2</t>
  </si>
  <si>
    <t>PORTA VENEZIANA DE ABRIR EM ALUMÍNIO, SOB MEDIDA</t>
  </si>
  <si>
    <t xml:space="preserve">M2    </t>
  </si>
  <si>
    <t>7.2.1.3</t>
  </si>
  <si>
    <t xml:space="preserve">PORTA DE ALUMINIO ANODIZADO AO NATURAL,EM 2 FOLHAS DE ABRIR, TENDO 1 CONTRAPINAZIO DIVIDINDO A ESQUADRIA EM 2 VAZIOS PARA VIDRO,EM PERFIS SERIE 25,EXCLUSIVE FECHADURA.FORNECIMENTO E COLOCACAO                                                                                             </t>
  </si>
  <si>
    <t>7.2.1.4</t>
  </si>
  <si>
    <t xml:space="preserve">PORTAO DE CORRER EM ALUMINIO PINTURA ELETROSTATICA BRANCA                                                                                                       </t>
  </si>
  <si>
    <t>7.2.1.5</t>
  </si>
  <si>
    <t>PORTA ALUMINIO ANODIZADO NATURAL 1 FOLHA DE ABRIR</t>
  </si>
  <si>
    <t>7.2.1.6</t>
  </si>
  <si>
    <t>JANELA DE ALUMÍNIO TIPO MAXIM-AR, COM VIDROS, BATENTE E FERRAGENS. EXCLUSIVE ALIZAR, ACABAMENTO E CONTRAMARCO. FORNECIMENTO E INSTALAÇÃO. AF_12/2019</t>
  </si>
  <si>
    <t>7.2.1.7</t>
  </si>
  <si>
    <t>JANELA FIXA DE ALUMÍNIO PARA VIDRO, COM VIDRO, BATENTE E FERRAGENS. EXCLUSIVE ACABAMENTO, ALIZAR E CONTRAMARCO. FORNECIMENTO E INSTALAÇÃO. AF_12/2019</t>
  </si>
  <si>
    <t>7.2.1.8</t>
  </si>
  <si>
    <t>JANELA DE ALUMÍNIO DE CORRER COM 4 FOLHAS PARA VIDROS, COM VIDROS, BATENTE, ACABAMENTO COM ACETATO OU BRILHANTE E FERRAGENS. EXCLUSIVE ALIZAR E CONTRAMARCO. FORNECIMENTO E INSTALAÇÃO. AF_12/2019</t>
  </si>
  <si>
    <t>7.3</t>
  </si>
  <si>
    <t>ESQUADRIAS METÁLICAS</t>
  </si>
  <si>
    <t>7.3.1</t>
  </si>
  <si>
    <t>PORTAS METÁLICAS</t>
  </si>
  <si>
    <t>7.3.1.1</t>
  </si>
  <si>
    <t>PORTA CORTA FOGO, DE ABRIR, 02 FOLHAS, EM CHAPA DE AÇO GALVANIZADO Nº24, BATE NTE EM CHAPA Nº18, CLASSE 90, ISOLANTE EM MANTA CERÂMICA INCOMBUSTÍVEL E=5CM, DOBRADIÇAS TIPO HELICOIDAL EM AÇO 1010/1020, E FECHADURA REVERSÍVEL SEM CHAVE</t>
  </si>
  <si>
    <t>7.4</t>
  </si>
  <si>
    <t>ACESSÓRIOS</t>
  </si>
  <si>
    <t>7.4.1</t>
  </si>
  <si>
    <t xml:space="preserve">PUXADOR DUPLO EM AÇO INOXIDÁVEL, PARA PORTA DE MADEIRA, ALUMÍNIO OU VIDRO, DE 350 MM                                                                                                                                         </t>
  </si>
  <si>
    <t xml:space="preserve">UN    </t>
  </si>
  <si>
    <t>7.4.2</t>
  </si>
  <si>
    <t>BARRA DE APOIO, RETA, FIXA, EM AÇO INOX, L=40CM, D=1 1/4", JACKWAL OU SIMILAR</t>
  </si>
  <si>
    <t>7.4.3</t>
  </si>
  <si>
    <t>ALIZAR ALUMINIO PINTURA ELETROSTATICA BRANCA</t>
  </si>
  <si>
    <t>7.4.4</t>
  </si>
  <si>
    <t xml:space="preserve">MOLA AEREA COM CALHA/BRACO DESLIZANTE                                                                                                            </t>
  </si>
  <si>
    <t>7.4.5</t>
  </si>
  <si>
    <t>FECHADURA COM MAÇANETA TIPO ALAVANCA EM AÇO INOXIDÁVEL, PARA PORTA EXTERNA</t>
  </si>
  <si>
    <t>7.4.6</t>
  </si>
  <si>
    <t>DOBRADIÇA EM AÇO/FERRO, 3" X 21/2", E=1,9 A 2MM, SEN ANEL, CROMADO OU ZINCADO, TAMPA BOLA, COM PARAFUSOS. AF_12/2019</t>
  </si>
  <si>
    <t>7.4.7</t>
  </si>
  <si>
    <t>GUICHE COM REQUADRO EM MADEIRA DE LEI - VASADO INCLUSO CUNHA DE MADEIRA</t>
  </si>
  <si>
    <t>8</t>
  </si>
  <si>
    <t>REVESTIMENTO DE PAREDE</t>
  </si>
  <si>
    <t>8.1</t>
  </si>
  <si>
    <t>REVESTIMENTO ARGAMASSADO</t>
  </si>
  <si>
    <t>8.1.1</t>
  </si>
  <si>
    <t>CHAPISCO APLICADO EM ALVENARIA (COM PRESENÇA DE VÃOS) E ESTRUTURAS DE CONCRETO DE FACHADA, COM COLHER DE PEDREIRO.  ARGAMASSA TRAÇO 1:3 COM PREPARO EM BETONEIRA 400L. AF_10/2022</t>
  </si>
  <si>
    <t>8.1.2</t>
  </si>
  <si>
    <t>MASSA ÚNICA, EM ARGAMASSA TRAÇO 1:2:8 PREPARO MECÂNICO, APLICADA MANUALMENTE EM PAREDES INTERNAS DE AMBIENTES COM ÁREA MAIOR QUE 10M², E = 10MM, COM TALISCAS. AF_03/2024</t>
  </si>
  <si>
    <t>8.1.3</t>
  </si>
  <si>
    <t>EMBOÇO, EM ARGAMASSA TRAÇO 1:2:8, PREPARO MECÂNICO, APLICADO MANUALMENTE EM PAREDES INTERNAS DE AMBIENTES COM ÁREA MAIOR QUE 10M², E = 10MM, COM TALISCAS. AF_03/2024</t>
  </si>
  <si>
    <t>8.2</t>
  </si>
  <si>
    <t>REVESTIMENTO CERÂMICO</t>
  </si>
  <si>
    <t>8.2.1</t>
  </si>
  <si>
    <t>REVESTIMENTO CERÂMICO PARA PAREDES INTERNAS COM PLACAS TIPO ESMALTADA DE DIMENSÕES 60X60 CM APLICADAS NA ALTURA INTEIRA DAS PAREDES. AF_02/2023_PE</t>
  </si>
  <si>
    <t>9</t>
  </si>
  <si>
    <t>REVESTIMENTO DE PISO INTERNO</t>
  </si>
  <si>
    <t>9.1</t>
  </si>
  <si>
    <t>9.1.1</t>
  </si>
  <si>
    <t>EXECUÇÃO DE PASSEIO (CALÇADA) OU PISO DE CONCRETO COM CONCRETO MOLDADO IN LOCO, USINADO, ACABAMENTO CONVENCIONAL, ESPESSURA 8 CM, ARMADO. AF_08/2022</t>
  </si>
  <si>
    <t>9.1.2</t>
  </si>
  <si>
    <t>REGULARIZAÇÃO DE BASE PARA REVEST. DE PISOS COM ARG. TRAÇO T4, ESP. MÉDIA = 2 ,5CM</t>
  </si>
  <si>
    <t>9.2</t>
  </si>
  <si>
    <t>GRANILITE</t>
  </si>
  <si>
    <t>9.2.1</t>
  </si>
  <si>
    <t>PISO ALTA RESISTENCIA, COLORIDO, E=10MM, APLICADO COM JUNTAS, POLIDO ATÉ O ES MERIL 400 E ENCERADO</t>
  </si>
  <si>
    <t>9.3</t>
  </si>
  <si>
    <t>RODAPÉ</t>
  </si>
  <si>
    <t>9.3.1</t>
  </si>
  <si>
    <t>RODAPÉ ALTA RESISTÊNCIA, H = 10 CM, MEIA-CANA</t>
  </si>
  <si>
    <t>10</t>
  </si>
  <si>
    <t>REVESTIMENTO PISO EXTERNO</t>
  </si>
  <si>
    <t>10.1</t>
  </si>
  <si>
    <t>10.1.1</t>
  </si>
  <si>
    <t>11</t>
  </si>
  <si>
    <t>REVESTIMENTO TETO</t>
  </si>
  <si>
    <t>11.1</t>
  </si>
  <si>
    <t>11.1.1</t>
  </si>
  <si>
    <t>CHAPISCO APLICADO NO TETO OU EM ALVENARIA E ESTRUTURA, COM ROLO PARA TEXTURA ACRÍLICA. ARGAMASSA INDUSTRIALIZADA COM PREPARO EM MISTURADOR 300 KG. AF_10/2022</t>
  </si>
  <si>
    <t>11.1.2</t>
  </si>
  <si>
    <t>MASSA ÚNICA, EM ARGAMASSA TRAÇO 1:2:8, PREPARO MECÂNICO, APLICADA MANUALMENTE EM TETO, E = 10MM, COM TALISCAS. AF_03/2024</t>
  </si>
  <si>
    <t>11.2</t>
  </si>
  <si>
    <t>FORRO</t>
  </si>
  <si>
    <t>11.2.1</t>
  </si>
  <si>
    <t>FORRO EM DRYWALL, PARA AMBIENTES COMERCIAIS, INCLUSIVE ESTRUTURA BIRECIONAL DE FIXAÇÃO. AF_08/2023_PS</t>
  </si>
  <si>
    <t>12</t>
  </si>
  <si>
    <t>PINTURA</t>
  </si>
  <si>
    <t>12.1</t>
  </si>
  <si>
    <t>PAREDES</t>
  </si>
  <si>
    <t>12.1.1</t>
  </si>
  <si>
    <t>FUNDO SELADOR ACRÍLICO, APLICAÇÃO MANUAL EM PAREDE, UMA DEMÃO. AF_04/2023</t>
  </si>
  <si>
    <t>12.1.2</t>
  </si>
  <si>
    <t>EMASSAMENTO COM MASSA LÁTEX, APLICAÇÃO EM PAREDE, UMA DEMÃO, LIXAMENTO MANUAL. AF_04/2023</t>
  </si>
  <si>
    <t>12.1.3</t>
  </si>
  <si>
    <t>PINTURA LÁTEX ACRÍLICA ECONÔMICA, APLICAÇÃO MANUAL EM PAREDES, DUAS DEMÃOS. AF_04/2023</t>
  </si>
  <si>
    <t>12.1.4</t>
  </si>
  <si>
    <t>TEXTURA ACRÍLICA, APLICAÇÃO MANUAL EM PAREDE, UMA DEMÃO. AF_04/2023</t>
  </si>
  <si>
    <t>12.2</t>
  </si>
  <si>
    <t xml:space="preserve"> TETO</t>
  </si>
  <si>
    <t>12.2.1</t>
  </si>
  <si>
    <t>EMASSAMENTO COM MASSA LÁTEX, APLICAÇÃO EM TETO, UMA DEMÃO, LIXAMENTO MANUAL. AF_04/2023</t>
  </si>
  <si>
    <t>12.2.2</t>
  </si>
  <si>
    <t>PINTURA LÁTEX ACRÍLICA ECONÔMICA, APLICAÇÃO MANUAL EM TETO, DUAS DEMÃOS. AF_04/2023</t>
  </si>
  <si>
    <t>12.3</t>
  </si>
  <si>
    <t>12.3.1</t>
  </si>
  <si>
    <t>PINTURA FUNDO NIVELADOR ALQUÍDICO BRANCO EM MADEIRA. AF_01/2021</t>
  </si>
  <si>
    <t>12.3.2</t>
  </si>
  <si>
    <t>PINTURA TINTA DE ACABAMENTO (PIGMENTADA) ESMALTE SINTÉTICO ACETINADO EM MADEIRA, 2 DEMÃOS. AF_01/2021</t>
  </si>
  <si>
    <t>13</t>
  </si>
  <si>
    <t>MARMORE</t>
  </si>
  <si>
    <t>13.1</t>
  </si>
  <si>
    <t>TAMPO/BANCADA EM GRANITO BRANCO SIENA, E=2CM</t>
  </si>
  <si>
    <t>14</t>
  </si>
  <si>
    <t>LOUÇAS, METAIS E ACESSÓRIOS</t>
  </si>
  <si>
    <t>14.1</t>
  </si>
  <si>
    <t>EQUIPAMENTOS</t>
  </si>
  <si>
    <t>14.1.1</t>
  </si>
  <si>
    <t>CHUVEIRO ELÉTRICO COMUM CORPO PLÁSTICO, TIPO DUCHA - FORNECIMENTO E INSTALAÇÃO. AF_01/2020</t>
  </si>
  <si>
    <t>14.2</t>
  </si>
  <si>
    <t>LOUÇAS</t>
  </si>
  <si>
    <t>14.2.1</t>
  </si>
  <si>
    <t>VASO SANITÁRIO SIFONADO COM CAIXA ACOPLADA LOUÇA BRANCA - PADRÃO MÉDIO, INCLUSO ENGATE FLEXÍVEL EM METAL CROMADO, 1/2  X 40CM - FORNECIMENTO E INSTALAÇÃO. AF_01/2020</t>
  </si>
  <si>
    <t>14.2.2</t>
  </si>
  <si>
    <t>BACIA SIFONADA COM CAIXA DE DESCARGA ACOPLADA E TAMPA - INFANTIL</t>
  </si>
  <si>
    <t>14.2.3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</si>
  <si>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</si>
  <si>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14.2.4</t>
  </si>
  <si>
    <t>TANQUE DE LOUÇA BRANCA COM COLUNA, 30L OU EQUIVALENTE, INCLUSO SIFÃO FLEXÍVEL EM PVC, VÁLVULA METÁLICA E TORNEIRA DE METAL CROMADO PADRÃO MÉDIO - FORNECIMENTO E INSTALAÇÃO. AF_01/2020</t>
  </si>
  <si>
    <t>14.2.5</t>
  </si>
  <si>
    <t>LAVATÓRIO DE CANTO REF. L101 DECA OU EQUIVALENTE, INCLUSIVE VÁLVULA, SIFÃO E ENGATES CROMADOS, EXCLUSIVE TORNEIRA</t>
  </si>
  <si>
    <t>14.2.6</t>
  </si>
  <si>
    <t>CUBA DE EMBUTIR OVAL EM LOUÇA BRANCA, 35 X 50CM OU EQUIVALENTE - FORNECIMENTO E INSTALAÇÃO. AF_01/2020</t>
  </si>
  <si>
    <t>14.2.7</t>
  </si>
  <si>
    <t>CUBA DE LOUÇA DE EMBUTIR REDONDA</t>
  </si>
  <si>
    <t>14.3</t>
  </si>
  <si>
    <t>METAIS E ACESSÓRIOS</t>
  </si>
  <si>
    <t>14.3.1</t>
  </si>
  <si>
    <t>TAMPO/BANCADA EM CONCRETO ARMADO, REVESTIDO EM AÇO INOXIDÁVEL FOSCO POLIDO</t>
  </si>
  <si>
    <t>14.3.2</t>
  </si>
  <si>
    <t>FUNIL EXPURGO HOSPITALAR DE AÇO INOX 304  290X300MM E= 0,8MM SEM MESA PARA EM BUTIR - MIRNOX OU SIMILAR</t>
  </si>
  <si>
    <t>14.3.3</t>
  </si>
  <si>
    <t>CUBA DE EMBUTIR RETANGULAR DE AÇO INOXIDÁVEL, 46 X 30 X 12 CM - FORNECIMENTO E INSTALAÇÃO. AF_01/2020</t>
  </si>
  <si>
    <t>14.3.4</t>
  </si>
  <si>
    <t>TORNEIRA CROMADA 1/2" OU 3/4" PARA TANQUE, PADRÃO POPULAR - FORNECIMENTO E INSTALAÇÃO. AF_01/2020</t>
  </si>
  <si>
    <t>14.3.5</t>
  </si>
  <si>
    <t>TORNEIRA CLÍNICA COM VOLANTE TIPO ALAVANCA</t>
  </si>
  <si>
    <t>14.3.6</t>
  </si>
  <si>
    <t>TORNEIRA MISTURADOR CLÍNICA DE MESA COM AREJADOR ARTICULADO, ACIONAMENTO COTOVELO</t>
  </si>
  <si>
    <t>14.3.7</t>
  </si>
  <si>
    <t>TORNEIRA DE MESA COM FECHAMENTO AUTOMÁTICO, LINHA DECAMATIC ECO, REF.1173.C,  DECA OU SIMILAR</t>
  </si>
  <si>
    <t>14.3.8</t>
  </si>
  <si>
    <t>TORNEIRA PARA LAVATÓRIO, DE MESA, CROMADA, BICA ALTA, REF.: FLEX PLUS, 1198 C 21, DA DECA OU SIMILAR, INCLUSIVE FURO PARA INSTALAÇÃO EM BANCADA</t>
  </si>
  <si>
    <t>14.3.9</t>
  </si>
  <si>
    <t>DUCHA HIGIÊNICA COM REGISTRO, LINHA DREAM, REF. 1984.C87.ACT.CR, DA DECA OU S IMILAR</t>
  </si>
  <si>
    <t>14.3.10</t>
  </si>
  <si>
    <t>BARRA DE APOIO, RETA, FIXA, EM AÇO INOX, L=80CM, D=1 1/4", JACKWAL OU SIMILAR</t>
  </si>
  <si>
    <t>14.3.11</t>
  </si>
  <si>
    <t>14.3.12</t>
  </si>
  <si>
    <t>BARRA DE APOIO RETA, EM ACO INOX POLIDO, COMPRIMENTO 70 CM,  FIXADA NA PAREDE - FORNECIMENTO E INSTALAÇÃO. AF_01/2020</t>
  </si>
  <si>
    <t>14.3.13</t>
  </si>
  <si>
    <t>RALO SECO PVC QUADRADO 15X15 COM GRELHA ACABA MENTO CROMADO</t>
  </si>
  <si>
    <t>14.3.14</t>
  </si>
  <si>
    <t>ESTACAO DE CHAMADA DE LEITO,COM INTERRUPTOR DE EMBUTIR COM COMANDOS DE CHAMADAS,EMERGENCIA E PRESENCA,FIXADA SOBRE CAIXA 4"X4" EMBUTIDA NA PAREDE.FORNECIMENTO E COLOCACAO</t>
  </si>
  <si>
    <t>15</t>
  </si>
  <si>
    <t>INSTALAÇÕES HIDROSSANITÁRIAS</t>
  </si>
  <si>
    <t>15.1</t>
  </si>
  <si>
    <t>HIDRÁULICA</t>
  </si>
  <si>
    <t>15.1.1</t>
  </si>
  <si>
    <t>ACOPLAMENTO RANHURADO EM FERRO FUNDIDO DN 60,3MM 2""</t>
  </si>
  <si>
    <t>15.1.2</t>
  </si>
  <si>
    <t>REGISTRO DE ESFERA, PVC, ROSCÁVEL, COM VOLANTE, 1 1/2" - FORNECIMENTO E INSTALAÇÃO. AF_08/2021</t>
  </si>
  <si>
    <t>15.1.3</t>
  </si>
  <si>
    <t>REGISTRO DE ESFERA, PVC, SOLDÁVEL, COM VOLANTE, DN  50 MM - FORNECIMENTO E INSTALAÇÃO. AF_08/2021</t>
  </si>
  <si>
    <t>15.1.4</t>
  </si>
  <si>
    <t>CURVA 90 GRAUS, PVC, SOLDÁVEL, DN 60 MM, INSTALADO EM RESERVAÇÃO PREDIAL DE ÁGUA - FORNECIMENTO E INSTALAÇÃO. AF_04/2024</t>
  </si>
  <si>
    <t>15.1.5</t>
  </si>
  <si>
    <t>ADAPTADOR CURTO COM BOLSA E ROSCA PARA REGISTRO, PVC, SOLDÁVEL, DN 50 MM X 1 1/2", INSTALADO EM RESERVAÇÃO PREDIAL DE ÁGUA - FORNECIMENTO E INSTALAÇÃO. AF_04/2024</t>
  </si>
  <si>
    <t>15.1.6</t>
  </si>
  <si>
    <t>CURVA 90 GRAUS, PVC, SOLDÁVEL, DN 50MM, INSTALADO EM RAMAL DE DISTRIBUIÇÃO DE ÁGUA - FORNECIMENTO E INSTALAÇÃO. AF_06/2022</t>
  </si>
  <si>
    <t>15.1.7</t>
  </si>
  <si>
    <t>TUBO, PVC, SOLDÁVEL, DE 50MM, INSTALADO EM RAMAL DE DISTRIBUIÇÃO DE ÁGUA - FORNECIMENTO E INSTALAÇÃO. AF_06/2022</t>
  </si>
  <si>
    <t>15.1.8</t>
  </si>
  <si>
    <t>HIDRÔMETRO EM BRONZE, DIÂMETRO DE 40 MM (1 1/2´), FORNECIMENTO E INSTALAÇÃO</t>
  </si>
  <si>
    <t>15.1.9</t>
  </si>
  <si>
    <t>REGISTRO DE GAVETA BRUTO, LATÃO, ROSCÁVEL, 3/4" - FORNECIMENTO E INSTALAÇÃO. AF_08/2021</t>
  </si>
  <si>
    <t>15.1.10</t>
  </si>
  <si>
    <t>REGISTRO DE GAVETA BRUTO, LATÃO, ROSCÁVEL, 1 1/2", COM ACABAMENTO E CANOPLA CROMADOS - FORNECIMENTO E INSTALAÇÃO. AF_08/2021</t>
  </si>
  <si>
    <t>15.1.11</t>
  </si>
  <si>
    <t>REGISTRO DE GAVETA BRUTO, LATÃO, ROSCÁVEL, 3/4", COM ACABAMENTO E CANOPLA CROMADOS - FORNECIMENTO E INSTALAÇÃO. AF_08/2021</t>
  </si>
  <si>
    <t>15.1.12</t>
  </si>
  <si>
    <t>REGISTRO DE PRESSÃO BRUTO, LATÃO, ROSCÁVEL, 3/4", COM ACABAMENTO E CANOPLA CROMADOS - FORNECIMENTO E INSTALAÇÃO. AF_08/2021</t>
  </si>
  <si>
    <t>15.1.13</t>
  </si>
  <si>
    <t>TUBO DE AÇO GALVANIZADO COM COSTURA, CLASSE MÉDIA, DN 40 (1 1/2"), CONEXÃO ROSQUEADA, INSTALADO EM REDE DE ALIMENTAÇÃO PARA HIDRANTE - FORNECIMENTO E INSTALAÇÃO. AF_10/2020</t>
  </si>
  <si>
    <t>15.1.14</t>
  </si>
  <si>
    <t>TUBO DE AÇO GALVANIZADO COM COSTURA, CLASSE MÉDIA, CONEXÃO RANHURADA, DN 65 (2 1/2"), INSTALADO EM PRUMADAS - FORNECIMENTO E INSTALAÇÃO. AF_10/2020</t>
  </si>
  <si>
    <t>15.1.15</t>
  </si>
  <si>
    <t>LUVA DE REDUÇÃO, PVC, SOLDÁVEL, DN 25MM X 20MM, INSTALADO EM RAMAL OU SUB-RAMAL DE ÁGUA - FORNECIMENTO E INSTALAÇÃO. AF_06/2022</t>
  </si>
  <si>
    <t>15.1.16</t>
  </si>
  <si>
    <t>LUVA COM ROSCA, PVC, SOLDÁVEL, DN 50MM X 1.1/2 , INSTALADO EM PRUMADA DE ÁGUA - FORNECIMENTO E INSTALAÇÃO. AF_06/2022</t>
  </si>
  <si>
    <t>15.1.17</t>
  </si>
  <si>
    <t>ADAPTADOR CURTO COM BOLSA E ROSCA PARA REGISTRO, PVC, SOLDÁVEL, DN  25 MM X 3/4", INSTALADO EM RESERVAÇÃO PREDIAL DE ÁGUA - FORNECIMENTO E INSTALAÇÃO. AF_04/2024</t>
  </si>
  <si>
    <t>15.1.18</t>
  </si>
  <si>
    <t>ADAPTADOR CURTO COM BOLSA E ROSCA PARA REGISTRO, PVC, SOLDÁVEL, DN 50MM X 1.1/4", INSTALADO EM RAMAL DE DISTRIBUIÇÃO DE ÁGUA - FORNECIMENTO E INSTALAÇÃO. AF_06/2022</t>
  </si>
  <si>
    <t>15.1.19</t>
  </si>
  <si>
    <t>BUCHA DE REDUÇÃO, CURTA, PVC, SOLDÁVEL, DN 32 X 25 MM, INSTALADO EM RAMAL OU SUB-RAMAL DE ÁGUA - FORNECIMENTO E INSTALAÇÃO. AF_06/2022</t>
  </si>
  <si>
    <t>15.1.20</t>
  </si>
  <si>
    <t>BUCHA DE REDUÇÃO, LONGA, PVC, SOLDÁVEL, DN 50 X 25 MM, INSTALADO EM PRUMADA DE ÁGUA - FORNECIMENTO E INSTALAÇÃO. AF_06/2022</t>
  </si>
  <si>
    <t>15.1.21</t>
  </si>
  <si>
    <t>BUCHA DE REDUÇÃO , LONGA, PVC, SOLDÁVEL, DN 50 X 32 MM, INSTALADO EM RAMAL DE DISTRIBUIÇÃO DE ÁGUA - FORNECIMENTO E INSTALAÇÃO. AF_06/2022</t>
  </si>
  <si>
    <t>15.1.22</t>
  </si>
  <si>
    <t>CURVA 45 GRAUS, PVC, SOLDÁVEL, DN 25MM, INSTALADO EM PRUMADA DE ÁGUA - FORNECIMENTO E INSTALAÇÃO. AF_06/2022</t>
  </si>
  <si>
    <t>15.1.23</t>
  </si>
  <si>
    <t>CURVA 90 GRAUS, PVC, SOLDÁVEL, DN 25MM, INSTALADO EM PRUMADA DE ÁGUA - FORNECIMENTO E INSTALAÇÃO. AF_06/2022</t>
  </si>
  <si>
    <t>15.1.24</t>
  </si>
  <si>
    <t>CURVA DE TRANSPOSIÇÃO, PVC, SOLDÁVEL, DN 25MM, INSTALADO EM RAMAL OU SUB-RAMAL DE ÁGUA   FORNECIMENTO E INSTALAÇÃO. AF_06/2022</t>
  </si>
  <si>
    <t>15.1.25</t>
  </si>
  <si>
    <t>LUVA DE CORRER, PVC, SOLDÁVEL, DN 25MM, INSTALADO EM PRUMADA DE ÁGUA - FORNECIMENTO E INSTALAÇÃO. AF_06/2022</t>
  </si>
  <si>
    <t>15.1.26</t>
  </si>
  <si>
    <t>LUVA DE CORRER, PVC, SOLDÁVEL, DN 50MM, INSTALADO EM PRUMADA DE ÁGUA - FORNECIMENTO E INSTALAÇÃO. AF_06/2022</t>
  </si>
  <si>
    <t>15.1.27</t>
  </si>
  <si>
    <t>TUBO, PVC, SOLDÁVEL, DE 25MM, INSTALADO EM RAMAL OU SUB-RAMAL DE ÁGUA - FORNECIMENTO E INSTALAÇÃO. AF_06/2022</t>
  </si>
  <si>
    <t>15.1.28</t>
  </si>
  <si>
    <t>TUBO, PVC, SOLDÁVEL, DE 32MM, INSTALADO EM RAMAL OU SUB-RAMAL DE ÁGUA - FORNECIMENTO E INSTALAÇÃO. AF_06/2022</t>
  </si>
  <si>
    <t>15.1.29</t>
  </si>
  <si>
    <t>TUBO, PVC, SOLDÁVEL, DE 40MM, INSTALADO EM PRUMADA DE ÁGUA - FORNECIMENTO E INSTALAÇÃO. AF_06/2022</t>
  </si>
  <si>
    <t>15.1.30</t>
  </si>
  <si>
    <t>TE, PVC, SOLDÁVEL, DN 25MM, INSTALADO EM DRENO DE AR-CONDICIONADO - FORNECIMENTO E INSTALAÇÃO. AF_08/2022</t>
  </si>
  <si>
    <t>15.1.31</t>
  </si>
  <si>
    <t>TÊ, PVC, SOLDÁVEL, DN 32 MM INSTALADO EM RESERVAÇÃO PREDIAL DE ÁGUA - FORNECIMENTO E INSTALAÇÃO. AF_04/2024</t>
  </si>
  <si>
    <t>15.1.32</t>
  </si>
  <si>
    <t>TE DE REDUÇÃO, 90 GRAUS, PVC, SOLDÁVEL, DN 50 MM X 32 MM, INSTALADO EM RAMAL DE DISTRIBUIÇÃO DE ÁGUA - FORNECIMENTO E INSTALAÇÃO. AF_06/2022</t>
  </si>
  <si>
    <t>15.1.33</t>
  </si>
  <si>
    <t>TÊ DE REDUÇÃO, PVC, SOLDÁVEL, DN 32MM X 25MM, INSTALADO EM RAMAL OU SUB-RAMAL DE ÁGUA - FORNECIMENTO E INSTALAÇÃO. AF_06/2022</t>
  </si>
  <si>
    <t>15.1.34</t>
  </si>
  <si>
    <t>TÊ DE REDUÇÃO, PVC, SOLDÁVEL, DN 50MM X 25MM, INSTALADO EM PRUMADA DE ÁGUA - FORNECIMENTO E INSTALAÇÃO. AF_06/2022</t>
  </si>
  <si>
    <t>15.1.35</t>
  </si>
  <si>
    <t>JOELHO 90 GRAUS COM BUCHA DE LATÃO, PVC, SOLDÁVEL, DN 25MM, X 3/4  INSTALADO EM RAMAL OU SUB-RAMAL DE ÁGUA - FORNECIMENTO E INSTALAÇÃO. AF_06/2022</t>
  </si>
  <si>
    <t>15.1.36</t>
  </si>
  <si>
    <t>JOELHO 90 GRAUS COM BUCHA DE LATÃO, PVC, SOLDÁVEL, DN 25MM, X 1/2  INSTALADO EM RAMAL OU SUB-RAMAL DE ÁGUA - FORNECIMENTO E INSTALAÇÃO. AF_06/2022</t>
  </si>
  <si>
    <t>15.1.37</t>
  </si>
  <si>
    <t xml:space="preserve">PRESSURIZADOR DE ÁGUA MAX PRESS 270 VF MONOFASICO 220V </t>
  </si>
  <si>
    <t>15.1.38</t>
  </si>
  <si>
    <t>RESERVATÓRIO DE FIBRA DE VIDRO - CAPACIDADE DE 15.000 LITROS</t>
  </si>
  <si>
    <t>15.1.39</t>
  </si>
  <si>
    <t>CURVA 90 GRAUS, PVC, SOLDÁVEL, DN 32MM, INSTALADO EM RAMAL DE DISTRIBUIÇÃO DE ÁGUA - FORNECIMENTO E INSTALAÇÃO. AF_06/2022</t>
  </si>
  <si>
    <t>15.1.40</t>
  </si>
  <si>
    <t>PRESSURIZADOR ATÉ 12MCA/160W/220V</t>
  </si>
  <si>
    <t>15.1.41</t>
  </si>
  <si>
    <t>RESERVATÓRIO EM POLIETILENO DE ALTA DENSIDADE (CISTERNA) COM ANTIOXIDANTE E PROTEÇÃO CONTRA RAIOS ULTRAVIOLETA (UV) - CAPACIDADE DE 5.000 LITROS</t>
  </si>
  <si>
    <t>15.2</t>
  </si>
  <si>
    <t>SANITÁRIA</t>
  </si>
  <si>
    <t>15.2.1</t>
  </si>
  <si>
    <t>TANQUE SÉPTICO CIRCULAR, EM CONCRETO PRÉ-MOLDADO, DIÂMETRO INTERNO = 2,38 M, ALTURA INTERNA = 2,50 M, VOLUME ÚTIL: 10009,8 L (PARA 69 CONTRIBUINTES). AF_12/2020_PA</t>
  </si>
  <si>
    <t>15.2.2</t>
  </si>
  <si>
    <t>FILTRO ANAERÓBIO CIRCULAR, EM CONCRETO PRÉ-MOLDADO, DIÂMETRO INTERNO = 2,88 M, ALTURA INTERNA = 1,75 M, VOLUME ÚTIL: 9.000,00 L (PARA 216 CONTRIBUINTES). AF_12/2020_PA C/BASE SINAP 98061</t>
  </si>
  <si>
    <t>15.2.3</t>
  </si>
  <si>
    <t>CAIXA DE GORDURA SIMPLES, CIRCULAR, EM CONCRETO PRÉ-MOLDADO, DIÂMETRO INTERNO = 0,4 M, ALTURA INTERNA = 0,4 M. AF_12/2020</t>
  </si>
  <si>
    <t>15.2.4</t>
  </si>
  <si>
    <t>CAIXA SIFONADA, PVC, DN 100 X 100 X 50 MM, JUNTA ELÁSTICA, FORNECIDA E INSTALADA EM RAMAL DE DESCARGA OU EM RAMAL DE ESGOTO SANITÁRIO. AF_08/2022</t>
  </si>
  <si>
    <t>15.2.5</t>
  </si>
  <si>
    <t>CAIXA DE INSPEÇÃO  0.60 X 0.60 X 0.60M</t>
  </si>
  <si>
    <t>15.2.6</t>
  </si>
  <si>
    <t>CAIXA SIFONADA, COM GRELHA QUADRADA, PVC, DN 150 X 150 X 50 MM, JUNTA SOLDÁVEL, FORNECIDA E INSTALADA EM RAMAL DE DESCARGA OU EM RAMAL DE ESGOTO SANITÁRIO. AF_08/2022</t>
  </si>
  <si>
    <t>15.2.7</t>
  </si>
  <si>
    <t>CAIXA SIFONADA, PVC, DN 150 X 185 X 75 MM, JUNTA ELÁSTICA, FORNECIDA E INSTALADA EM RAMAL DE DESCARGA OU EM RAMAL DE ESGOTO SANITÁRIO. AF_08/2022</t>
  </si>
  <si>
    <t>15.2.8</t>
  </si>
  <si>
    <t>RALO SIFONADO, PVC, DN 100 X 40 MM, JUNTA SOLDÁVEL, FORNECIDO E INSTALADO EM RAMAL DE DESCARGA OU EM RAMAL DE ESGOTO SANITÁRIO. AF_08/2022</t>
  </si>
  <si>
    <t>15.2.9</t>
  </si>
  <si>
    <t>SIFÃO DO TIPO FLEXÍVEL EM PVC 1  X 1.1/2  - FORNECIMENTO E INSTALAÇÃO. AF_01/2020</t>
  </si>
  <si>
    <t>15.2.10</t>
  </si>
  <si>
    <t>VÁLVULA EM PLÁSTICO 1" PARA PIA, TANQUE OU LAVATÓRIO, COM OU SEM LADRÃO - FORNECIMENTO E INSTALAÇÃO. AF_01/2020</t>
  </si>
  <si>
    <t>15.2.11</t>
  </si>
  <si>
    <t>CURVA LONGA, 45 GRAUS, PVC OCRE, JUNTA ELÁSTICA, DN 100 MM, PARA COLETOR PREDIAL DE ESGOTO. AF_06/2022</t>
  </si>
  <si>
    <t>15.2.12</t>
  </si>
  <si>
    <t>CURVA CURTA 90 GRAUS, PVC, SERIE NORMAL, ESGOTO PREDIAL, DN 100 MM, JUNTA ELÁSTICA, FORNECIDO E INSTALADO EM PRUMADA DE ESGOTO SANITÁRIO OU VENTILAÇÃO. AF_08/2022</t>
  </si>
  <si>
    <t>15.2.13</t>
  </si>
  <si>
    <t>CURVA CURTA 90 GRAUS, PVC, SERIE NORMAL, ESGOTO PREDIAL, DN 40 MM, JUNTA SOLDÁVEL, FORNECIDO E INSTALADO EM RAMAL DE DESCARGA OU RAMAL DE ESGOTO SANITÁRIO. AF_08/2022</t>
  </si>
  <si>
    <t>15.2.14</t>
  </si>
  <si>
    <t>JOELHO 45 GRAUS, PVC, SERIE NORMAL, ESGOTO PREDIAL, DN 40 MM, JUNTA SOLDÁVEL, FORNECIDO E INSTALADO EM RAMAL DE DESCARGA OU RAMAL DE ESGOTO SANITÁRIO. AF_08/2022</t>
  </si>
  <si>
    <t>15.2.15</t>
  </si>
  <si>
    <t>JOELHO 45 GRAUS, PVC, SERIE NORMAL, ESGOTO PREDIAL, DN 50 MM, JUNTA ELÁSTICA, FORNECIDO E INSTALADO EM RAMAL DE DESCARGA OU RAMAL DE ESGOTO SANITÁRIO. AF_08/2022</t>
  </si>
  <si>
    <t>15.2.16</t>
  </si>
  <si>
    <t>JOELHO 45 GRAUS, PVC, SERIE NORMAL, ESGOTO PREDIAL, DN 75 MM, JUNTA ELÁSTICA, FORNECIDO E INSTALADO EM RAMAL DE DESCARGA OU RAMAL DE ESGOTO SANITÁRIO. AF_08/2022</t>
  </si>
  <si>
    <t>15.2.17</t>
  </si>
  <si>
    <t>JOELHO 90 GRAUS, PVC, SERIE NORMAL, ESGOTO PREDIAL, DN 50 MM, JUNTA ELÁSTICA, FORNECIDO E INSTALADO EM RAMAL DE DESCARGA OU RAMAL DE ESGOTO SANITÁRIO. AF_08/2022</t>
  </si>
  <si>
    <t>15.2.18</t>
  </si>
  <si>
    <t>JOELHO 90 GRAUS, PVC, SERIE NORMAL, ESGOTO PREDIAL, DN 40 MM, JUNTA SOLDÁVEL, FORNECIDO E INSTALADO EM RAMAL DE DESCARGA OU RAMAL DE ESGOTO SANITÁRIO. AF_08/2022</t>
  </si>
  <si>
    <t>15.2.19</t>
  </si>
  <si>
    <t>JUNÇÃO DE REDUÇÃO INVERTIDA, PVC, SÉRIE NORMAL, ESGOTO PREDIAL, DN 100 X 50 MM, JUNTA ELÁSTICA, FORNECIDO E INSTALADO EM RAMAL DE DESCARGA OU RAMAL DE ESGOTO SANITÁRIO. AF_08/2022</t>
  </si>
  <si>
    <t>15.2.20</t>
  </si>
  <si>
    <t>JUNÇÃO SIMPLES, PVC, SERIE NORMAL, ESGOTO PREDIAL, DN 40 MM, JUNTA SOLDÁVEL, FORNECIDO E INSTALADO EM RAMAL DE DESCARGA OU RAMAL DE ESGOTO SANITÁRIO. AF_08/2022</t>
  </si>
  <si>
    <t>15.2.21</t>
  </si>
  <si>
    <t>JUNÇÃO DE REDUÇÃO INVERTIDA, PVC, SÉRIE NORMAL, ESGOTO PREDIAL, DN 75 X 50 MM, JUNTA ELÁSTICA, FORNECIDO E INSTALADO EM PRUMADA DE ESGOTO SANITÁRIO OU VENTILAÇÃO. AF_08/2022</t>
  </si>
  <si>
    <t>15.2.22</t>
  </si>
  <si>
    <t>JUNÇÃO SIMPLES, PVC, SERIE NORMAL, ESGOTO PREDIAL, DN 75 X 75 MM, JUNTA ELÁSTICA, FORNECIDO E INSTALADO EM RAMAL DE DESCARGA OU RAMAL DE ESGOTO SANITÁRIO. AF_08/2022</t>
  </si>
  <si>
    <t>15.2.23</t>
  </si>
  <si>
    <t>REDUÇÃO EXCÊNTRICA, PVC, SERIE R, ÁGUA PLUVIAL, DN 75 X 50 MM, JUNTA ELÁSTICA, FORNECIDO E INSTALADO EM RAMAL DE ENCAMINHAMENTO. AF_06/2022</t>
  </si>
  <si>
    <t>15.2.24</t>
  </si>
  <si>
    <t>TUBO DE PVC RÍGIDO PXB COM VIROLA E ANEL DE BORRACHA, LINHA ESGOTO SÉRIE REFORÇADA ´R´, DN= 100 MM, INCLUSIVE CONEXÕES</t>
  </si>
  <si>
    <t>15.2.25</t>
  </si>
  <si>
    <t>TUBO DE PVC RÍGIDO PXB COM VIROLA E ANEL DE BORRACHA, LINHA ESGOTO SÉRIE REFORÇADA ´R´, DN= 50 MM, INCLUSIVE CONEXÕES</t>
  </si>
  <si>
    <t>15.2.26</t>
  </si>
  <si>
    <t>TUBO DE PVC RÍGIDO PXB COM VIROLA E ANEL DE BORRACHA, LINHA ESGOTO SÉRIE REFORÇADA ´R´, DN= 75 MM, INCLUSIVE CONEXÕES</t>
  </si>
  <si>
    <t>15.2.27</t>
  </si>
  <si>
    <t>TUBO DE PVC RÍGIDO SOLDÁVEL MARROM, DN= 40 MM, (1 1/4´), INCLUSIVE CONEXÕES</t>
  </si>
  <si>
    <t>15.2.28</t>
  </si>
  <si>
    <t>TUBO DE PVC RÍGIDO BRANCO, PONTAS LISAS, SOLDÁVEL, LINHA ESGOTO SÉRIE NORMAL, DN= 40 MM, INCLUSIVE CONEXÕES</t>
  </si>
  <si>
    <t>15.2.29</t>
  </si>
  <si>
    <t>TUBO DE PVC RÍGIDO, PONTAS LISAS, SOLDÁVEL, LINHA ESGOTO SÉRIE REFORÇADA ´R´, DN= 40 MM, INCLUSIVE CONEXÕES</t>
  </si>
  <si>
    <t>15.2.30</t>
  </si>
  <si>
    <t>TE, PVC, SERIE NORMAL, ESGOTO PREDIAL, DN 40 X 40 MM, JUNTA SOLDÁVEL, FORNECIDO E INSTALADO EM RAMAL DE DESCARGA OU RAMAL DE ESGOTO SANITÁRIO. AF_08/2022</t>
  </si>
  <si>
    <t>15.2.31</t>
  </si>
  <si>
    <t>VEDAÇÃO PARA SAÍDA DE VASO SANITÁRIO EM  PVC RÍGIDO SOLDÁVEL, PARA ESGOTO PRI MÁRIO, DIÂM = 100MM</t>
  </si>
  <si>
    <t>15.2.32</t>
  </si>
  <si>
    <t>15.2.33</t>
  </si>
  <si>
    <t>BUCHA DE REDUÇÃO, LONGA, PVC, SOLDÁVEL, DN 40 X 25 MM, INSTALADO EM RAMAL DE DISTRIBUIÇÃO DE ÁGUA - FORNECIMENTO E INSTALAÇÃO. AF_06/2022</t>
  </si>
  <si>
    <t>15.2.34</t>
  </si>
  <si>
    <t>15.2.35</t>
  </si>
  <si>
    <t>JOELHO 90 GRAUS, PVC, SOLDÁVEL, DN 25MM, INSTALADO EM RAMAL DE DISTRIBUIÇÃO DE ÁGUA - FORNECIMENTO E INSTALAÇÃO. AF_06/2022</t>
  </si>
  <si>
    <t>15.2.36</t>
  </si>
  <si>
    <t>15.2.37</t>
  </si>
  <si>
    <t>SIFÃO DO TIPO GARRAFA/COPO EM PVC 1.1/4  X 1.1/2" - FORNECIMENTO E INSTALAÇÃO. AF_01/2020</t>
  </si>
  <si>
    <t>15.2.38</t>
  </si>
  <si>
    <t>JOELHO 45º DE PVC RÍGIDO, SÉRIE R, DIÂM = 50MM</t>
  </si>
  <si>
    <t>15.2.39</t>
  </si>
  <si>
    <t>CAIXA DE COLETORA DE TALVEGUE - CCT 02 (PADRÃO DNIT)</t>
  </si>
  <si>
    <t>15.2.40</t>
  </si>
  <si>
    <t>CONCRETO MAGRO PARA LASTRO, TRAÇO 1:4,5:4,5 (EM MASSA SECA DE CIMENTO/ AREIA MÉDIA/ BRITA 1) - PREPARO MECÂNICO COM BETONEIRA 400 L. AF_05/2021</t>
  </si>
  <si>
    <t>15.2.41</t>
  </si>
  <si>
    <t>TERMINAL DE VENTILAÇÃO, PVC, SÉRIE NORMAL, ESGOTO PREDIAL, DN 50 MM, JUNTA SOLDÁVEL, FORNECIDO E INSTALADO EM PRUMADA DE ESGOTO SANITÁRIO OU VENTILAÇÃO. AF_08/2022</t>
  </si>
  <si>
    <t>15.2.42</t>
  </si>
  <si>
    <t>TE, PVC, SERIE NORMAL, ESGOTO PREDIAL, DN 50 X 50 MM, JUNTA ELÁSTICA, FORNECIDO E INSTALADO EM PRUMADA DE ESGOTO SANITÁRIO OU VENTILAÇÃO. AF_08/2022</t>
  </si>
  <si>
    <t>15.2.43</t>
  </si>
  <si>
    <t>TE, PVC, SERIE NORMAL, ESGOTO PREDIAL, DN 75 X 75 MM, JUNTA ELÁSTICA, FORNECIDO E INSTALADO EM PRUMADA DE ESGOTO SANITÁRIO OU VENTILAÇÃO. AF_08/2022</t>
  </si>
  <si>
    <t>15.3</t>
  </si>
  <si>
    <t>PLUVIAL</t>
  </si>
  <si>
    <t>15.3.1</t>
  </si>
  <si>
    <t>CAIXA DE PASSAGEM EM ALVENARIA DE TIJOLOS MACIÇOS ESP. = 0,12M,  DIM. INT. =  0.50 X 0.50 X 0.60M, COM GRELHA DE FERRO FUNDIDO</t>
  </si>
  <si>
    <t>15.3.2</t>
  </si>
  <si>
    <t>*CAIXA DE PASSAGEM EM ALVENARIA DE TIJOLOS MACIÇOS ESP=12CM, DIM. INT. 0,60X0 ,60X1,00M, SEM TAMPA</t>
  </si>
  <si>
    <t>15.3.3</t>
  </si>
  <si>
    <t>RALO HEMISFÉRICO EM Fº Fº, TIPO ABACAXI Ø 100MM</t>
  </si>
  <si>
    <t>15.3.4</t>
  </si>
  <si>
    <t>15.3.5</t>
  </si>
  <si>
    <t>15.3.6</t>
  </si>
  <si>
    <t>CURVA CURTA 90 GRAUS, PVC, SERIE NORMAL, ESGOTO PREDIAL, DN 75 MM, JUNTA ELÁSTICA, FORNECIDO E INSTALADO EM RAMAL DE DESCARGA OU RAMAL DE ESGOTO SANITÁRIO. AF_08/2022</t>
  </si>
  <si>
    <t>15.3.7</t>
  </si>
  <si>
    <t>JUNÇÃO SIMPLES, PVC, SERIE NORMAL, ESGOTO PREDIAL, DN 100 X 100 MM, JUNTA ELÁSTICA, FORNECIDO E INSTALADO EM RAMAL DE DESCARGA OU RAMAL DE ESGOTO SANITÁRIO. AF_08/2022</t>
  </si>
  <si>
    <t>15.3.8</t>
  </si>
  <si>
    <t>LUVA DUPLA PVC 100MM</t>
  </si>
  <si>
    <t>15.3.9</t>
  </si>
  <si>
    <t>LUVA SIMPLES, PVC, SERIE R, ÁGUA PLUVIAL, DN 75 MM, JUNTA ELÁSTICA, FORNECIDO E INSTALADO EM CONDUTORES VERTICAIS DE ÁGUAS PLUVIAIS. AF_06/2022</t>
  </si>
  <si>
    <t>15.3.10</t>
  </si>
  <si>
    <t>REDUÇÃO EXCÊNTRICA, PVC, SERIE R, ÁGUA PLUVIAL, DN 100 X 75 MM, JUNTA ELÁSTICA, FORNECIDO E INSTALADO EM RAMAL DE ENCAMINHAMENTO. AF_06/2022</t>
  </si>
  <si>
    <t>15.3.11</t>
  </si>
  <si>
    <t>TUBO PVC RÍGIDO, TIPO COLETOR ESGOTO, JUNTA ELÁSTICA, DN= 100 MM, INCLUSIVE CONEXÕES</t>
  </si>
  <si>
    <t>15.3.12</t>
  </si>
  <si>
    <t>TUBO PVC RÍGIDO, TIPO COLETOR ESGOTO, JUNTA ELÁSTICA, DN= 150 MM, INCLUSIVE CONEXÕES</t>
  </si>
  <si>
    <t>15.3.13</t>
  </si>
  <si>
    <t>TUBO DE PVC RÍGIDO SOLDÁVEL MARROM, DN= 75 MM, (2 1/2´), INCLUSIVE CONEXÕES</t>
  </si>
  <si>
    <t>15.3.14</t>
  </si>
  <si>
    <t>CURVA PVC PARA REDE COLETOR ESGOTO, 45 GR, 200 MM, COM JUNTA ELASTICA.</t>
  </si>
  <si>
    <t>15.3.15</t>
  </si>
  <si>
    <t>TUBO DE PVC PARA REDE COLETORA DE ESGOTO DE PAREDE MACIÇA, DN 200 MM, JUNTA ELÁSTICA - FORNECIMENTO E ASSENTAMENTO. AF_01/2021</t>
  </si>
  <si>
    <t>15.3.16</t>
  </si>
  <si>
    <t>15.3.17</t>
  </si>
  <si>
    <t>15.3.18</t>
  </si>
  <si>
    <t>16</t>
  </si>
  <si>
    <t>PREVENÇÃO E COMBATE A INCÊNDIO (PCI)</t>
  </si>
  <si>
    <t>16.1</t>
  </si>
  <si>
    <t>PLACA DE SINALIZACAO, FOTOLUMINESCENTE, EM PVC , COM LOGOTIPO "CUIDADO RISCO  DE CHOQUE ELÉTRICO"- PLACA E5</t>
  </si>
  <si>
    <t>16.2</t>
  </si>
  <si>
    <t>EXTINTOR DE INCÊNDIO PORTÁTIL COM CARGA DE PQS DE 8 KG, CLASSE BC - FORNECIMENTO E INSTALAÇÃO. AF_10/2020_PE</t>
  </si>
  <si>
    <t>16.3</t>
  </si>
  <si>
    <t>PLACA DE SINALIZACAO, FOTOLUMINESCENTE, EM PVC , COM LOGOTIPO "EXTINTOR DE IN CÊNDIO PORTÁTIL"- PLACA E5</t>
  </si>
  <si>
    <t>16.4</t>
  </si>
  <si>
    <t>PLACA DE SINALIZAÇÃO EM PVC PARA AMBIENTES</t>
  </si>
  <si>
    <t>16.5</t>
  </si>
  <si>
    <t>PLACA DE SINALIZACAO DE SEGURANCA CONTRA INCENDIO, FOTOLUMINESCENTE, RETANGUL AR, *20 X 40* CM, EM PVC *2* MM ANTI-CHAMAS (SIMBOLOS, CORES E PICTOGRAMAS CO NFORME NBR 13434)</t>
  </si>
  <si>
    <t>16.6</t>
  </si>
  <si>
    <t xml:space="preserve">PLACA DE SINALIZAÇÃO EM PVC, COM INDICAÇÃO DE PROIBIÇÃO NORMATIVA                                                                                                                </t>
  </si>
  <si>
    <t>16.7</t>
  </si>
  <si>
    <t>PLACA DE SINALIZACAO, FOTOLUMINESCENTE, 38X19 CM, EM PVC , COM SETA INDICATIV A DE SENTIDO (ESQUERDA OU DIREITA) DE SAÍDA DE EMERGÊNCIA- PLACA S2</t>
  </si>
  <si>
    <t>16.8</t>
  </si>
  <si>
    <t>BLOCO AUTÔNOMO DE ILUMINAÇÃO DE EMERGÊNCIA LED, COM AUTONOMIA MÍNIMA DE 3 HORAS, FLUXO LUMINOSO DE 2.000 ATÉ 3.000 LÚMENS, EQUIPADO COM 2 FARÓIS</t>
  </si>
  <si>
    <t>16.9</t>
  </si>
  <si>
    <t>ABRIGO DE SOBREPOR EM CHAPA DE AÇO CARBONO PINTADO COM TINTA A BASE DE EPOXI  VERMELHA, DIMENSÕES 75X35X25CM</t>
  </si>
  <si>
    <t>16.10</t>
  </si>
  <si>
    <t xml:space="preserve">PLACA DE SINALIZAÇÃO DE SEGURANÇA CODIGO 14 - 315/158(NBR 13.434); CÓDIGO S3(NT 14/2010-ES) ("SAIDA DE EMERGÊNCIA" - SETA VERTICAL)                                                         </t>
  </si>
  <si>
    <t>16.11</t>
  </si>
  <si>
    <t xml:space="preserve">PLACA FOTOLUMINESCENTE DE SINALIZACAO DE SEGURANCA CONTRA IN CENDIO,PARA EQUIPAMENTOS DE COMBATE A INCENDIO E ALARME,EM P VC ANTICHAMA,DIMENSOES APROXIMADAS DE (20X15)CM,CONFORME ABN T NBR 16820.FORNECIMENTO E COLOCACAO                                                                           </t>
  </si>
  <si>
    <t>17</t>
  </si>
  <si>
    <t>INSTALACÕES ELÉTRICAS</t>
  </si>
  <si>
    <t>17.1</t>
  </si>
  <si>
    <t>INFRAESTRUTURA</t>
  </si>
  <si>
    <t>17.1.1</t>
  </si>
  <si>
    <t>BUCHA COM ARRUELA EM LIGA ESPECIAL ZAMAK P/ELETRODUTO 32MM, D=1 1/4"</t>
  </si>
  <si>
    <t>17.1.2</t>
  </si>
  <si>
    <t>CAIXA RETANGULAR 4" X 2" MÉDIA (1,30 M DO PISO), PVC, INSTALADA EM PAREDE - FORNECIMENTO E INSTALAÇÃO. AF_03/2023</t>
  </si>
  <si>
    <t>17.1.3</t>
  </si>
  <si>
    <t>CAIXA OCTOGONAL 3" X 3", PVC, INSTALADA EM LAJE - FORNECIMENTO E INSTALAÇÃO. AF_03/2023</t>
  </si>
  <si>
    <t>17.1.4</t>
  </si>
  <si>
    <t>ASSENTAMENTO DE TUBO DE CONCRETO PARA REDES COLETORAS DE ESGOTO SANITÁRIO, DIÂMETRO DE 900 MM, JUNTA ELÁSTICA, INSTALADO EM LOCAL COM ALTO NÍVEL DE INTERFERÊNCIAS (NÃO INCLUI FORNECIMENTO). AF_03/2024</t>
  </si>
  <si>
    <t>17.1.5</t>
  </si>
  <si>
    <t>CURVA 90 GRAUS PARA ELETRODUTO, PVC, ROSCÁVEL, DN 40 MM (1 1/4"), PARA CIRCUITOS TERMINAIS, INSTALADA EM PAREDE - FORNECIMENTO E INSTALAÇÃO. AF_03/2023</t>
  </si>
  <si>
    <t>17.1.6</t>
  </si>
  <si>
    <t>LEITOS - PORCA E ARRUELA 1/4""</t>
  </si>
  <si>
    <t>CJ</t>
  </si>
  <si>
    <t>17.1.7</t>
  </si>
  <si>
    <t>LEITOS - PORCA E ARRUELA 3/8""</t>
  </si>
  <si>
    <t>17.1.8</t>
  </si>
  <si>
    <t>CHUMBADOR 3/8"" X 2.1/2"" COM PARAFUSO CBA/CB/CBT ZINCADO</t>
  </si>
  <si>
    <t>17.1.9</t>
  </si>
  <si>
    <t>PARAFUSO LENTILHA 42X13MM COM PORCA E ARRUELA</t>
  </si>
  <si>
    <t>17.1.10</t>
  </si>
  <si>
    <t>SUPORTE PARA FIXACAO FITA ALUMINIO OU CABO COBRE NU</t>
  </si>
  <si>
    <t>17.1.11</t>
  </si>
  <si>
    <t>VERGALHAO ACO GALV C/OM ROSCA TOTAL PARA PERFILADO 1/4""</t>
  </si>
  <si>
    <t xml:space="preserve">M     </t>
  </si>
  <si>
    <t>17.1.12</t>
  </si>
  <si>
    <t>CABO DE COBRE FLEXÍVEL ISOLADO, 16 MM², ANTI-CHAMA 0,6/1,0 KV, PARA CIRCUITOS TERMINAIS - FORNECIMENTO E INSTALAÇÃO. AF_03/2023</t>
  </si>
  <si>
    <t>17.1.13</t>
  </si>
  <si>
    <t>CABO DE COBRE FLEXÍVEL ISOLADO, 25 MM², ANTI-CHAMA 0,6/1,0 KV, PARA REDE ENTERRADA DE DISTRIBUIÇÃO DE ENERGIA ELÉTRICA - FORNECIMENTO E INSTALAÇÃO. AF_12/2021</t>
  </si>
  <si>
    <t>17.1.14</t>
  </si>
  <si>
    <t>CABO DE COBRE FLEXÍVEL ISOLADO, 35 MM², ANTI-CHAMA 0,6/1,0 KV, PARA REDE ENTERRADA DE DISTRIBUIÇÃO DE ENERGIA ELÉTRICA - FORNECIMENTO E INSTALAÇÃO. AF_12/2021</t>
  </si>
  <si>
    <t>17.1.15</t>
  </si>
  <si>
    <t>CABO DE COBRE FLEXÍVEL ISOLADO, 50 MM², ANTI-CHAMA 0,6/1,0 KV, PARA REDE ENTERRADA DE DISTRIBUIÇÃO DE ENERGIA ELÉTRICA - FORNECIMENTO E INSTALAÇÃO. AF_12/2021</t>
  </si>
  <si>
    <t>17.1.16</t>
  </si>
  <si>
    <t>CABO DE COBRE FLEXÍVEL ISOLADO, 6 MM², ANTI-CHAMA 0,6/1,0 KV, PARA CIRCUITOS TERMINAIS - FORNECIMENTO E INSTALAÇÃO. AF_03/2023</t>
  </si>
  <si>
    <t>17.1.17</t>
  </si>
  <si>
    <t>CABO DE COBRE FLEXÍVEL ISOLADO, 1,5 MM², ANTI-CHAMA 450/750 V, PARA CIRCUITOS TERMINAIS - FORNECIMENTO E INSTALAÇÃO. AF_03/2023</t>
  </si>
  <si>
    <t>17.1.18</t>
  </si>
  <si>
    <t>CABO DE COBRE FLEXÍVEL ISOLADO, 2,5 MM², ANTI-CHAMA 450/750 V, PARA CIRCUITOS TERMINAIS - FORNECIMENTO E INSTALAÇÃO. AF_03/2023</t>
  </si>
  <si>
    <t>17.1.19</t>
  </si>
  <si>
    <t>CABO DE COBRE FLEXÍVEL ISOLADO, 4 MM², ANTI-CHAMA 450/750 V, PARA CIRCUITOS TERMINAIS - FORNECIMENTO E INSTALAÇÃO. AF_03/2023</t>
  </si>
  <si>
    <t>17.1.20</t>
  </si>
  <si>
    <t>CABO DE COBRE FLEXÍVEL ISOLADO, 6 MM², ANTI-CHAMA 450/750 V, PARA CIRCUITOS TERMINAIS - FORNECIMENTO E INSTALAÇÃO. AF_03/2023</t>
  </si>
  <si>
    <t>17.1.21</t>
  </si>
  <si>
    <t>CAIXA ENTERRADA ELÉTRICA RETANGULAR, EM ALVENARIA COM TIJOLOS CERÂMICOS MACIÇOS, FUNDO COM BRITA, DIMENSÕES INTERNAS: 0,3X0,3X0,3 M. AF_12/2020</t>
  </si>
  <si>
    <t>17.1.22</t>
  </si>
  <si>
    <t xml:space="preserve">CAIXA DE PASSAGEM CH.DE ACO C/TAMPA APARAF. 200X200X100 PISO                                                                                                                    </t>
  </si>
  <si>
    <t>17.1.23</t>
  </si>
  <si>
    <t xml:space="preserve">CAIXA DE PASSAGEM DE ACO C/ TAMPA APARAFUSADA 302X302X120                                                                                                                                        </t>
  </si>
  <si>
    <t>17.1.24</t>
  </si>
  <si>
    <t>INTERRUPTOR PARALELO (1 MÓDULO), 10A/250V, INCLUINDO SUPORTE E PLACA - FORNECIMENTO E INSTALAÇÃO. AF_03/2023</t>
  </si>
  <si>
    <t>17.1.25</t>
  </si>
  <si>
    <t>INTERRUPTOR PARALELO (2 MÓDULOS), 10A/250V, INCLUINDO SUPORTE E PLACA - FORNECIMENTO E INSTALAÇÃO. AF_03/2023</t>
  </si>
  <si>
    <t>17.1.26</t>
  </si>
  <si>
    <t>INTERRUPTOR SIMPLES (1 MÓDULO) COM INTERRUPTOR PARALELO (1 MÓDULO), 10A/250V, INCLUINDO SUPORTE E PLACA - FORNECIMENTO E INSTALAÇÃO. AF_03/2023</t>
  </si>
  <si>
    <t>17.1.27</t>
  </si>
  <si>
    <t>INTERRUPTOR SIMPLES (1 MÓDULO), 10A/250V, INCLUINDO SUPORTE E PLACA - FORNECIMENTO E INSTALAÇÃO. AF_03/2023</t>
  </si>
  <si>
    <t>17.1.28</t>
  </si>
  <si>
    <t xml:space="preserve">PLACA COM UM FURO IMPERIA BRANCO IRIEL P/ SAIDA CABO DE SOM                                                                                                                                                             </t>
  </si>
  <si>
    <t>17.1.29</t>
  </si>
  <si>
    <t>PLACA CEGA SEM FURO</t>
  </si>
  <si>
    <t>17.1.30</t>
  </si>
  <si>
    <t>PLACA (ESPELHO) 1 POSTO HORIZONTAL 4X2 PIAL PLUS</t>
  </si>
  <si>
    <t>17.1.31</t>
  </si>
  <si>
    <t>TOMADA MÉDIA DE EMBUTIR (1 MÓDULO), 2P+T 10 A, INCLUINDO SUPORTE E PLACA - FORNECIMENTO E INSTALAÇÃO. AF_03/2023</t>
  </si>
  <si>
    <t>17.1.32</t>
  </si>
  <si>
    <t>INTERRUPTOR PARALELO (1 MÓDULO) COM 1 TOMADA DE EMBUTIR 2P+T 10 A, SEM SUPORTE E SEM PLACA - FORNECIMENTO E INSTALAÇÃO. AF_03/2023</t>
  </si>
  <si>
    <t>17.1.33</t>
  </si>
  <si>
    <t>INTERRUPTOR SIMPLES (1 MÓDULO) COM 1 TOMADA DE EMBUTIR 2P+T 10 A, SEM SUPORTE E SEM PLACA - FORNECIMENTO E INSTALAÇÃO. AF_03/2023</t>
  </si>
  <si>
    <t>17.1.34</t>
  </si>
  <si>
    <t>TOMADA MÉDIA DE EMBUTIR (2 MÓDULOS), 2P+T 10 A, SEM SUPORTE E SEM PLACA - FORNECIMENTO E INSTALAÇÃO. AF_03/2023</t>
  </si>
  <si>
    <t>17.1.35</t>
  </si>
  <si>
    <t>TOMADA MÉDIA DE EMBUTIR (2 MÓDULOS), 2P+T 20 A, SEM SUPORTE E SEM PLACA - FORNECIMENTO E INSTALAÇÃO. AF_03/2023</t>
  </si>
  <si>
    <t>17.1.36</t>
  </si>
  <si>
    <t>TOMADA MÉDIA DE EMBUTIR (3 MÓDULOS), 2P+T 10 A, SEM SUPORTE E SEM PLACA - FORNECIMENTO E INSTALAÇÃO. AF_03/2023</t>
  </si>
  <si>
    <t>17.1.37</t>
  </si>
  <si>
    <t>TOMADA MÉDIA DE EMBUTIR (1 MÓDULO), 2P+T 10 A, SEM SUPORTE E SEM PLACA - FORNECIMENTO E INSTALAÇÃO. AF_03/2023</t>
  </si>
  <si>
    <t>17.1.38</t>
  </si>
  <si>
    <t>TOMADA MÉDIA DE EMBUTIR (1 MÓDULO), 2P+T 20 A, SEM SUPORTE E SEM PLACA - FORNECIMENTO E INSTALAÇÃO. AF_03/2023</t>
  </si>
  <si>
    <t>17.1.39</t>
  </si>
  <si>
    <t>DISJUNTOR TERMOMAGNETICO TRIPOLAR  63 A, PADRÃO DIN (EUROPEU - LINHA BRANCA), CURVA C</t>
  </si>
  <si>
    <t>17.1.40</t>
  </si>
  <si>
    <t>DISJUNTOR DIN TRIPOLAR 100A CURVA C STECK</t>
  </si>
  <si>
    <t>17.1.41</t>
  </si>
  <si>
    <t>DISJUNTOR MONOPOLAR TIPO DIN, CORRENTE NOMINAL DE 10A - FORNECIMENTO E INSTALAÇÃO. AF_10/2020</t>
  </si>
  <si>
    <t>17.1.42</t>
  </si>
  <si>
    <t>DISJUNTOR MONOPOLAR TIPO DIN, CORRENTE NOMINAL DE 16A - FORNECIMENTO E INSTALAÇÃO. AF_10/2020</t>
  </si>
  <si>
    <t>17.1.43</t>
  </si>
  <si>
    <t>DISJUNTOR BIPOLAR TIPO DIN, CORRENTE NOMINAL DE 16A - FORNECIMENTO E INSTALAÇÃO. AF_10/2020</t>
  </si>
  <si>
    <t>17.1.44</t>
  </si>
  <si>
    <t>DISJUNTOR BIPOLAR TIPO DIN, CORRENTE NOMINAL DE 20A - FORNECIMENTO E INSTALAÇÃO. AF_10/2020</t>
  </si>
  <si>
    <t>17.1.45</t>
  </si>
  <si>
    <t>DISJUNTOR BIPOLAR TIPO DIN, CORRENTE NOMINAL DE 32A - FORNECIMENTO E INSTALAÇÃO. AF_10/2020</t>
  </si>
  <si>
    <t>17.1.46</t>
  </si>
  <si>
    <t>DISJUNTOR BIPOLAR TIPO DIN, CORRENTE NOMINAL DE 40A - FORNECIMENTO E INSTALAÇÃO. AF_10/2020</t>
  </si>
  <si>
    <t>17.1.47</t>
  </si>
  <si>
    <t>DISJUNTOR TERMOMAGNETICO BIPOLAR 70 A, PADRÃO DIN (EUROPEU - LINHA BRANCA), C URVA C, CORRENTE 5KA</t>
  </si>
  <si>
    <t>17.1.48</t>
  </si>
  <si>
    <t>DISJUNTOR TERMOMAGNETICO TRIPOLAR 160 A, PADRÃO DIN (EUROPEU - LINHA BRANCA), 65KA</t>
  </si>
  <si>
    <t>17.1.49</t>
  </si>
  <si>
    <t>DISPOSITIVO PROTETOR DE SURTO 220V OU 127V, 20 KA, TRIFASICO</t>
  </si>
  <si>
    <t>17.1.50</t>
  </si>
  <si>
    <t xml:space="preserve">DISPOSITIVO DE PROTEÇÃO CONTRA SURTO, 1 POLO, SUPORTABILIDADE &amp;LT;= 4 KV, UN ATÉ 240V/415V, IIMP = 60 KA, CURVA DE ENSAIO 10/350ΜS - CLASSE 1                                                                                                                                        </t>
  </si>
  <si>
    <t>17.1.51</t>
  </si>
  <si>
    <t>DISPOSITIVO DIF.RESIDUAL DR ALTA SENS. TETRAP.100A</t>
  </si>
  <si>
    <t>17.1.52</t>
  </si>
  <si>
    <t>DISPOSITIVO DR TETRAPOLAR 100 A, TIPO AC, 30MA</t>
  </si>
  <si>
    <t>17.1.53</t>
  </si>
  <si>
    <t>SAIDA HORIZONTAL PARA ELETROCALHA 1 1/4""</t>
  </si>
  <si>
    <t>UND</t>
  </si>
  <si>
    <t>17.1.54</t>
  </si>
  <si>
    <t>CURVA VERTICAL EXTERNA PARA ELETROCALHA 100X50MM</t>
  </si>
  <si>
    <t>17.1.55</t>
  </si>
  <si>
    <t>ELETROCALHA PERFURADA TIPO ""U"" 100X50 CHAPA 20 SEM TAMPA</t>
  </si>
  <si>
    <t>17.1.56</t>
  </si>
  <si>
    <t>SUPORTE VERTICAL  100 X 75 MM  PARA FIXAÇÃO DE ELETROCALHA METÁLICA ( REF.: M OPA OU SIMILAR)</t>
  </si>
  <si>
    <t>17.1.57</t>
  </si>
  <si>
    <t>TALA PLANA PERFURADA 50MM PARA ELETROCALHA METÁLICA (REF.: MOPA OU SIMILAR) - REV 01</t>
  </si>
  <si>
    <t>17.1.58</t>
  </si>
  <si>
    <t>TERMINAL PARA ELETROCALHA 100X50CM</t>
  </si>
  <si>
    <t>17.1.59</t>
  </si>
  <si>
    <t>ELETRODUTO FLEXÍVEL CORRUGADO REFORÇADO, PVC, DN 32 MM (1"), PARA CIRCUITOS TERMINAIS, INSTALADO EM FORRO - FORNECIMENTO E INSTALAÇÃO. AF_03/2023_PA</t>
  </si>
  <si>
    <t>17.1.60</t>
  </si>
  <si>
    <t>ELETRODUTO FLEXÍVEL CORRUGADO REFORÇADO, PVC, DN 25 MM (3/4"), PARA CIRCUITOS TERMINAIS, INSTALADO EM FORRO - FORNECIMENTO E INSTALAÇÃO. AF_03/2023_PA</t>
  </si>
  <si>
    <t>17.1.61</t>
  </si>
  <si>
    <t>ELETRODUTO RÍGIDO ROSCÁVEL, PVC, DN 50 MM (1 1/2"), PARA REDE ENTERRADA DE DISTRIBUIÇÃO DE ENERGIA ELÉTRICA - FORNECIMENTO E INSTALAÇÃO. AF_12/2021</t>
  </si>
  <si>
    <t>17.1.62</t>
  </si>
  <si>
    <t>ELETRODUTO RÍGIDO ROSCÁVEL, PVC, DN 40 MM (1 1/4"), PARA CIRCUITOS TERMINAIS, INSTALADO EM FORRO - FORNECIMENTO E INSTALAÇÃO. AF_03/2023</t>
  </si>
  <si>
    <t>17.1.63</t>
  </si>
  <si>
    <t>ELETRODUTO RÍGIDO ROSCÁVEL, PVC, DN 60 MM (2"), PARA REDE ENTERRADA DE DISTRIBUIÇÃO DE ENERGIA ELÉTRICA - FORNECIMENTO E INSTALAÇÃO. AF_12/2021</t>
  </si>
  <si>
    <t>17.1.64</t>
  </si>
  <si>
    <t>ELETRODUTO GALVANIZADO CONFORME NBR13057 -  1 1/4´ COM ACESSÓRIOS</t>
  </si>
  <si>
    <t>17.1.65</t>
  </si>
  <si>
    <t>17.1.66</t>
  </si>
  <si>
    <t>SOQUETE OU BOCAL DE PORCELANA E27 DE TEMPO, REF.MT-2233, MARCA DECORLUX OU SI MILAR</t>
  </si>
  <si>
    <t>17.1.67</t>
  </si>
  <si>
    <t>ARMAÇÃO SECUNDÁRIA, COM 1 ESTRIBO E 1 ISOLADOR - FORNECIMENTO E INSTALAÇÃO. AF_07/2020</t>
  </si>
  <si>
    <t>17.1.68</t>
  </si>
  <si>
    <t>QUADRO DE MEDIÇÃO GERAL DE ENERGIA COM 8 MEDIDORES - FORNECIMENTO E INSTALAÇÃO. AF_10/2020</t>
  </si>
  <si>
    <t>17.1.69</t>
  </si>
  <si>
    <t>BARRAMENTO PENTE 12 POLOS BIFASICO 63A FORCELINE</t>
  </si>
  <si>
    <t>17.1.70</t>
  </si>
  <si>
    <t>BARRAMENTO BIFASICO 34 POLOS 100A COM NEUTRO E TERRA</t>
  </si>
  <si>
    <t>17.1.71</t>
  </si>
  <si>
    <t>BARRAMENTO TRIFASICO PARA ATA 57 DISJUNTORES DIN STECK</t>
  </si>
  <si>
    <t>17.2</t>
  </si>
  <si>
    <t>ILUMINAÇÃO</t>
  </si>
  <si>
    <t>17.2.1</t>
  </si>
  <si>
    <t>LUMINÁRIA ARANDELA TIPO TARTARUGA, DE SOBREPOR, COM 1 LÂMPADA LED DE 6 W, SEM REATOR - FORNECIMENTO E INSTALAÇÃO. AF_02/2020</t>
  </si>
  <si>
    <t>17.2.2</t>
  </si>
  <si>
    <t>LUMINÁRIA LED RETANGULAR DE SOBREPOR COM DIFUSOR TRANSLÚCIDO, 4000 K, FLUXO LUMINOSO DE 3690 A 4800 LM, POTÊNCIA DE 35 W A 41 W</t>
  </si>
  <si>
    <t>17.2.3</t>
  </si>
  <si>
    <t>LUMINARIA DE EMBUTIR PLAFON 18W LED BRANCO FRIO 22,5X22,5</t>
  </si>
  <si>
    <t>17.2.4</t>
  </si>
  <si>
    <t>LUMINÁRIA PLAFON (SOBREPOR) 40 X 40 - 36 W - 6000K - G- LIGHT OU SIMILAR</t>
  </si>
  <si>
    <t>17.2.5</t>
  </si>
  <si>
    <t>LUMINARIA COLUNA/PISO CUPULA REDONDA TECIDO, BASE/HASTE ACO</t>
  </si>
  <si>
    <t>17.3</t>
  </si>
  <si>
    <t xml:space="preserve"> SPDA</t>
  </si>
  <si>
    <t>17.3.1</t>
  </si>
  <si>
    <t>CAIXA DE EQUIPOTENCIALIZAÇÃO EM AÇO 200X200X90MM, PARA EMBUTIR COM TAMPA, COM 9 TERMINAIS, REF:TEL-901 OU SIMILAR (SPDA)</t>
  </si>
  <si>
    <t>17.3.2</t>
  </si>
  <si>
    <t>CAIXA COM GRELHA RETANGULAR DE FERRO FUNDIDO, EM ALVENARIA COM BLOCOS DE CONCRETO, DIMENSÕES INTERNAS: 0,30 X 1,00 X 1,00. AF_12/2020</t>
  </si>
  <si>
    <t>17.3.3</t>
  </si>
  <si>
    <t>CAIXA DE INSPEÇÃO PARA ATERRAMENTO, CIRCULAR, EM POLIETILENO, DIÂMETRO INTERNO = 0,3 M. AF_12/2020</t>
  </si>
  <si>
    <t>17.3.4</t>
  </si>
  <si>
    <t>HASTE DE ATERRAMENTO, DIÂMETRO 3/4", COM 3 METROS - FORNECIMENTO E INSTALAÇÃO. AF_08/2023</t>
  </si>
  <si>
    <t>17.3.5</t>
  </si>
  <si>
    <t>CAPTOR TIPO FRANKLIN PARA SPDA - FORNECIMENTO E INSTALAÇÃO. AF_08/2023</t>
  </si>
  <si>
    <t>17.3.6</t>
  </si>
  <si>
    <t>MASTRO 1 ½", COM 3 METROS, PARA SPDA - FORNECIMENTO E INSTALAÇÃO. AF_08/2023</t>
  </si>
  <si>
    <t>17.3.7</t>
  </si>
  <si>
    <t>MINI CAPTOR PARA SPDA - FORNECIMENTO E INSTALAÇÃO. AF_08/2023</t>
  </si>
  <si>
    <t>17.3.8</t>
  </si>
  <si>
    <t>BASE METÁLICA PARA MASTRO 1 ½"  PARA SPDA - FORNECIMENTO E INSTALAÇÃO. AF_08/2023</t>
  </si>
  <si>
    <t>17.3.9</t>
  </si>
  <si>
    <t>ABRAÇADEIRA DE FIXAÇÃO DE BRAÇOS DE LUMINÁRIAS DE 2" - FORNECIMENTO E INSTALAÇÃO. AF_08/2020</t>
  </si>
  <si>
    <t>17.3.10</t>
  </si>
  <si>
    <t>CABO DE COBRE NU MEIO DURO 7 FIOS 35MM2</t>
  </si>
  <si>
    <t>17.3.11</t>
  </si>
  <si>
    <t>CABO DE COBRE NU MEIO DURO 7 FIOS 50MM2</t>
  </si>
  <si>
    <t>17.3.12</t>
  </si>
  <si>
    <t>ELETRODUTO PVC RÍGIDO, DIÂMETRO 40MM, COM 3 METROS, PARA SPDA - FORNECIMENTO E INSTALAÇÃO. AF_08/2023</t>
  </si>
  <si>
    <t>17.3.13</t>
  </si>
  <si>
    <t>ISOLADOR, TIPO ROLDANA, PARA BAIXA TENSÃO - FORNECIMENTO E INSTALAÇÃO. AF_07/2020</t>
  </si>
  <si>
    <t>18</t>
  </si>
  <si>
    <t>CLIMATIZAÇÃO</t>
  </si>
  <si>
    <t>18.1</t>
  </si>
  <si>
    <t>18.1.1</t>
  </si>
  <si>
    <t>TUBO EM COBRE FLEXÍVEL, DN 1/4", COM ISOLAMENTO, INSTALADO EM RAMAL DE ALIMENTAÇÃO DE AR CONDICIONADO COM CONDENSADORA CENTRAL - FORNECIMENTO E INSTALAÇÃO. AF_12/2015</t>
  </si>
  <si>
    <t>18.1.2</t>
  </si>
  <si>
    <t>TUBO EM COBRE FLEXÍVEL, DN 3/8", COM ISOLAMENTO, INSTALADO EM FORRO, PARA RAMAL DE ALIMENTAÇÃO DE AR CONDICIONADO, INCLUSO FIXADOR. AF_11/2021_PA</t>
  </si>
  <si>
    <t>18.1.3</t>
  </si>
  <si>
    <t>TUBO EM COBRE FLEXÍVEL, DN 1/2", COM ISOLAMENTO, INSTALADO EM FORRO, PARA RAMAL DE ALIMENTAÇÃO DE AR CONDICIONADO, INCLUSO FIXADOR. AF_11/2021_PA</t>
  </si>
  <si>
    <t>18.1.4</t>
  </si>
  <si>
    <t>TUBO EM COBRE FLEXÍVEL, DN 5/8", COM ISOLAMENTO, INSTALADO EM RAMAL DE ALIMENTAÇÃO DE AR CONDICIONADO COM CONDENSADORA INDIVIDUAL - FORNECIMENTO E INSTALAÇÃO. AF_12/2015</t>
  </si>
  <si>
    <t>18.1.5</t>
  </si>
  <si>
    <t>CABO DE COBRE PP CORDPLAST 4 X 2,5 MM2, 450/750V - FORNECIMENTO E INSTALAÇÃO</t>
  </si>
  <si>
    <t>18.1.6</t>
  </si>
  <si>
    <t>CAIXA PARA ENCAIXE E INSTALACAO APARELHO AR CONDICIONADO</t>
  </si>
  <si>
    <t>18.1.7</t>
  </si>
  <si>
    <t>DUTO PARA EXAUSTAO DE AR/VENTILACAO,CHAVETADO EM CHAPA DE AC O GALVANIZADO,NAS DIVERSAS BITOLAS,CONFORME ABNT NBR 16401,I NCLUSIVE SUPORTES PINTADOS,GRELHAS,DIFUSORES EM ALUMINIO EXT RUDADO E DEMAIS ITENS NECESSARIOS.FORNECIMENTO E COLOCACAO</t>
  </si>
  <si>
    <t>18.1.8</t>
  </si>
  <si>
    <t>DUTO FLEXIVEL DE ALUMINIO C/ ISOLAM. TERM.LA VIDRO 150MM 6""</t>
  </si>
  <si>
    <t>18.1.9</t>
  </si>
  <si>
    <t>DUTO FLEXIVEL DE ALUMINIO C/ ISOLAM. TERM.LA VIDRO 100MM 4""</t>
  </si>
  <si>
    <t>18.1.10</t>
  </si>
  <si>
    <t>BARRA ROSCADA BICROMATIZADA Ø 3/8" X 3000MM</t>
  </si>
  <si>
    <t>18.1.11</t>
  </si>
  <si>
    <t>FORNECIMENTO E INSTALAÇÃO DE PORCA SEXTAVADA 3/8" (REF VL 1.55 VALEMAM OU SIM ILAR)</t>
  </si>
  <si>
    <t>18.1.12</t>
  </si>
  <si>
    <t>SUPORTE PARA 2 TUBOS HORIZONTAIS, ESPAÇADO A CADA 56 CM, EM PERFILADO COM COMPRIMENTO DE 25 CM FIXADO EM LAJE, POR METRO DE TUBULAÇÃO FIXADA. AF_09/2023</t>
  </si>
  <si>
    <t>18.2</t>
  </si>
  <si>
    <t>18.2.1</t>
  </si>
  <si>
    <t>EXAUSTOR CENTRIFUGO SIROCO TRIFASICO EC5-TN-3</t>
  </si>
  <si>
    <t>18.2.2</t>
  </si>
  <si>
    <t>EXAUSTOR CENTRIFUGO SIROCO TRIFASICO MOD: EC3-TN-1,5</t>
  </si>
  <si>
    <t>18.2.3</t>
  </si>
  <si>
    <t>CAIXA DE VENTILACAO PARA FORRO CAB-250 - 220V - S&amp;P</t>
  </si>
  <si>
    <t>18.2.4</t>
  </si>
  <si>
    <t>EXAUSTOR AXIAL MULTIVAC MODELO MURO 150A</t>
  </si>
  <si>
    <t>19</t>
  </si>
  <si>
    <t xml:space="preserve">DADOS E VOZ </t>
  </si>
  <si>
    <t>19.1</t>
  </si>
  <si>
    <t>19.2</t>
  </si>
  <si>
    <t>CAIXA DE PASSAGEM DE ACO C/ TAMPA APARAFUSADA 302X302X120</t>
  </si>
  <si>
    <t>19.3</t>
  </si>
  <si>
    <t>TOMADA DE REDE RJ45 - FORNECIMENTO E INSTALAÇÃO. AF_11/2019</t>
  </si>
  <si>
    <t>19.4</t>
  </si>
  <si>
    <t>19.5</t>
  </si>
  <si>
    <t>19.6</t>
  </si>
  <si>
    <t>19.7</t>
  </si>
  <si>
    <t>19.8</t>
  </si>
  <si>
    <t>TOMADA PARA TV, TIPO PINO JACK, COM PLACA</t>
  </si>
  <si>
    <t>20</t>
  </si>
  <si>
    <t>GASES MEDICINAIS</t>
  </si>
  <si>
    <t>20.1</t>
  </si>
  <si>
    <t>TUBO EM COBRE RÍGIDO, DN 15 MM, CLASSE A, SEM ISOLAMENTO, INSTALADO EM RAMAL E SUB-RAMAL DE GÁS MEDICINAL - FORNECIMENTO E INSTALAÇÃO. AF_04/2022</t>
  </si>
  <si>
    <t>20.2</t>
  </si>
  <si>
    <t>TÊ EM COBRE, DN 15 MM, SEM ANEL DE SOLDA, INSTALADO EM RAMAL E SUB-RAMAL DE GÁS MEDICINAL - FORNECIMENTO E INSTALAÇÃO. AF_04/2022</t>
  </si>
  <si>
    <t>20.3</t>
  </si>
  <si>
    <t>COTOVELO EM COBRE, DN 15 MM, 90 GRAUS, SEM ANEL DE SOLDA, INSTALADO EM RAMAL E SUB-RAMAL DE GÁS MEDICINAL - FORNECIMENTO E INSTALAÇÃO. AF_04/2022</t>
  </si>
  <si>
    <t>20.4</t>
  </si>
  <si>
    <t>LUVA EM COBRE, DN 15 MM, SEM ANEL DE SOLDA, INSTALADO EM RAMAL E SUB-RAMAL DE GÁS MEDICINAL - FORNECIMENTO E INSTALAÇÃO. AF_04/2022</t>
  </si>
  <si>
    <t>20.5</t>
  </si>
  <si>
    <t>POSTO DE CONSUMO DE O2 OU AR VÁCUO OU N2O</t>
  </si>
  <si>
    <t>20.6</t>
  </si>
  <si>
    <t>CENTRAL MANIFOLD PARA CILINDROS 2 X 2 PARA OXIGÊNIO, AR COMPRIMIDO E ÓXIDO NI TROSO COM SERPENTINA E SEM VÁLVULA DE ALTA PRESSÃO</t>
  </si>
  <si>
    <t>20.7</t>
  </si>
  <si>
    <t>CENTRAL MANIFOLD PARA CILINDROS 1 X 1PARA OXIGÊNIO, AR COMPRIMIDO E ÓXIDO NIT ROSO COM SERPENTINA E SEM VÁLVULA DE ALTA PRESSÃO</t>
  </si>
  <si>
    <t>20.8</t>
  </si>
  <si>
    <t>20.9</t>
  </si>
  <si>
    <t>CORRENTE GALVANIZADA</t>
  </si>
  <si>
    <t>20.10</t>
  </si>
  <si>
    <t>SUPORTE MÃO FRANCESA EM ACO, ABAS IGUAIS 40 CM, CAPACIDADE MINIMA 70 KG, BRANCO - FORNECIMENTO E INSTALAÇÃO. AF_01/2020</t>
  </si>
  <si>
    <t>20.11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</si>
  <si>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</si>
  <si>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21</t>
  </si>
  <si>
    <t>URBANIZAÇÃO</t>
  </si>
  <si>
    <t>21.1</t>
  </si>
  <si>
    <t>PAVIMENTAÇÃO E ACESSIBILIDADE</t>
  </si>
  <si>
    <t>21.1.1</t>
  </si>
  <si>
    <t>PISO PODOTÁTIL DE ALERTA OU DIRECIONAL, DE CONCRETO, ASSENTADO SOBRE ARGAMASSA. AF_03/2024</t>
  </si>
  <si>
    <t>21.2</t>
  </si>
  <si>
    <t>PAISAGISMO</t>
  </si>
  <si>
    <t>21.2.1</t>
  </si>
  <si>
    <t>PLANTIO DE GRAMA ESMERALDA OU SÃO CARLOS OU CURITIBANA, EM PLACAS. AF_07/2024</t>
  </si>
  <si>
    <t>21.3</t>
  </si>
  <si>
    <t>SINALIZAÇÃO</t>
  </si>
  <si>
    <t>21.3.1</t>
  </si>
  <si>
    <t>LETRA EM AÇO INOX ESCOVADO/POLIDO 20 X 20CM - INSTALADO</t>
  </si>
  <si>
    <t>21.3.2</t>
  </si>
  <si>
    <t>SINALIZAÇÃO HORIZONTAL COM TINTA RETRORREFLETIVA A BASE DE RESINA ACRÍLICA COM MICROESFERAS DE VIDRO</t>
  </si>
  <si>
    <t>21.3.3</t>
  </si>
  <si>
    <t>PLACA DE REGULAMENTAÇÃO EM AÇO D = 0,60 M - PELÍCULA RETRORREFLETIVA TIPO I + SI - FORNECIMENTO E IMPLANTAÇÃO</t>
  </si>
  <si>
    <t>21.3.4</t>
  </si>
  <si>
    <t>CONCRETO FCK = 15MPA, TRAÇO 1:3,4:3,5 (EM MASSA SECA DE CIMENTO/ AREIA MÉDIA/ BRITA 1) - PREPARO MECÂNICO COM BETONEIRA 400 L. AF_05/2021</t>
  </si>
  <si>
    <t>21.3.5</t>
  </si>
  <si>
    <t>ESCAVAÇÃO MANUAL DE VALA. AF_09/2024</t>
  </si>
  <si>
    <t>21.3.6</t>
  </si>
  <si>
    <t>SUPORTE METÁLICO GALVANIZADO PARA PLACA DE ADVERTÊNCIA OU REGULAMENTAÇÃO - LADO OU DIÂMETRO DE 0,60 M - FORNECIMENTO E IMPLANTAÇÃO</t>
  </si>
  <si>
    <t>21.3.7</t>
  </si>
  <si>
    <t>BICICLETÁRIO TIPO U EM TUBOS DE AÇO GALVANIZADO 1.1/2" E 3" REVESTIDO COM ESMALTE SINTÉTICO BRILHANTE SOBRE SUPERFÍCIE METÁLICA. INCLUSO ZARCÃO E BASE DE CONCRETO</t>
  </si>
  <si>
    <t>Valor total R$</t>
  </si>
  <si>
    <t>Itens com 'Custo Un. R$' na cor azul são de contrapartida do município, por isso seu custo deve permanecer zero!</t>
  </si>
  <si>
    <t>Itens com 'Custo Un. R$' na cor amarela serão executados pela empresa contratante!</t>
  </si>
  <si>
    <t>% Mês 1</t>
  </si>
  <si>
    <t>R$ Mês 1</t>
  </si>
  <si>
    <t>% Mês 2</t>
  </si>
  <si>
    <t>R$ Mês 2</t>
  </si>
  <si>
    <t>% Mês 3</t>
  </si>
  <si>
    <t>R$ Mês 3</t>
  </si>
  <si>
    <t>% Mês 4</t>
  </si>
  <si>
    <t>R$ Mês 4</t>
  </si>
  <si>
    <t>% Mês 5</t>
  </si>
  <si>
    <t>R$ Mês 5</t>
  </si>
  <si>
    <t>% Mês 6</t>
  </si>
  <si>
    <t>R$ Mês 6</t>
  </si>
  <si>
    <t>% Total</t>
  </si>
  <si>
    <t>R$ Total</t>
  </si>
  <si>
    <t>Totais cronograma</t>
  </si>
  <si>
    <t>1º quartil</t>
  </si>
  <si>
    <t>3º quartil</t>
  </si>
  <si>
    <t>Proposto</t>
  </si>
  <si>
    <t>Identificação</t>
  </si>
  <si>
    <t>AC</t>
  </si>
  <si>
    <t>Administração Central</t>
  </si>
  <si>
    <t>S+G</t>
  </si>
  <si>
    <t>Seguro e Garantia</t>
  </si>
  <si>
    <t>R</t>
  </si>
  <si>
    <t>Risco</t>
  </si>
  <si>
    <t>DF</t>
  </si>
  <si>
    <t>Despesas Financeiras</t>
  </si>
  <si>
    <t>L</t>
  </si>
  <si>
    <t>Lucro</t>
  </si>
  <si>
    <t>I*</t>
  </si>
  <si>
    <t>Tributos *</t>
  </si>
  <si>
    <t>Total</t>
  </si>
  <si>
    <t>PIS e COFINS</t>
  </si>
  <si>
    <t>Alíquota ISS</t>
  </si>
  <si>
    <t>Base de cálculo</t>
  </si>
  <si>
    <t>ISS Aplicável</t>
  </si>
  <si>
    <t>Cont. Prev. s/Rec.Bruta</t>
  </si>
  <si>
    <t>K1=</t>
  </si>
  <si>
    <t>Encargos sociais incidentes sobre a mão de obra</t>
  </si>
  <si>
    <t>k2=</t>
  </si>
  <si>
    <t>Administração central (overhead)</t>
  </si>
  <si>
    <t>k3=</t>
  </si>
  <si>
    <t>Margem bruta</t>
  </si>
  <si>
    <t>k4=</t>
  </si>
  <si>
    <t>Impostos (PIS + COFINS + ISS)</t>
  </si>
  <si>
    <t>K</t>
  </si>
  <si>
    <t>{[(1+k1+k2)(1+k3)]/(1-k4)}</t>
  </si>
  <si>
    <t>TRDE</t>
  </si>
  <si>
    <t>[(1+k3)/(1-k4)]</t>
  </si>
  <si>
    <t>Material R$</t>
  </si>
  <si>
    <t>Serviço R$</t>
  </si>
  <si>
    <t>Total Material R$</t>
  </si>
  <si>
    <t>Total Serviço 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</si>
</sst>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\ 000\ 000\ 0000\ 00"/>
    <numFmt numFmtId="165" formatCode="00\ 000\ 0000\ 00"/>
    <numFmt numFmtId="166" formatCode="\(##\)\ ####\-####"/>
    <numFmt numFmtId="167" formatCode="\(000\)\ 0000\-0000"/>
    <numFmt numFmtId="168" formatCode="#,##0.0000"/>
    <numFmt numFmtId="169" formatCode="###,##0.00"/>
    <numFmt numFmtId="170" formatCode="###,##0.0000"/>
    <numFmt numFmtId="171" formatCode="#,##0.00##"/>
  </numFmts>
  <fonts count="9938" x14ac:knownFonts="1">
    <font>
      <sz val="11"/>
      <color indexed="8"/>
      <name val="Calibri"/>
      <family val="2"/>
      <scheme val="minor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11"/>
      <color indexed="9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sz val="11"/>
      <color indexed="9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sz val="8"/>
      <name val="Calibri"/>
    </font>
    <font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name val="Calibri"/>
    </font>
    <font>
      <b/>
      <sz val="8"/>
      <color indexed="8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64"/>
      </patternFill>
    </fill>
    <fill>
      <patternFill patternType="solid">
        <fgColor rgb="FFC0C0C0"/>
      </patternFill>
    </fill>
    <fill>
      <patternFill patternType="solid">
        <fgColor rgb="FFB0E0E6"/>
      </patternFill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9946">
    <xf numFmtId="0" fontId="0" fillId="0" borderId="0" xfId="0"/>
    <xf numFmtId="0" fontId="6" fillId="0" borderId="0" xfId="0" applyFont="1" applyAlignment="1">
      <alignment horizontal="left" vertical="top"/>
    </xf>
    <xf numFmtId="14" fontId="0" fillId="0" borderId="0" xfId="0" applyNumberFormat="1"/>
    <xf numFmtId="0" fontId="9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/>
    </xf>
    <xf numFmtId="0" fontId="19" fillId="3" borderId="1" xfId="0" applyFont="1" applyFill="1" applyBorder="1" applyAlignment="1">
      <alignment horizontal="left"/>
    </xf>
    <xf numFmtId="4" fontId="20" fillId="3" borderId="1" xfId="0" applyNumberFormat="1" applyFont="1" applyFill="1" applyBorder="1" applyAlignment="1">
      <alignment horizontal="right"/>
    </xf>
    <xf numFmtId="0" fontId="21" fillId="0" borderId="0" xfId="0" applyFont="1"/>
    <xf numFmtId="0" fontId="22" fillId="0" borderId="1" xfId="0" applyFont="1" applyBorder="1" applyAlignment="1">
      <alignment horizontal="left" vertical="top"/>
    </xf>
    <xf numFmtId="0" fontId="24" fillId="0" borderId="0" xfId="0" applyFont="1"/>
    <xf numFmtId="0" fontId="25" fillId="0" borderId="1" xfId="0" applyFont="1" applyBorder="1" applyAlignment="1">
      <alignment horizontal="left" vertical="top"/>
    </xf>
    <xf numFmtId="0" fontId="26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/>
    </xf>
    <xf numFmtId="168" fontId="28" fillId="0" borderId="1" xfId="0" applyNumberFormat="1" applyFont="1" applyBorder="1" applyAlignment="1">
      <alignment horizontal="right" vertical="top"/>
    </xf>
    <xf numFmtId="169" fontId="29" fillId="0" borderId="1" xfId="0" applyNumberFormat="1" applyFont="1" applyBorder="1" applyAlignment="1">
      <alignment horizontal="right" vertical="top"/>
    </xf>
    <xf numFmtId="169" fontId="30" fillId="0" borderId="1" xfId="0" applyNumberFormat="1" applyFont="1" applyBorder="1" applyAlignment="1">
      <alignment horizontal="right" vertical="top"/>
    </xf>
    <xf numFmtId="169" fontId="31" fillId="0" borderId="1" xfId="0" applyNumberFormat="1" applyFont="1" applyBorder="1" applyAlignment="1">
      <alignment horizontal="right" vertical="top"/>
    </xf>
    <xf numFmtId="170" fontId="32" fillId="2" borderId="1" xfId="0" applyNumberFormat="1" applyFont="1" applyFill="1" applyBorder="1" applyAlignment="1" applyProtection="1">
      <alignment horizontal="right" vertical="top"/>
      <protection locked="0"/>
    </xf>
    <xf numFmtId="171" fontId="33" fillId="0" borderId="1" xfId="0" applyNumberFormat="1" applyFont="1" applyBorder="1" applyAlignment="1">
      <alignment horizontal="right" vertical="top"/>
    </xf>
    <xf numFmtId="4" fontId="34" fillId="0" borderId="1" xfId="0" applyNumberFormat="1" applyFont="1" applyBorder="1" applyAlignment="1">
      <alignment horizontal="right" vertical="top"/>
    </xf>
    <xf numFmtId="4" fontId="35" fillId="0" borderId="1" xfId="0" applyNumberFormat="1" applyFont="1" applyBorder="1" applyAlignment="1">
      <alignment horizontal="right" vertical="top"/>
    </xf>
    <xf numFmtId="0" fontId="36" fillId="0" borderId="0" xfId="0" applyFont="1"/>
    <xf numFmtId="0" fontId="37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/>
    </xf>
    <xf numFmtId="168" fontId="40" fillId="0" borderId="1" xfId="0" applyNumberFormat="1" applyFont="1" applyBorder="1" applyAlignment="1">
      <alignment horizontal="right" vertical="top"/>
    </xf>
    <xf numFmtId="169" fontId="41" fillId="0" borderId="1" xfId="0" applyNumberFormat="1" applyFont="1" applyBorder="1" applyAlignment="1">
      <alignment horizontal="right" vertical="top"/>
    </xf>
    <xf numFmtId="169" fontId="42" fillId="0" borderId="1" xfId="0" applyNumberFormat="1" applyFont="1" applyBorder="1" applyAlignment="1">
      <alignment horizontal="right" vertical="top"/>
    </xf>
    <xf numFmtId="169" fontId="43" fillId="0" borderId="1" xfId="0" applyNumberFormat="1" applyFont="1" applyBorder="1" applyAlignment="1">
      <alignment horizontal="right" vertical="top"/>
    </xf>
    <xf numFmtId="170" fontId="44" fillId="2" borderId="1" xfId="0" applyNumberFormat="1" applyFont="1" applyFill="1" applyBorder="1" applyAlignment="1" applyProtection="1">
      <alignment horizontal="right" vertical="top"/>
      <protection locked="0"/>
    </xf>
    <xf numFmtId="171" fontId="45" fillId="0" borderId="1" xfId="0" applyNumberFormat="1" applyFont="1" applyBorder="1" applyAlignment="1">
      <alignment horizontal="right" vertical="top"/>
    </xf>
    <xf numFmtId="4" fontId="46" fillId="0" borderId="1" xfId="0" applyNumberFormat="1" applyFont="1" applyBorder="1" applyAlignment="1">
      <alignment horizontal="right" vertical="top"/>
    </xf>
    <xf numFmtId="4" fontId="47" fillId="0" borderId="1" xfId="0" applyNumberFormat="1" applyFont="1" applyBorder="1" applyAlignment="1">
      <alignment horizontal="right" vertical="top"/>
    </xf>
    <xf numFmtId="0" fontId="48" fillId="0" borderId="0" xfId="0" applyFont="1"/>
    <xf numFmtId="0" fontId="49" fillId="0" borderId="1" xfId="0" applyFont="1" applyBorder="1" applyAlignment="1">
      <alignment horizontal="left" vertical="top"/>
    </xf>
    <xf numFmtId="0" fontId="50" fillId="0" borderId="1" xfId="0" applyFont="1" applyBorder="1" applyAlignment="1">
      <alignment horizontal="left" vertical="top" wrapText="1"/>
    </xf>
    <xf numFmtId="0" fontId="51" fillId="0" borderId="1" xfId="0" applyFont="1" applyBorder="1" applyAlignment="1">
      <alignment horizontal="center" vertical="top"/>
    </xf>
    <xf numFmtId="168" fontId="52" fillId="0" borderId="1" xfId="0" applyNumberFormat="1" applyFont="1" applyBorder="1" applyAlignment="1">
      <alignment horizontal="right" vertical="top"/>
    </xf>
    <xf numFmtId="169" fontId="53" fillId="0" borderId="1" xfId="0" applyNumberFormat="1" applyFont="1" applyBorder="1" applyAlignment="1">
      <alignment horizontal="right" vertical="top"/>
    </xf>
    <xf numFmtId="169" fontId="54" fillId="0" borderId="1" xfId="0" applyNumberFormat="1" applyFont="1" applyBorder="1" applyAlignment="1">
      <alignment horizontal="right" vertical="top"/>
    </xf>
    <xf numFmtId="169" fontId="55" fillId="0" borderId="1" xfId="0" applyNumberFormat="1" applyFont="1" applyBorder="1" applyAlignment="1">
      <alignment horizontal="right" vertical="top"/>
    </xf>
    <xf numFmtId="170" fontId="56" fillId="2" borderId="1" xfId="0" applyNumberFormat="1" applyFont="1" applyFill="1" applyBorder="1" applyAlignment="1" applyProtection="1">
      <alignment horizontal="right" vertical="top"/>
      <protection locked="0"/>
    </xf>
    <xf numFmtId="171" fontId="57" fillId="0" borderId="1" xfId="0" applyNumberFormat="1" applyFont="1" applyBorder="1" applyAlignment="1">
      <alignment horizontal="right" vertical="top"/>
    </xf>
    <xf numFmtId="4" fontId="58" fillId="0" borderId="1" xfId="0" applyNumberFormat="1" applyFont="1" applyBorder="1" applyAlignment="1">
      <alignment horizontal="right" vertical="top"/>
    </xf>
    <xf numFmtId="4" fontId="59" fillId="0" borderId="1" xfId="0" applyNumberFormat="1" applyFont="1" applyBorder="1" applyAlignment="1">
      <alignment horizontal="right" vertical="top"/>
    </xf>
    <xf numFmtId="0" fontId="60" fillId="0" borderId="0" xfId="0" applyFont="1"/>
    <xf numFmtId="0" fontId="61" fillId="0" borderId="1" xfId="0" applyFont="1" applyBorder="1" applyAlignment="1">
      <alignment horizontal="left" vertical="top"/>
    </xf>
    <xf numFmtId="0" fontId="62" fillId="0" borderId="1" xfId="0" applyFont="1" applyBorder="1" applyAlignment="1">
      <alignment horizontal="left" vertical="top" wrapText="1"/>
    </xf>
    <xf numFmtId="0" fontId="63" fillId="0" borderId="1" xfId="0" applyFont="1" applyBorder="1" applyAlignment="1">
      <alignment horizontal="center" vertical="top"/>
    </xf>
    <xf numFmtId="168" fontId="64" fillId="0" borderId="1" xfId="0" applyNumberFormat="1" applyFont="1" applyBorder="1" applyAlignment="1">
      <alignment horizontal="right" vertical="top"/>
    </xf>
    <xf numFmtId="169" fontId="65" fillId="0" borderId="1" xfId="0" applyNumberFormat="1" applyFont="1" applyBorder="1" applyAlignment="1">
      <alignment horizontal="right" vertical="top"/>
    </xf>
    <xf numFmtId="169" fontId="66" fillId="0" borderId="1" xfId="0" applyNumberFormat="1" applyFont="1" applyBorder="1" applyAlignment="1">
      <alignment horizontal="right" vertical="top"/>
    </xf>
    <xf numFmtId="169" fontId="67" fillId="0" borderId="1" xfId="0" applyNumberFormat="1" applyFont="1" applyBorder="1" applyAlignment="1">
      <alignment horizontal="right" vertical="top"/>
    </xf>
    <xf numFmtId="170" fontId="68" fillId="2" borderId="1" xfId="0" applyNumberFormat="1" applyFont="1" applyFill="1" applyBorder="1" applyAlignment="1" applyProtection="1">
      <alignment horizontal="right" vertical="top"/>
      <protection locked="0"/>
    </xf>
    <xf numFmtId="171" fontId="69" fillId="0" borderId="1" xfId="0" applyNumberFormat="1" applyFont="1" applyBorder="1" applyAlignment="1">
      <alignment horizontal="right" vertical="top"/>
    </xf>
    <xf numFmtId="4" fontId="70" fillId="0" borderId="1" xfId="0" applyNumberFormat="1" applyFont="1" applyBorder="1" applyAlignment="1">
      <alignment horizontal="right" vertical="top"/>
    </xf>
    <xf numFmtId="4" fontId="71" fillId="0" borderId="1" xfId="0" applyNumberFormat="1" applyFont="1" applyBorder="1" applyAlignment="1">
      <alignment horizontal="right" vertical="top"/>
    </xf>
    <xf numFmtId="0" fontId="72" fillId="0" borderId="0" xfId="0" applyFont="1"/>
    <xf numFmtId="0" fontId="73" fillId="0" borderId="1" xfId="0" applyFont="1" applyBorder="1" applyAlignment="1">
      <alignment horizontal="left" vertical="top"/>
    </xf>
    <xf numFmtId="0" fontId="74" fillId="0" borderId="1" xfId="0" applyFont="1" applyBorder="1" applyAlignment="1">
      <alignment horizontal="left" vertical="top" wrapText="1"/>
    </xf>
    <xf numFmtId="0" fontId="75" fillId="0" borderId="1" xfId="0" applyFont="1" applyBorder="1" applyAlignment="1">
      <alignment horizontal="center" vertical="top"/>
    </xf>
    <xf numFmtId="168" fontId="76" fillId="0" borderId="1" xfId="0" applyNumberFormat="1" applyFont="1" applyBorder="1" applyAlignment="1">
      <alignment horizontal="right" vertical="top"/>
    </xf>
    <xf numFmtId="169" fontId="77" fillId="0" borderId="1" xfId="0" applyNumberFormat="1" applyFont="1" applyBorder="1" applyAlignment="1">
      <alignment horizontal="right" vertical="top"/>
    </xf>
    <xf numFmtId="169" fontId="78" fillId="0" borderId="1" xfId="0" applyNumberFormat="1" applyFont="1" applyBorder="1" applyAlignment="1">
      <alignment horizontal="right" vertical="top"/>
    </xf>
    <xf numFmtId="169" fontId="79" fillId="0" borderId="1" xfId="0" applyNumberFormat="1" applyFont="1" applyBorder="1" applyAlignment="1">
      <alignment horizontal="right" vertical="top"/>
    </xf>
    <xf numFmtId="170" fontId="80" fillId="2" borderId="1" xfId="0" applyNumberFormat="1" applyFont="1" applyFill="1" applyBorder="1" applyAlignment="1" applyProtection="1">
      <alignment horizontal="right" vertical="top"/>
      <protection locked="0"/>
    </xf>
    <xf numFmtId="171" fontId="81" fillId="0" borderId="1" xfId="0" applyNumberFormat="1" applyFont="1" applyBorder="1" applyAlignment="1">
      <alignment horizontal="right" vertical="top"/>
    </xf>
    <xf numFmtId="4" fontId="82" fillId="0" borderId="1" xfId="0" applyNumberFormat="1" applyFont="1" applyBorder="1" applyAlignment="1">
      <alignment horizontal="right" vertical="top"/>
    </xf>
    <xf numFmtId="4" fontId="83" fillId="0" borderId="1" xfId="0" applyNumberFormat="1" applyFont="1" applyBorder="1" applyAlignment="1">
      <alignment horizontal="right" vertical="top"/>
    </xf>
    <xf numFmtId="0" fontId="84" fillId="0" borderId="0" xfId="0" applyFont="1"/>
    <xf numFmtId="0" fontId="85" fillId="0" borderId="1" xfId="0" applyFont="1" applyBorder="1" applyAlignment="1">
      <alignment horizontal="left" vertical="top"/>
    </xf>
    <xf numFmtId="0" fontId="86" fillId="0" borderId="1" xfId="0" applyFont="1" applyBorder="1" applyAlignment="1">
      <alignment horizontal="left" vertical="top" wrapText="1"/>
    </xf>
    <xf numFmtId="0" fontId="87" fillId="0" borderId="1" xfId="0" applyFont="1" applyBorder="1" applyAlignment="1">
      <alignment horizontal="center" vertical="top"/>
    </xf>
    <xf numFmtId="168" fontId="88" fillId="0" borderId="1" xfId="0" applyNumberFormat="1" applyFont="1" applyBorder="1" applyAlignment="1">
      <alignment horizontal="right" vertical="top"/>
    </xf>
    <xf numFmtId="169" fontId="89" fillId="0" borderId="1" xfId="0" applyNumberFormat="1" applyFont="1" applyBorder="1" applyAlignment="1">
      <alignment horizontal="right" vertical="top"/>
    </xf>
    <xf numFmtId="169" fontId="90" fillId="0" borderId="1" xfId="0" applyNumberFormat="1" applyFont="1" applyBorder="1" applyAlignment="1">
      <alignment horizontal="right" vertical="top"/>
    </xf>
    <xf numFmtId="169" fontId="91" fillId="0" borderId="1" xfId="0" applyNumberFormat="1" applyFont="1" applyBorder="1" applyAlignment="1">
      <alignment horizontal="right" vertical="top"/>
    </xf>
    <xf numFmtId="170" fontId="92" fillId="2" borderId="1" xfId="0" applyNumberFormat="1" applyFont="1" applyFill="1" applyBorder="1" applyAlignment="1" applyProtection="1">
      <alignment horizontal="right" vertical="top"/>
      <protection locked="0"/>
    </xf>
    <xf numFmtId="171" fontId="93" fillId="0" borderId="1" xfId="0" applyNumberFormat="1" applyFont="1" applyBorder="1" applyAlignment="1">
      <alignment horizontal="right" vertical="top"/>
    </xf>
    <xf numFmtId="4" fontId="94" fillId="0" borderId="1" xfId="0" applyNumberFormat="1" applyFont="1" applyBorder="1" applyAlignment="1">
      <alignment horizontal="right" vertical="top"/>
    </xf>
    <xf numFmtId="4" fontId="95" fillId="0" borderId="1" xfId="0" applyNumberFormat="1" applyFont="1" applyBorder="1" applyAlignment="1">
      <alignment horizontal="right" vertical="top"/>
    </xf>
    <xf numFmtId="0" fontId="96" fillId="0" borderId="0" xfId="0" applyFont="1"/>
    <xf numFmtId="0" fontId="97" fillId="0" borderId="1" xfId="0" applyFont="1" applyBorder="1" applyAlignment="1">
      <alignment horizontal="left" vertical="top"/>
    </xf>
    <xf numFmtId="0" fontId="98" fillId="0" borderId="1" xfId="0" applyFont="1" applyBorder="1" applyAlignment="1">
      <alignment horizontal="left" vertical="top" wrapText="1"/>
    </xf>
    <xf numFmtId="0" fontId="99" fillId="0" borderId="1" xfId="0" applyFont="1" applyBorder="1" applyAlignment="1">
      <alignment horizontal="center" vertical="top"/>
    </xf>
    <xf numFmtId="168" fontId="100" fillId="0" borderId="1" xfId="0" applyNumberFormat="1" applyFont="1" applyBorder="1" applyAlignment="1">
      <alignment horizontal="right" vertical="top"/>
    </xf>
    <xf numFmtId="169" fontId="101" fillId="0" borderId="1" xfId="0" applyNumberFormat="1" applyFont="1" applyBorder="1" applyAlignment="1">
      <alignment horizontal="right" vertical="top"/>
    </xf>
    <xf numFmtId="169" fontId="102" fillId="0" borderId="1" xfId="0" applyNumberFormat="1" applyFont="1" applyBorder="1" applyAlignment="1">
      <alignment horizontal="right" vertical="top"/>
    </xf>
    <xf numFmtId="169" fontId="103" fillId="0" borderId="1" xfId="0" applyNumberFormat="1" applyFont="1" applyBorder="1" applyAlignment="1">
      <alignment horizontal="right" vertical="top"/>
    </xf>
    <xf numFmtId="170" fontId="104" fillId="2" borderId="1" xfId="0" applyNumberFormat="1" applyFont="1" applyFill="1" applyBorder="1" applyAlignment="1" applyProtection="1">
      <alignment horizontal="right" vertical="top"/>
      <protection locked="0"/>
    </xf>
    <xf numFmtId="171" fontId="105" fillId="0" borderId="1" xfId="0" applyNumberFormat="1" applyFont="1" applyBorder="1" applyAlignment="1">
      <alignment horizontal="right" vertical="top"/>
    </xf>
    <xf numFmtId="4" fontId="106" fillId="0" borderId="1" xfId="0" applyNumberFormat="1" applyFont="1" applyBorder="1" applyAlignment="1">
      <alignment horizontal="right" vertical="top"/>
    </xf>
    <xf numFmtId="4" fontId="107" fillId="0" borderId="1" xfId="0" applyNumberFormat="1" applyFont="1" applyBorder="1" applyAlignment="1">
      <alignment horizontal="right" vertical="top"/>
    </xf>
    <xf numFmtId="0" fontId="108" fillId="0" borderId="0" xfId="0" applyFont="1"/>
    <xf numFmtId="0" fontId="109" fillId="0" borderId="1" xfId="0" applyFont="1" applyBorder="1" applyAlignment="1">
      <alignment horizontal="left" vertical="top"/>
    </xf>
    <xf numFmtId="0" fontId="110" fillId="0" borderId="1" xfId="0" applyFont="1" applyBorder="1" applyAlignment="1">
      <alignment horizontal="left" vertical="top" wrapText="1"/>
    </xf>
    <xf numFmtId="0" fontId="111" fillId="0" borderId="1" xfId="0" applyFont="1" applyBorder="1" applyAlignment="1">
      <alignment horizontal="center" vertical="top"/>
    </xf>
    <xf numFmtId="168" fontId="112" fillId="0" borderId="1" xfId="0" applyNumberFormat="1" applyFont="1" applyBorder="1" applyAlignment="1">
      <alignment horizontal="right" vertical="top"/>
    </xf>
    <xf numFmtId="169" fontId="113" fillId="0" borderId="1" xfId="0" applyNumberFormat="1" applyFont="1" applyBorder="1" applyAlignment="1">
      <alignment horizontal="right" vertical="top"/>
    </xf>
    <xf numFmtId="169" fontId="114" fillId="0" borderId="1" xfId="0" applyNumberFormat="1" applyFont="1" applyBorder="1" applyAlignment="1">
      <alignment horizontal="right" vertical="top"/>
    </xf>
    <xf numFmtId="169" fontId="115" fillId="0" borderId="1" xfId="0" applyNumberFormat="1" applyFont="1" applyBorder="1" applyAlignment="1">
      <alignment horizontal="right" vertical="top"/>
    </xf>
    <xf numFmtId="170" fontId="116" fillId="2" borderId="1" xfId="0" applyNumberFormat="1" applyFont="1" applyFill="1" applyBorder="1" applyAlignment="1" applyProtection="1">
      <alignment horizontal="right" vertical="top"/>
      <protection locked="0"/>
    </xf>
    <xf numFmtId="171" fontId="117" fillId="0" borderId="1" xfId="0" applyNumberFormat="1" applyFont="1" applyBorder="1" applyAlignment="1">
      <alignment horizontal="right" vertical="top"/>
    </xf>
    <xf numFmtId="4" fontId="118" fillId="0" borderId="1" xfId="0" applyNumberFormat="1" applyFont="1" applyBorder="1" applyAlignment="1">
      <alignment horizontal="right" vertical="top"/>
    </xf>
    <xf numFmtId="4" fontId="119" fillId="0" borderId="1" xfId="0" applyNumberFormat="1" applyFont="1" applyBorder="1" applyAlignment="1">
      <alignment horizontal="right" vertical="top"/>
    </xf>
    <xf numFmtId="0" fontId="120" fillId="0" borderId="0" xfId="0" applyFont="1"/>
    <xf numFmtId="0" fontId="121" fillId="0" borderId="1" xfId="0" applyFont="1" applyBorder="1" applyAlignment="1">
      <alignment horizontal="left" vertical="top"/>
    </xf>
    <xf numFmtId="0" fontId="122" fillId="0" borderId="1" xfId="0" applyFont="1" applyBorder="1" applyAlignment="1">
      <alignment horizontal="left" vertical="top" wrapText="1"/>
    </xf>
    <xf numFmtId="0" fontId="123" fillId="0" borderId="1" xfId="0" applyFont="1" applyBorder="1" applyAlignment="1">
      <alignment horizontal="center" vertical="top"/>
    </xf>
    <xf numFmtId="168" fontId="124" fillId="0" borderId="1" xfId="0" applyNumberFormat="1" applyFont="1" applyBorder="1" applyAlignment="1">
      <alignment horizontal="right" vertical="top"/>
    </xf>
    <xf numFmtId="169" fontId="125" fillId="0" borderId="1" xfId="0" applyNumberFormat="1" applyFont="1" applyBorder="1" applyAlignment="1">
      <alignment horizontal="right" vertical="top"/>
    </xf>
    <xf numFmtId="169" fontId="126" fillId="0" borderId="1" xfId="0" applyNumberFormat="1" applyFont="1" applyBorder="1" applyAlignment="1">
      <alignment horizontal="right" vertical="top"/>
    </xf>
    <xf numFmtId="169" fontId="127" fillId="0" borderId="1" xfId="0" applyNumberFormat="1" applyFont="1" applyBorder="1" applyAlignment="1">
      <alignment horizontal="right" vertical="top"/>
    </xf>
    <xf numFmtId="170" fontId="128" fillId="2" borderId="1" xfId="0" applyNumberFormat="1" applyFont="1" applyFill="1" applyBorder="1" applyAlignment="1" applyProtection="1">
      <alignment horizontal="right" vertical="top"/>
      <protection locked="0"/>
    </xf>
    <xf numFmtId="171" fontId="129" fillId="0" borderId="1" xfId="0" applyNumberFormat="1" applyFont="1" applyBorder="1" applyAlignment="1">
      <alignment horizontal="right" vertical="top"/>
    </xf>
    <xf numFmtId="4" fontId="130" fillId="0" borderId="1" xfId="0" applyNumberFormat="1" applyFont="1" applyBorder="1" applyAlignment="1">
      <alignment horizontal="right" vertical="top"/>
    </xf>
    <xf numFmtId="4" fontId="131" fillId="0" borderId="1" xfId="0" applyNumberFormat="1" applyFont="1" applyBorder="1" applyAlignment="1">
      <alignment horizontal="right" vertical="top"/>
    </xf>
    <xf numFmtId="0" fontId="132" fillId="0" borderId="0" xfId="0" applyFont="1"/>
    <xf numFmtId="0" fontId="133" fillId="0" borderId="1" xfId="0" applyFont="1" applyBorder="1" applyAlignment="1">
      <alignment horizontal="left" vertical="top"/>
    </xf>
    <xf numFmtId="0" fontId="134" fillId="0" borderId="1" xfId="0" applyFont="1" applyBorder="1" applyAlignment="1">
      <alignment horizontal="left" vertical="top" wrapText="1"/>
    </xf>
    <xf numFmtId="0" fontId="135" fillId="0" borderId="1" xfId="0" applyFont="1" applyBorder="1" applyAlignment="1">
      <alignment horizontal="center" vertical="top"/>
    </xf>
    <xf numFmtId="168" fontId="136" fillId="0" borderId="1" xfId="0" applyNumberFormat="1" applyFont="1" applyBorder="1" applyAlignment="1">
      <alignment horizontal="right" vertical="top"/>
    </xf>
    <xf numFmtId="169" fontId="137" fillId="0" borderId="1" xfId="0" applyNumberFormat="1" applyFont="1" applyBorder="1" applyAlignment="1">
      <alignment horizontal="right" vertical="top"/>
    </xf>
    <xf numFmtId="169" fontId="138" fillId="0" borderId="1" xfId="0" applyNumberFormat="1" applyFont="1" applyBorder="1" applyAlignment="1">
      <alignment horizontal="right" vertical="top"/>
    </xf>
    <xf numFmtId="169" fontId="139" fillId="0" borderId="1" xfId="0" applyNumberFormat="1" applyFont="1" applyBorder="1" applyAlignment="1">
      <alignment horizontal="right" vertical="top"/>
    </xf>
    <xf numFmtId="170" fontId="140" fillId="2" borderId="1" xfId="0" applyNumberFormat="1" applyFont="1" applyFill="1" applyBorder="1" applyAlignment="1" applyProtection="1">
      <alignment horizontal="right" vertical="top"/>
      <protection locked="0"/>
    </xf>
    <xf numFmtId="171" fontId="141" fillId="0" borderId="1" xfId="0" applyNumberFormat="1" applyFont="1" applyBorder="1" applyAlignment="1">
      <alignment horizontal="right" vertical="top"/>
    </xf>
    <xf numFmtId="4" fontId="142" fillId="0" borderId="1" xfId="0" applyNumberFormat="1" applyFont="1" applyBorder="1" applyAlignment="1">
      <alignment horizontal="right" vertical="top"/>
    </xf>
    <xf numFmtId="4" fontId="143" fillId="0" borderId="1" xfId="0" applyNumberFormat="1" applyFont="1" applyBorder="1" applyAlignment="1">
      <alignment horizontal="right" vertical="top"/>
    </xf>
    <xf numFmtId="0" fontId="144" fillId="0" borderId="0" xfId="0" applyFont="1"/>
    <xf numFmtId="0" fontId="145" fillId="0" borderId="1" xfId="0" applyFont="1" applyBorder="1" applyAlignment="1">
      <alignment horizontal="left" vertical="top"/>
    </xf>
    <xf numFmtId="0" fontId="147" fillId="0" borderId="0" xfId="0" applyFont="1"/>
    <xf numFmtId="0" fontId="148" fillId="0" borderId="1" xfId="0" applyFont="1" applyBorder="1" applyAlignment="1">
      <alignment horizontal="left" vertical="top"/>
    </xf>
    <xf numFmtId="0" fontId="149" fillId="0" borderId="1" xfId="0" applyFont="1" applyBorder="1" applyAlignment="1">
      <alignment horizontal="left" vertical="top" wrapText="1"/>
    </xf>
    <xf numFmtId="0" fontId="150" fillId="0" borderId="1" xfId="0" applyFont="1" applyBorder="1" applyAlignment="1">
      <alignment horizontal="center" vertical="top"/>
    </xf>
    <xf numFmtId="168" fontId="151" fillId="0" borderId="1" xfId="0" applyNumberFormat="1" applyFont="1" applyBorder="1" applyAlignment="1">
      <alignment horizontal="right" vertical="top"/>
    </xf>
    <xf numFmtId="169" fontId="152" fillId="0" borderId="1" xfId="0" applyNumberFormat="1" applyFont="1" applyBorder="1" applyAlignment="1">
      <alignment horizontal="right" vertical="top"/>
    </xf>
    <xf numFmtId="169" fontId="153" fillId="0" borderId="1" xfId="0" applyNumberFormat="1" applyFont="1" applyBorder="1" applyAlignment="1">
      <alignment horizontal="right" vertical="top"/>
    </xf>
    <xf numFmtId="169" fontId="154" fillId="0" borderId="1" xfId="0" applyNumberFormat="1" applyFont="1" applyBorder="1" applyAlignment="1">
      <alignment horizontal="right" vertical="top"/>
    </xf>
    <xf numFmtId="170" fontId="155" fillId="2" borderId="1" xfId="0" applyNumberFormat="1" applyFont="1" applyFill="1" applyBorder="1" applyAlignment="1" applyProtection="1">
      <alignment horizontal="right" vertical="top"/>
      <protection locked="0"/>
    </xf>
    <xf numFmtId="171" fontId="156" fillId="0" borderId="1" xfId="0" applyNumberFormat="1" applyFont="1" applyBorder="1" applyAlignment="1">
      <alignment horizontal="right" vertical="top"/>
    </xf>
    <xf numFmtId="4" fontId="157" fillId="0" borderId="1" xfId="0" applyNumberFormat="1" applyFont="1" applyBorder="1" applyAlignment="1">
      <alignment horizontal="right" vertical="top"/>
    </xf>
    <xf numFmtId="4" fontId="158" fillId="0" borderId="1" xfId="0" applyNumberFormat="1" applyFont="1" applyBorder="1" applyAlignment="1">
      <alignment horizontal="right" vertical="top"/>
    </xf>
    <xf numFmtId="0" fontId="159" fillId="0" borderId="0" xfId="0" applyFont="1"/>
    <xf numFmtId="0" fontId="160" fillId="0" borderId="1" xfId="0" applyFont="1" applyBorder="1" applyAlignment="1">
      <alignment horizontal="left" vertical="top"/>
    </xf>
    <xf numFmtId="0" fontId="162" fillId="0" borderId="0" xfId="0" applyFont="1"/>
    <xf numFmtId="0" fontId="163" fillId="0" borderId="1" xfId="0" applyFont="1" applyBorder="1" applyAlignment="1">
      <alignment horizontal="left" vertical="top"/>
    </xf>
    <xf numFmtId="0" fontId="164" fillId="0" borderId="1" xfId="0" applyFont="1" applyBorder="1" applyAlignment="1">
      <alignment horizontal="left" vertical="top" wrapText="1"/>
    </xf>
    <xf numFmtId="0" fontId="165" fillId="0" borderId="1" xfId="0" applyFont="1" applyBorder="1" applyAlignment="1">
      <alignment horizontal="center" vertical="top"/>
    </xf>
    <xf numFmtId="168" fontId="166" fillId="0" borderId="1" xfId="0" applyNumberFormat="1" applyFont="1" applyBorder="1" applyAlignment="1">
      <alignment horizontal="right" vertical="top"/>
    </xf>
    <xf numFmtId="169" fontId="167" fillId="0" borderId="1" xfId="0" applyNumberFormat="1" applyFont="1" applyBorder="1" applyAlignment="1">
      <alignment horizontal="right" vertical="top"/>
    </xf>
    <xf numFmtId="169" fontId="168" fillId="0" borderId="1" xfId="0" applyNumberFormat="1" applyFont="1" applyBorder="1" applyAlignment="1">
      <alignment horizontal="right" vertical="top"/>
    </xf>
    <xf numFmtId="169" fontId="169" fillId="0" borderId="1" xfId="0" applyNumberFormat="1" applyFont="1" applyBorder="1" applyAlignment="1">
      <alignment horizontal="right" vertical="top"/>
    </xf>
    <xf numFmtId="170" fontId="170" fillId="2" borderId="1" xfId="0" applyNumberFormat="1" applyFont="1" applyFill="1" applyBorder="1" applyAlignment="1" applyProtection="1">
      <alignment horizontal="right" vertical="top"/>
      <protection locked="0"/>
    </xf>
    <xf numFmtId="171" fontId="171" fillId="0" borderId="1" xfId="0" applyNumberFormat="1" applyFont="1" applyBorder="1" applyAlignment="1">
      <alignment horizontal="right" vertical="top"/>
    </xf>
    <xf numFmtId="4" fontId="172" fillId="0" borderId="1" xfId="0" applyNumberFormat="1" applyFont="1" applyBorder="1" applyAlignment="1">
      <alignment horizontal="right" vertical="top"/>
    </xf>
    <xf numFmtId="4" fontId="173" fillId="0" borderId="1" xfId="0" applyNumberFormat="1" applyFont="1" applyBorder="1" applyAlignment="1">
      <alignment horizontal="right" vertical="top"/>
    </xf>
    <xf numFmtId="0" fontId="174" fillId="0" borderId="0" xfId="0" applyFont="1"/>
    <xf numFmtId="0" fontId="175" fillId="0" borderId="1" xfId="0" applyFont="1" applyBorder="1" applyAlignment="1">
      <alignment horizontal="left" vertical="top"/>
    </xf>
    <xf numFmtId="0" fontId="176" fillId="0" borderId="1" xfId="0" applyFont="1" applyBorder="1" applyAlignment="1">
      <alignment horizontal="left" vertical="top" wrapText="1"/>
    </xf>
    <xf numFmtId="0" fontId="177" fillId="0" borderId="1" xfId="0" applyFont="1" applyBorder="1" applyAlignment="1">
      <alignment horizontal="center" vertical="top"/>
    </xf>
    <xf numFmtId="168" fontId="178" fillId="0" borderId="1" xfId="0" applyNumberFormat="1" applyFont="1" applyBorder="1" applyAlignment="1">
      <alignment horizontal="right" vertical="top"/>
    </xf>
    <xf numFmtId="169" fontId="179" fillId="0" borderId="1" xfId="0" applyNumberFormat="1" applyFont="1" applyBorder="1" applyAlignment="1">
      <alignment horizontal="right" vertical="top"/>
    </xf>
    <xf numFmtId="169" fontId="180" fillId="0" borderId="1" xfId="0" applyNumberFormat="1" applyFont="1" applyBorder="1" applyAlignment="1">
      <alignment horizontal="right" vertical="top"/>
    </xf>
    <xf numFmtId="169" fontId="181" fillId="0" borderId="1" xfId="0" applyNumberFormat="1" applyFont="1" applyBorder="1" applyAlignment="1">
      <alignment horizontal="right" vertical="top"/>
    </xf>
    <xf numFmtId="170" fontId="182" fillId="2" borderId="1" xfId="0" applyNumberFormat="1" applyFont="1" applyFill="1" applyBorder="1" applyAlignment="1" applyProtection="1">
      <alignment horizontal="right" vertical="top"/>
      <protection locked="0"/>
    </xf>
    <xf numFmtId="171" fontId="183" fillId="0" borderId="1" xfId="0" applyNumberFormat="1" applyFont="1" applyBorder="1" applyAlignment="1">
      <alignment horizontal="right" vertical="top"/>
    </xf>
    <xf numFmtId="4" fontId="184" fillId="0" borderId="1" xfId="0" applyNumberFormat="1" applyFont="1" applyBorder="1" applyAlignment="1">
      <alignment horizontal="right" vertical="top"/>
    </xf>
    <xf numFmtId="4" fontId="185" fillId="0" borderId="1" xfId="0" applyNumberFormat="1" applyFont="1" applyBorder="1" applyAlignment="1">
      <alignment horizontal="right" vertical="top"/>
    </xf>
    <xf numFmtId="0" fontId="186" fillId="0" borderId="0" xfId="0" applyFont="1"/>
    <xf numFmtId="0" fontId="187" fillId="3" borderId="1" xfId="0" applyFont="1" applyFill="1" applyBorder="1" applyAlignment="1">
      <alignment horizontal="left"/>
    </xf>
    <xf numFmtId="0" fontId="195" fillId="3" borderId="1" xfId="0" applyFont="1" applyFill="1" applyBorder="1" applyAlignment="1">
      <alignment horizontal="left"/>
    </xf>
    <xf numFmtId="0" fontId="196" fillId="3" borderId="1" xfId="0" applyFont="1" applyFill="1" applyBorder="1" applyAlignment="1">
      <alignment horizontal="left"/>
    </xf>
    <xf numFmtId="4" fontId="197" fillId="3" borderId="1" xfId="0" applyNumberFormat="1" applyFont="1" applyFill="1" applyBorder="1" applyAlignment="1">
      <alignment horizontal="right"/>
    </xf>
    <xf numFmtId="0" fontId="198" fillId="0" borderId="0" xfId="0" applyFont="1"/>
    <xf numFmtId="0" fontId="199" fillId="0" borderId="1" xfId="0" applyFont="1" applyBorder="1" applyAlignment="1">
      <alignment horizontal="left" vertical="top"/>
    </xf>
    <xf numFmtId="0" fontId="200" fillId="0" borderId="1" xfId="0" applyFont="1" applyBorder="1" applyAlignment="1">
      <alignment horizontal="left" vertical="top" wrapText="1"/>
    </xf>
    <xf numFmtId="0" fontId="201" fillId="0" borderId="1" xfId="0" applyFont="1" applyBorder="1" applyAlignment="1">
      <alignment horizontal="center" vertical="top"/>
    </xf>
    <xf numFmtId="168" fontId="202" fillId="0" borderId="1" xfId="0" applyNumberFormat="1" applyFont="1" applyBorder="1" applyAlignment="1">
      <alignment horizontal="right" vertical="top"/>
    </xf>
    <xf numFmtId="169" fontId="203" fillId="0" borderId="1" xfId="0" applyNumberFormat="1" applyFont="1" applyBorder="1" applyAlignment="1">
      <alignment horizontal="right" vertical="top"/>
    </xf>
    <xf numFmtId="169" fontId="204" fillId="0" borderId="1" xfId="0" applyNumberFormat="1" applyFont="1" applyBorder="1" applyAlignment="1">
      <alignment horizontal="right" vertical="top"/>
    </xf>
    <xf numFmtId="169" fontId="205" fillId="0" borderId="1" xfId="0" applyNumberFormat="1" applyFont="1" applyBorder="1" applyAlignment="1">
      <alignment horizontal="right" vertical="top"/>
    </xf>
    <xf numFmtId="170" fontId="206" fillId="2" borderId="1" xfId="0" applyNumberFormat="1" applyFont="1" applyFill="1" applyBorder="1" applyAlignment="1" applyProtection="1">
      <alignment horizontal="right" vertical="top"/>
      <protection locked="0"/>
    </xf>
    <xf numFmtId="171" fontId="207" fillId="0" borderId="1" xfId="0" applyNumberFormat="1" applyFont="1" applyBorder="1" applyAlignment="1">
      <alignment horizontal="right" vertical="top"/>
    </xf>
    <xf numFmtId="4" fontId="208" fillId="0" borderId="1" xfId="0" applyNumberFormat="1" applyFont="1" applyBorder="1" applyAlignment="1">
      <alignment horizontal="right" vertical="top"/>
    </xf>
    <xf numFmtId="4" fontId="209" fillId="0" borderId="1" xfId="0" applyNumberFormat="1" applyFont="1" applyBorder="1" applyAlignment="1">
      <alignment horizontal="right" vertical="top"/>
    </xf>
    <xf numFmtId="0" fontId="210" fillId="0" borderId="0" xfId="0" applyFont="1"/>
    <xf numFmtId="0" fontId="211" fillId="0" borderId="1" xfId="0" applyFont="1" applyBorder="1" applyAlignment="1">
      <alignment horizontal="left" vertical="top"/>
    </xf>
    <xf numFmtId="0" fontId="212" fillId="0" borderId="1" xfId="0" applyFont="1" applyBorder="1" applyAlignment="1">
      <alignment horizontal="left" vertical="top" wrapText="1"/>
    </xf>
    <xf numFmtId="0" fontId="213" fillId="0" borderId="1" xfId="0" applyFont="1" applyBorder="1" applyAlignment="1">
      <alignment horizontal="center" vertical="top"/>
    </xf>
    <xf numFmtId="168" fontId="214" fillId="0" borderId="1" xfId="0" applyNumberFormat="1" applyFont="1" applyBorder="1" applyAlignment="1">
      <alignment horizontal="right" vertical="top"/>
    </xf>
    <xf numFmtId="169" fontId="215" fillId="0" borderId="1" xfId="0" applyNumberFormat="1" applyFont="1" applyBorder="1" applyAlignment="1">
      <alignment horizontal="right" vertical="top"/>
    </xf>
    <xf numFmtId="169" fontId="216" fillId="0" borderId="1" xfId="0" applyNumberFormat="1" applyFont="1" applyBorder="1" applyAlignment="1">
      <alignment horizontal="right" vertical="top"/>
    </xf>
    <xf numFmtId="169" fontId="217" fillId="0" borderId="1" xfId="0" applyNumberFormat="1" applyFont="1" applyBorder="1" applyAlignment="1">
      <alignment horizontal="right" vertical="top"/>
    </xf>
    <xf numFmtId="170" fontId="218" fillId="2" borderId="1" xfId="0" applyNumberFormat="1" applyFont="1" applyFill="1" applyBorder="1" applyAlignment="1" applyProtection="1">
      <alignment horizontal="right" vertical="top"/>
      <protection locked="0"/>
    </xf>
    <xf numFmtId="171" fontId="219" fillId="0" borderId="1" xfId="0" applyNumberFormat="1" applyFont="1" applyBorder="1" applyAlignment="1">
      <alignment horizontal="right" vertical="top"/>
    </xf>
    <xf numFmtId="4" fontId="220" fillId="0" borderId="1" xfId="0" applyNumberFormat="1" applyFont="1" applyBorder="1" applyAlignment="1">
      <alignment horizontal="right" vertical="top"/>
    </xf>
    <xf numFmtId="4" fontId="221" fillId="0" borderId="1" xfId="0" applyNumberFormat="1" applyFont="1" applyBorder="1" applyAlignment="1">
      <alignment horizontal="right" vertical="top"/>
    </xf>
    <xf numFmtId="0" fontId="222" fillId="0" borderId="0" xfId="0" applyFont="1"/>
    <xf numFmtId="0" fontId="223" fillId="0" borderId="1" xfId="0" applyFont="1" applyBorder="1" applyAlignment="1">
      <alignment horizontal="left" vertical="top"/>
    </xf>
    <xf numFmtId="0" fontId="224" fillId="0" borderId="1" xfId="0" applyFont="1" applyBorder="1" applyAlignment="1">
      <alignment horizontal="left" vertical="top" wrapText="1"/>
    </xf>
    <xf numFmtId="0" fontId="225" fillId="0" borderId="1" xfId="0" applyFont="1" applyBorder="1" applyAlignment="1">
      <alignment horizontal="center" vertical="top"/>
    </xf>
    <xf numFmtId="168" fontId="226" fillId="0" borderId="1" xfId="0" applyNumberFormat="1" applyFont="1" applyBorder="1" applyAlignment="1">
      <alignment horizontal="right" vertical="top"/>
    </xf>
    <xf numFmtId="169" fontId="227" fillId="0" borderId="1" xfId="0" applyNumberFormat="1" applyFont="1" applyBorder="1" applyAlignment="1">
      <alignment horizontal="right" vertical="top"/>
    </xf>
    <xf numFmtId="169" fontId="228" fillId="0" borderId="1" xfId="0" applyNumberFormat="1" applyFont="1" applyBorder="1" applyAlignment="1">
      <alignment horizontal="right" vertical="top"/>
    </xf>
    <xf numFmtId="169" fontId="229" fillId="0" borderId="1" xfId="0" applyNumberFormat="1" applyFont="1" applyBorder="1" applyAlignment="1">
      <alignment horizontal="right" vertical="top"/>
    </xf>
    <xf numFmtId="170" fontId="230" fillId="2" borderId="1" xfId="0" applyNumberFormat="1" applyFont="1" applyFill="1" applyBorder="1" applyAlignment="1" applyProtection="1">
      <alignment horizontal="right" vertical="top"/>
      <protection locked="0"/>
    </xf>
    <xf numFmtId="171" fontId="231" fillId="0" borderId="1" xfId="0" applyNumberFormat="1" applyFont="1" applyBorder="1" applyAlignment="1">
      <alignment horizontal="right" vertical="top"/>
    </xf>
    <xf numFmtId="4" fontId="232" fillId="0" borderId="1" xfId="0" applyNumberFormat="1" applyFont="1" applyBorder="1" applyAlignment="1">
      <alignment horizontal="right" vertical="top"/>
    </xf>
    <xf numFmtId="4" fontId="233" fillId="0" borderId="1" xfId="0" applyNumberFormat="1" applyFont="1" applyBorder="1" applyAlignment="1">
      <alignment horizontal="right" vertical="top"/>
    </xf>
    <xf numFmtId="0" fontId="234" fillId="0" borderId="0" xfId="0" applyFont="1"/>
    <xf numFmtId="0" fontId="235" fillId="0" borderId="1" xfId="0" applyFont="1" applyBorder="1" applyAlignment="1">
      <alignment horizontal="left" vertical="top"/>
    </xf>
    <xf numFmtId="0" fontId="236" fillId="0" borderId="1" xfId="0" applyFont="1" applyBorder="1" applyAlignment="1">
      <alignment horizontal="left" vertical="top" wrapText="1"/>
    </xf>
    <xf numFmtId="0" fontId="237" fillId="0" borderId="1" xfId="0" applyFont="1" applyBorder="1" applyAlignment="1">
      <alignment horizontal="center" vertical="top"/>
    </xf>
    <xf numFmtId="168" fontId="238" fillId="0" borderId="1" xfId="0" applyNumberFormat="1" applyFont="1" applyBorder="1" applyAlignment="1">
      <alignment horizontal="right" vertical="top"/>
    </xf>
    <xf numFmtId="169" fontId="239" fillId="0" borderId="1" xfId="0" applyNumberFormat="1" applyFont="1" applyBorder="1" applyAlignment="1">
      <alignment horizontal="right" vertical="top"/>
    </xf>
    <xf numFmtId="169" fontId="240" fillId="0" borderId="1" xfId="0" applyNumberFormat="1" applyFont="1" applyBorder="1" applyAlignment="1">
      <alignment horizontal="right" vertical="top"/>
    </xf>
    <xf numFmtId="169" fontId="241" fillId="0" borderId="1" xfId="0" applyNumberFormat="1" applyFont="1" applyBorder="1" applyAlignment="1">
      <alignment horizontal="right" vertical="top"/>
    </xf>
    <xf numFmtId="170" fontId="242" fillId="2" borderId="1" xfId="0" applyNumberFormat="1" applyFont="1" applyFill="1" applyBorder="1" applyAlignment="1" applyProtection="1">
      <alignment horizontal="right" vertical="top"/>
      <protection locked="0"/>
    </xf>
    <xf numFmtId="171" fontId="243" fillId="0" borderId="1" xfId="0" applyNumberFormat="1" applyFont="1" applyBorder="1" applyAlignment="1">
      <alignment horizontal="right" vertical="top"/>
    </xf>
    <xf numFmtId="4" fontId="244" fillId="0" borderId="1" xfId="0" applyNumberFormat="1" applyFont="1" applyBorder="1" applyAlignment="1">
      <alignment horizontal="right" vertical="top"/>
    </xf>
    <xf numFmtId="4" fontId="245" fillId="0" borderId="1" xfId="0" applyNumberFormat="1" applyFont="1" applyBorder="1" applyAlignment="1">
      <alignment horizontal="right" vertical="top"/>
    </xf>
    <xf numFmtId="0" fontId="246" fillId="0" borderId="0" xfId="0" applyFont="1"/>
    <xf numFmtId="0" fontId="247" fillId="0" borderId="1" xfId="0" applyFont="1" applyBorder="1" applyAlignment="1">
      <alignment horizontal="left" vertical="top"/>
    </xf>
    <xf numFmtId="0" fontId="248" fillId="0" borderId="1" xfId="0" applyFont="1" applyBorder="1" applyAlignment="1">
      <alignment horizontal="left" vertical="top" wrapText="1"/>
    </xf>
    <xf numFmtId="0" fontId="249" fillId="0" borderId="1" xfId="0" applyFont="1" applyBorder="1" applyAlignment="1">
      <alignment horizontal="center" vertical="top"/>
    </xf>
    <xf numFmtId="168" fontId="250" fillId="0" borderId="1" xfId="0" applyNumberFormat="1" applyFont="1" applyBorder="1" applyAlignment="1">
      <alignment horizontal="right" vertical="top"/>
    </xf>
    <xf numFmtId="169" fontId="251" fillId="0" borderId="1" xfId="0" applyNumberFormat="1" applyFont="1" applyBorder="1" applyAlignment="1">
      <alignment horizontal="right" vertical="top"/>
    </xf>
    <xf numFmtId="169" fontId="252" fillId="0" borderId="1" xfId="0" applyNumberFormat="1" applyFont="1" applyBorder="1" applyAlignment="1">
      <alignment horizontal="right" vertical="top"/>
    </xf>
    <xf numFmtId="169" fontId="253" fillId="0" borderId="1" xfId="0" applyNumberFormat="1" applyFont="1" applyBorder="1" applyAlignment="1">
      <alignment horizontal="right" vertical="top"/>
    </xf>
    <xf numFmtId="170" fontId="254" fillId="2" borderId="1" xfId="0" applyNumberFormat="1" applyFont="1" applyFill="1" applyBorder="1" applyAlignment="1" applyProtection="1">
      <alignment horizontal="right" vertical="top"/>
      <protection locked="0"/>
    </xf>
    <xf numFmtId="171" fontId="255" fillId="0" borderId="1" xfId="0" applyNumberFormat="1" applyFont="1" applyBorder="1" applyAlignment="1">
      <alignment horizontal="right" vertical="top"/>
    </xf>
    <xf numFmtId="4" fontId="256" fillId="0" borderId="1" xfId="0" applyNumberFormat="1" applyFont="1" applyBorder="1" applyAlignment="1">
      <alignment horizontal="right" vertical="top"/>
    </xf>
    <xf numFmtId="4" fontId="257" fillId="0" borderId="1" xfId="0" applyNumberFormat="1" applyFont="1" applyBorder="1" applyAlignment="1">
      <alignment horizontal="right" vertical="top"/>
    </xf>
    <xf numFmtId="0" fontId="258" fillId="0" borderId="0" xfId="0" applyFont="1"/>
    <xf numFmtId="0" fontId="259" fillId="0" borderId="1" xfId="0" applyFont="1" applyBorder="1" applyAlignment="1">
      <alignment horizontal="left" vertical="top"/>
    </xf>
    <xf numFmtId="0" fontId="260" fillId="0" borderId="1" xfId="0" applyFont="1" applyBorder="1" applyAlignment="1">
      <alignment horizontal="left" vertical="top" wrapText="1"/>
    </xf>
    <xf numFmtId="0" fontId="261" fillId="0" borderId="1" xfId="0" applyFont="1" applyBorder="1" applyAlignment="1">
      <alignment horizontal="center" vertical="top"/>
    </xf>
    <xf numFmtId="168" fontId="262" fillId="0" borderId="1" xfId="0" applyNumberFormat="1" applyFont="1" applyBorder="1" applyAlignment="1">
      <alignment horizontal="right" vertical="top"/>
    </xf>
    <xf numFmtId="169" fontId="263" fillId="0" borderId="1" xfId="0" applyNumberFormat="1" applyFont="1" applyBorder="1" applyAlignment="1">
      <alignment horizontal="right" vertical="top"/>
    </xf>
    <xf numFmtId="169" fontId="264" fillId="0" borderId="1" xfId="0" applyNumberFormat="1" applyFont="1" applyBorder="1" applyAlignment="1">
      <alignment horizontal="right" vertical="top"/>
    </xf>
    <xf numFmtId="169" fontId="265" fillId="0" borderId="1" xfId="0" applyNumberFormat="1" applyFont="1" applyBorder="1" applyAlignment="1">
      <alignment horizontal="right" vertical="top"/>
    </xf>
    <xf numFmtId="170" fontId="266" fillId="2" borderId="1" xfId="0" applyNumberFormat="1" applyFont="1" applyFill="1" applyBorder="1" applyAlignment="1" applyProtection="1">
      <alignment horizontal="right" vertical="top"/>
      <protection locked="0"/>
    </xf>
    <xf numFmtId="171" fontId="267" fillId="0" borderId="1" xfId="0" applyNumberFormat="1" applyFont="1" applyBorder="1" applyAlignment="1">
      <alignment horizontal="right" vertical="top"/>
    </xf>
    <xf numFmtId="4" fontId="268" fillId="0" borderId="1" xfId="0" applyNumberFormat="1" applyFont="1" applyBorder="1" applyAlignment="1">
      <alignment horizontal="right" vertical="top"/>
    </xf>
    <xf numFmtId="4" fontId="269" fillId="0" borderId="1" xfId="0" applyNumberFormat="1" applyFont="1" applyBorder="1" applyAlignment="1">
      <alignment horizontal="right" vertical="top"/>
    </xf>
    <xf numFmtId="0" fontId="270" fillId="0" borderId="0" xfId="0" applyFont="1"/>
    <xf numFmtId="0" fontId="271" fillId="0" borderId="1" xfId="0" applyFont="1" applyBorder="1" applyAlignment="1">
      <alignment horizontal="left" vertical="top"/>
    </xf>
    <xf numFmtId="0" fontId="272" fillId="0" borderId="1" xfId="0" applyFont="1" applyBorder="1" applyAlignment="1">
      <alignment horizontal="left" vertical="top" wrapText="1"/>
    </xf>
    <xf numFmtId="0" fontId="273" fillId="0" borderId="1" xfId="0" applyFont="1" applyBorder="1" applyAlignment="1">
      <alignment horizontal="center" vertical="top"/>
    </xf>
    <xf numFmtId="168" fontId="274" fillId="0" borderId="1" xfId="0" applyNumberFormat="1" applyFont="1" applyBorder="1" applyAlignment="1">
      <alignment horizontal="right" vertical="top"/>
    </xf>
    <xf numFmtId="169" fontId="275" fillId="0" borderId="1" xfId="0" applyNumberFormat="1" applyFont="1" applyBorder="1" applyAlignment="1">
      <alignment horizontal="right" vertical="top"/>
    </xf>
    <xf numFmtId="169" fontId="276" fillId="0" borderId="1" xfId="0" applyNumberFormat="1" applyFont="1" applyBorder="1" applyAlignment="1">
      <alignment horizontal="right" vertical="top"/>
    </xf>
    <xf numFmtId="169" fontId="277" fillId="0" borderId="1" xfId="0" applyNumberFormat="1" applyFont="1" applyBorder="1" applyAlignment="1">
      <alignment horizontal="right" vertical="top"/>
    </xf>
    <xf numFmtId="170" fontId="278" fillId="2" borderId="1" xfId="0" applyNumberFormat="1" applyFont="1" applyFill="1" applyBorder="1" applyAlignment="1" applyProtection="1">
      <alignment horizontal="right" vertical="top"/>
      <protection locked="0"/>
    </xf>
    <xf numFmtId="171" fontId="279" fillId="0" borderId="1" xfId="0" applyNumberFormat="1" applyFont="1" applyBorder="1" applyAlignment="1">
      <alignment horizontal="right" vertical="top"/>
    </xf>
    <xf numFmtId="4" fontId="280" fillId="0" borderId="1" xfId="0" applyNumberFormat="1" applyFont="1" applyBorder="1" applyAlignment="1">
      <alignment horizontal="right" vertical="top"/>
    </xf>
    <xf numFmtId="4" fontId="281" fillId="0" borderId="1" xfId="0" applyNumberFormat="1" applyFont="1" applyBorder="1" applyAlignment="1">
      <alignment horizontal="right" vertical="top"/>
    </xf>
    <xf numFmtId="0" fontId="282" fillId="0" borderId="0" xfId="0" applyFont="1"/>
    <xf numFmtId="0" fontId="283" fillId="0" borderId="1" xfId="0" applyFont="1" applyBorder="1" applyAlignment="1">
      <alignment horizontal="left" vertical="top"/>
    </xf>
    <xf numFmtId="0" fontId="284" fillId="0" borderId="1" xfId="0" applyFont="1" applyBorder="1" applyAlignment="1">
      <alignment horizontal="left" vertical="top" wrapText="1"/>
    </xf>
    <xf numFmtId="0" fontId="285" fillId="0" borderId="1" xfId="0" applyFont="1" applyBorder="1" applyAlignment="1">
      <alignment horizontal="center" vertical="top"/>
    </xf>
    <xf numFmtId="168" fontId="286" fillId="0" borderId="1" xfId="0" applyNumberFormat="1" applyFont="1" applyBorder="1" applyAlignment="1">
      <alignment horizontal="right" vertical="top"/>
    </xf>
    <xf numFmtId="169" fontId="287" fillId="0" borderId="1" xfId="0" applyNumberFormat="1" applyFont="1" applyBorder="1" applyAlignment="1">
      <alignment horizontal="right" vertical="top"/>
    </xf>
    <xf numFmtId="169" fontId="288" fillId="0" borderId="1" xfId="0" applyNumberFormat="1" applyFont="1" applyBorder="1" applyAlignment="1">
      <alignment horizontal="right" vertical="top"/>
    </xf>
    <xf numFmtId="169" fontId="289" fillId="0" borderId="1" xfId="0" applyNumberFormat="1" applyFont="1" applyBorder="1" applyAlignment="1">
      <alignment horizontal="right" vertical="top"/>
    </xf>
    <xf numFmtId="170" fontId="290" fillId="2" borderId="1" xfId="0" applyNumberFormat="1" applyFont="1" applyFill="1" applyBorder="1" applyAlignment="1" applyProtection="1">
      <alignment horizontal="right" vertical="top"/>
      <protection locked="0"/>
    </xf>
    <xf numFmtId="171" fontId="291" fillId="0" borderId="1" xfId="0" applyNumberFormat="1" applyFont="1" applyBorder="1" applyAlignment="1">
      <alignment horizontal="right" vertical="top"/>
    </xf>
    <xf numFmtId="4" fontId="292" fillId="0" borderId="1" xfId="0" applyNumberFormat="1" applyFont="1" applyBorder="1" applyAlignment="1">
      <alignment horizontal="right" vertical="top"/>
    </xf>
    <xf numFmtId="4" fontId="293" fillId="0" borderId="1" xfId="0" applyNumberFormat="1" applyFont="1" applyBorder="1" applyAlignment="1">
      <alignment horizontal="right" vertical="top"/>
    </xf>
    <xf numFmtId="0" fontId="294" fillId="0" borderId="0" xfId="0" applyFont="1"/>
    <xf numFmtId="0" fontId="295" fillId="0" borderId="1" xfId="0" applyFont="1" applyBorder="1" applyAlignment="1">
      <alignment horizontal="left" vertical="top"/>
    </xf>
    <xf numFmtId="0" fontId="296" fillId="0" borderId="1" xfId="0" applyFont="1" applyBorder="1" applyAlignment="1">
      <alignment horizontal="left" vertical="top" wrapText="1"/>
    </xf>
    <xf numFmtId="0" fontId="297" fillId="0" borderId="1" xfId="0" applyFont="1" applyBorder="1" applyAlignment="1">
      <alignment horizontal="center" vertical="top"/>
    </xf>
    <xf numFmtId="168" fontId="298" fillId="0" borderId="1" xfId="0" applyNumberFormat="1" applyFont="1" applyBorder="1" applyAlignment="1">
      <alignment horizontal="right" vertical="top"/>
    </xf>
    <xf numFmtId="169" fontId="299" fillId="0" borderId="1" xfId="0" applyNumberFormat="1" applyFont="1" applyBorder="1" applyAlignment="1">
      <alignment horizontal="right" vertical="top"/>
    </xf>
    <xf numFmtId="169" fontId="300" fillId="0" borderId="1" xfId="0" applyNumberFormat="1" applyFont="1" applyBorder="1" applyAlignment="1">
      <alignment horizontal="right" vertical="top"/>
    </xf>
    <xf numFmtId="169" fontId="301" fillId="0" borderId="1" xfId="0" applyNumberFormat="1" applyFont="1" applyBorder="1" applyAlignment="1">
      <alignment horizontal="right" vertical="top"/>
    </xf>
    <xf numFmtId="170" fontId="302" fillId="2" borderId="1" xfId="0" applyNumberFormat="1" applyFont="1" applyFill="1" applyBorder="1" applyAlignment="1" applyProtection="1">
      <alignment horizontal="right" vertical="top"/>
      <protection locked="0"/>
    </xf>
    <xf numFmtId="171" fontId="303" fillId="0" borderId="1" xfId="0" applyNumberFormat="1" applyFont="1" applyBorder="1" applyAlignment="1">
      <alignment horizontal="right" vertical="top"/>
    </xf>
    <xf numFmtId="4" fontId="304" fillId="0" borderId="1" xfId="0" applyNumberFormat="1" applyFont="1" applyBorder="1" applyAlignment="1">
      <alignment horizontal="right" vertical="top"/>
    </xf>
    <xf numFmtId="4" fontId="305" fillId="0" borderId="1" xfId="0" applyNumberFormat="1" applyFont="1" applyBorder="1" applyAlignment="1">
      <alignment horizontal="right" vertical="top"/>
    </xf>
    <xf numFmtId="0" fontId="306" fillId="0" borderId="0" xfId="0" applyFont="1"/>
    <xf numFmtId="0" fontId="307" fillId="0" borderId="1" xfId="0" applyFont="1" applyBorder="1" applyAlignment="1">
      <alignment horizontal="left" vertical="top"/>
    </xf>
    <xf numFmtId="0" fontId="308" fillId="0" borderId="1" xfId="0" applyFont="1" applyBorder="1" applyAlignment="1">
      <alignment horizontal="left" vertical="top" wrapText="1"/>
    </xf>
    <xf numFmtId="0" fontId="309" fillId="0" borderId="1" xfId="0" applyFont="1" applyBorder="1" applyAlignment="1">
      <alignment horizontal="center" vertical="top"/>
    </xf>
    <xf numFmtId="168" fontId="310" fillId="0" borderId="1" xfId="0" applyNumberFormat="1" applyFont="1" applyBorder="1" applyAlignment="1">
      <alignment horizontal="right" vertical="top"/>
    </xf>
    <xf numFmtId="169" fontId="311" fillId="0" borderId="1" xfId="0" applyNumberFormat="1" applyFont="1" applyBorder="1" applyAlignment="1">
      <alignment horizontal="right" vertical="top"/>
    </xf>
    <xf numFmtId="169" fontId="312" fillId="0" borderId="1" xfId="0" applyNumberFormat="1" applyFont="1" applyBorder="1" applyAlignment="1">
      <alignment horizontal="right" vertical="top"/>
    </xf>
    <xf numFmtId="169" fontId="313" fillId="0" borderId="1" xfId="0" applyNumberFormat="1" applyFont="1" applyBorder="1" applyAlignment="1">
      <alignment horizontal="right" vertical="top"/>
    </xf>
    <xf numFmtId="170" fontId="314" fillId="2" borderId="1" xfId="0" applyNumberFormat="1" applyFont="1" applyFill="1" applyBorder="1" applyAlignment="1" applyProtection="1">
      <alignment horizontal="right" vertical="top"/>
      <protection locked="0"/>
    </xf>
    <xf numFmtId="171" fontId="315" fillId="0" borderId="1" xfId="0" applyNumberFormat="1" applyFont="1" applyBorder="1" applyAlignment="1">
      <alignment horizontal="right" vertical="top"/>
    </xf>
    <xf numFmtId="4" fontId="316" fillId="0" borderId="1" xfId="0" applyNumberFormat="1" applyFont="1" applyBorder="1" applyAlignment="1">
      <alignment horizontal="right" vertical="top"/>
    </xf>
    <xf numFmtId="4" fontId="317" fillId="0" borderId="1" xfId="0" applyNumberFormat="1" applyFont="1" applyBorder="1" applyAlignment="1">
      <alignment horizontal="right" vertical="top"/>
    </xf>
    <xf numFmtId="0" fontId="318" fillId="0" borderId="0" xfId="0" applyFont="1"/>
    <xf numFmtId="0" fontId="319" fillId="0" borderId="1" xfId="0" applyFont="1" applyBorder="1" applyAlignment="1">
      <alignment horizontal="left" vertical="top"/>
    </xf>
    <xf numFmtId="0" fontId="320" fillId="0" borderId="1" xfId="0" applyFont="1" applyBorder="1" applyAlignment="1">
      <alignment horizontal="left" vertical="top" wrapText="1"/>
    </xf>
    <xf numFmtId="0" fontId="321" fillId="0" borderId="1" xfId="0" applyFont="1" applyBorder="1" applyAlignment="1">
      <alignment horizontal="center" vertical="top"/>
    </xf>
    <xf numFmtId="168" fontId="322" fillId="0" borderId="1" xfId="0" applyNumberFormat="1" applyFont="1" applyBorder="1" applyAlignment="1">
      <alignment horizontal="right" vertical="top"/>
    </xf>
    <xf numFmtId="169" fontId="323" fillId="0" borderId="1" xfId="0" applyNumberFormat="1" applyFont="1" applyBorder="1" applyAlignment="1">
      <alignment horizontal="right" vertical="top"/>
    </xf>
    <xf numFmtId="169" fontId="324" fillId="0" borderId="1" xfId="0" applyNumberFormat="1" applyFont="1" applyBorder="1" applyAlignment="1">
      <alignment horizontal="right" vertical="top"/>
    </xf>
    <xf numFmtId="169" fontId="325" fillId="0" borderId="1" xfId="0" applyNumberFormat="1" applyFont="1" applyBorder="1" applyAlignment="1">
      <alignment horizontal="right" vertical="top"/>
    </xf>
    <xf numFmtId="170" fontId="326" fillId="2" borderId="1" xfId="0" applyNumberFormat="1" applyFont="1" applyFill="1" applyBorder="1" applyAlignment="1" applyProtection="1">
      <alignment horizontal="right" vertical="top"/>
      <protection locked="0"/>
    </xf>
    <xf numFmtId="171" fontId="327" fillId="0" borderId="1" xfId="0" applyNumberFormat="1" applyFont="1" applyBorder="1" applyAlignment="1">
      <alignment horizontal="right" vertical="top"/>
    </xf>
    <xf numFmtId="4" fontId="328" fillId="0" borderId="1" xfId="0" applyNumberFormat="1" applyFont="1" applyBorder="1" applyAlignment="1">
      <alignment horizontal="right" vertical="top"/>
    </xf>
    <xf numFmtId="4" fontId="329" fillId="0" borderId="1" xfId="0" applyNumberFormat="1" applyFont="1" applyBorder="1" applyAlignment="1">
      <alignment horizontal="right" vertical="top"/>
    </xf>
    <xf numFmtId="0" fontId="330" fillId="0" borderId="0" xfId="0" applyFont="1"/>
    <xf numFmtId="0" fontId="331" fillId="0" borderId="1" xfId="0" applyFont="1" applyBorder="1" applyAlignment="1">
      <alignment horizontal="left" vertical="top"/>
    </xf>
    <xf numFmtId="0" fontId="332" fillId="0" borderId="1" xfId="0" applyFont="1" applyBorder="1" applyAlignment="1">
      <alignment horizontal="left" vertical="top" wrapText="1"/>
    </xf>
    <xf numFmtId="0" fontId="333" fillId="0" borderId="1" xfId="0" applyFont="1" applyBorder="1" applyAlignment="1">
      <alignment horizontal="center" vertical="top"/>
    </xf>
    <xf numFmtId="168" fontId="334" fillId="0" borderId="1" xfId="0" applyNumberFormat="1" applyFont="1" applyBorder="1" applyAlignment="1">
      <alignment horizontal="right" vertical="top"/>
    </xf>
    <xf numFmtId="169" fontId="335" fillId="0" borderId="1" xfId="0" applyNumberFormat="1" applyFont="1" applyBorder="1" applyAlignment="1">
      <alignment horizontal="right" vertical="top"/>
    </xf>
    <xf numFmtId="169" fontId="336" fillId="0" borderId="1" xfId="0" applyNumberFormat="1" applyFont="1" applyBorder="1" applyAlignment="1">
      <alignment horizontal="right" vertical="top"/>
    </xf>
    <xf numFmtId="169" fontId="337" fillId="0" borderId="1" xfId="0" applyNumberFormat="1" applyFont="1" applyBorder="1" applyAlignment="1">
      <alignment horizontal="right" vertical="top"/>
    </xf>
    <xf numFmtId="170" fontId="338" fillId="2" borderId="1" xfId="0" applyNumberFormat="1" applyFont="1" applyFill="1" applyBorder="1" applyAlignment="1" applyProtection="1">
      <alignment horizontal="right" vertical="top"/>
      <protection locked="0"/>
    </xf>
    <xf numFmtId="171" fontId="339" fillId="0" borderId="1" xfId="0" applyNumberFormat="1" applyFont="1" applyBorder="1" applyAlignment="1">
      <alignment horizontal="right" vertical="top"/>
    </xf>
    <xf numFmtId="4" fontId="340" fillId="0" borderId="1" xfId="0" applyNumberFormat="1" applyFont="1" applyBorder="1" applyAlignment="1">
      <alignment horizontal="right" vertical="top"/>
    </xf>
    <xf numFmtId="4" fontId="341" fillId="0" borderId="1" xfId="0" applyNumberFormat="1" applyFont="1" applyBorder="1" applyAlignment="1">
      <alignment horizontal="right" vertical="top"/>
    </xf>
    <xf numFmtId="0" fontId="342" fillId="0" borderId="0" xfId="0" applyFont="1"/>
    <xf numFmtId="0" fontId="343" fillId="0" borderId="1" xfId="0" applyFont="1" applyBorder="1" applyAlignment="1">
      <alignment horizontal="left" vertical="top"/>
    </xf>
    <xf numFmtId="0" fontId="344" fillId="0" borderId="1" xfId="0" applyFont="1" applyBorder="1" applyAlignment="1">
      <alignment horizontal="left" vertical="top" wrapText="1"/>
    </xf>
    <xf numFmtId="0" fontId="345" fillId="0" borderId="1" xfId="0" applyFont="1" applyBorder="1" applyAlignment="1">
      <alignment horizontal="center" vertical="top"/>
    </xf>
    <xf numFmtId="168" fontId="346" fillId="0" borderId="1" xfId="0" applyNumberFormat="1" applyFont="1" applyBorder="1" applyAlignment="1">
      <alignment horizontal="right" vertical="top"/>
    </xf>
    <xf numFmtId="169" fontId="347" fillId="0" borderId="1" xfId="0" applyNumberFormat="1" applyFont="1" applyBorder="1" applyAlignment="1">
      <alignment horizontal="right" vertical="top"/>
    </xf>
    <xf numFmtId="169" fontId="348" fillId="0" borderId="1" xfId="0" applyNumberFormat="1" applyFont="1" applyBorder="1" applyAlignment="1">
      <alignment horizontal="right" vertical="top"/>
    </xf>
    <xf numFmtId="169" fontId="349" fillId="0" borderId="1" xfId="0" applyNumberFormat="1" applyFont="1" applyBorder="1" applyAlignment="1">
      <alignment horizontal="right" vertical="top"/>
    </xf>
    <xf numFmtId="170" fontId="350" fillId="2" borderId="1" xfId="0" applyNumberFormat="1" applyFont="1" applyFill="1" applyBorder="1" applyAlignment="1" applyProtection="1">
      <alignment horizontal="right" vertical="top"/>
      <protection locked="0"/>
    </xf>
    <xf numFmtId="171" fontId="351" fillId="0" borderId="1" xfId="0" applyNumberFormat="1" applyFont="1" applyBorder="1" applyAlignment="1">
      <alignment horizontal="right" vertical="top"/>
    </xf>
    <xf numFmtId="4" fontId="352" fillId="0" borderId="1" xfId="0" applyNumberFormat="1" applyFont="1" applyBorder="1" applyAlignment="1">
      <alignment horizontal="right" vertical="top"/>
    </xf>
    <xf numFmtId="4" fontId="353" fillId="0" borderId="1" xfId="0" applyNumberFormat="1" applyFont="1" applyBorder="1" applyAlignment="1">
      <alignment horizontal="right" vertical="top"/>
    </xf>
    <xf numFmtId="0" fontId="354" fillId="0" borderId="0" xfId="0" applyFont="1"/>
    <xf numFmtId="0" fontId="355" fillId="0" borderId="1" xfId="0" applyFont="1" applyBorder="1" applyAlignment="1">
      <alignment horizontal="left" vertical="top"/>
    </xf>
    <xf numFmtId="0" fontId="356" fillId="0" borderId="1" xfId="0" applyFont="1" applyBorder="1" applyAlignment="1">
      <alignment horizontal="left" vertical="top" wrapText="1"/>
    </xf>
    <xf numFmtId="0" fontId="357" fillId="0" borderId="1" xfId="0" applyFont="1" applyBorder="1" applyAlignment="1">
      <alignment horizontal="center" vertical="top"/>
    </xf>
    <xf numFmtId="168" fontId="358" fillId="0" borderId="1" xfId="0" applyNumberFormat="1" applyFont="1" applyBorder="1" applyAlignment="1">
      <alignment horizontal="right" vertical="top"/>
    </xf>
    <xf numFmtId="169" fontId="359" fillId="0" borderId="1" xfId="0" applyNumberFormat="1" applyFont="1" applyBorder="1" applyAlignment="1">
      <alignment horizontal="right" vertical="top"/>
    </xf>
    <xf numFmtId="169" fontId="360" fillId="0" borderId="1" xfId="0" applyNumberFormat="1" applyFont="1" applyBorder="1" applyAlignment="1">
      <alignment horizontal="right" vertical="top"/>
    </xf>
    <xf numFmtId="169" fontId="361" fillId="0" borderId="1" xfId="0" applyNumberFormat="1" applyFont="1" applyBorder="1" applyAlignment="1">
      <alignment horizontal="right" vertical="top"/>
    </xf>
    <xf numFmtId="170" fontId="362" fillId="2" borderId="1" xfId="0" applyNumberFormat="1" applyFont="1" applyFill="1" applyBorder="1" applyAlignment="1" applyProtection="1">
      <alignment horizontal="right" vertical="top"/>
      <protection locked="0"/>
    </xf>
    <xf numFmtId="171" fontId="363" fillId="0" borderId="1" xfId="0" applyNumberFormat="1" applyFont="1" applyBorder="1" applyAlignment="1">
      <alignment horizontal="right" vertical="top"/>
    </xf>
    <xf numFmtId="4" fontId="364" fillId="0" borderId="1" xfId="0" applyNumberFormat="1" applyFont="1" applyBorder="1" applyAlignment="1">
      <alignment horizontal="right" vertical="top"/>
    </xf>
    <xf numFmtId="4" fontId="365" fillId="0" borderId="1" xfId="0" applyNumberFormat="1" applyFont="1" applyBorder="1" applyAlignment="1">
      <alignment horizontal="right" vertical="top"/>
    </xf>
    <xf numFmtId="0" fontId="366" fillId="0" borderId="0" xfId="0" applyFont="1"/>
    <xf numFmtId="0" fontId="367" fillId="0" borderId="1" xfId="0" applyFont="1" applyBorder="1" applyAlignment="1">
      <alignment horizontal="left" vertical="top"/>
    </xf>
    <xf numFmtId="0" fontId="368" fillId="0" borderId="1" xfId="0" applyFont="1" applyBorder="1" applyAlignment="1">
      <alignment horizontal="left" vertical="top" wrapText="1"/>
    </xf>
    <xf numFmtId="0" fontId="369" fillId="0" borderId="1" xfId="0" applyFont="1" applyBorder="1" applyAlignment="1">
      <alignment horizontal="center" vertical="top"/>
    </xf>
    <xf numFmtId="168" fontId="370" fillId="0" borderId="1" xfId="0" applyNumberFormat="1" applyFont="1" applyBorder="1" applyAlignment="1">
      <alignment horizontal="right" vertical="top"/>
    </xf>
    <xf numFmtId="169" fontId="371" fillId="0" borderId="1" xfId="0" applyNumberFormat="1" applyFont="1" applyBorder="1" applyAlignment="1">
      <alignment horizontal="right" vertical="top"/>
    </xf>
    <xf numFmtId="169" fontId="372" fillId="0" borderId="1" xfId="0" applyNumberFormat="1" applyFont="1" applyBorder="1" applyAlignment="1">
      <alignment horizontal="right" vertical="top"/>
    </xf>
    <xf numFmtId="169" fontId="373" fillId="0" borderId="1" xfId="0" applyNumberFormat="1" applyFont="1" applyBorder="1" applyAlignment="1">
      <alignment horizontal="right" vertical="top"/>
    </xf>
    <xf numFmtId="170" fontId="374" fillId="2" borderId="1" xfId="0" applyNumberFormat="1" applyFont="1" applyFill="1" applyBorder="1" applyAlignment="1" applyProtection="1">
      <alignment horizontal="right" vertical="top"/>
      <protection locked="0"/>
    </xf>
    <xf numFmtId="171" fontId="375" fillId="0" borderId="1" xfId="0" applyNumberFormat="1" applyFont="1" applyBorder="1" applyAlignment="1">
      <alignment horizontal="right" vertical="top"/>
    </xf>
    <xf numFmtId="4" fontId="376" fillId="0" borderId="1" xfId="0" applyNumberFormat="1" applyFont="1" applyBorder="1" applyAlignment="1">
      <alignment horizontal="right" vertical="top"/>
    </xf>
    <xf numFmtId="4" fontId="377" fillId="0" borderId="1" xfId="0" applyNumberFormat="1" applyFont="1" applyBorder="1" applyAlignment="1">
      <alignment horizontal="right" vertical="top"/>
    </xf>
    <xf numFmtId="0" fontId="378" fillId="0" borderId="0" xfId="0" applyFont="1"/>
    <xf numFmtId="0" fontId="379" fillId="0" borderId="1" xfId="0" applyFont="1" applyBorder="1" applyAlignment="1">
      <alignment horizontal="left" vertical="top"/>
    </xf>
    <xf numFmtId="0" fontId="380" fillId="0" borderId="1" xfId="0" applyFont="1" applyBorder="1" applyAlignment="1">
      <alignment horizontal="left" vertical="top" wrapText="1"/>
    </xf>
    <xf numFmtId="0" fontId="381" fillId="0" borderId="1" xfId="0" applyFont="1" applyBorder="1" applyAlignment="1">
      <alignment horizontal="center" vertical="top"/>
    </xf>
    <xf numFmtId="168" fontId="382" fillId="0" borderId="1" xfId="0" applyNumberFormat="1" applyFont="1" applyBorder="1" applyAlignment="1">
      <alignment horizontal="right" vertical="top"/>
    </xf>
    <xf numFmtId="169" fontId="383" fillId="0" borderId="1" xfId="0" applyNumberFormat="1" applyFont="1" applyBorder="1" applyAlignment="1">
      <alignment horizontal="right" vertical="top"/>
    </xf>
    <xf numFmtId="169" fontId="384" fillId="0" borderId="1" xfId="0" applyNumberFormat="1" applyFont="1" applyBorder="1" applyAlignment="1">
      <alignment horizontal="right" vertical="top"/>
    </xf>
    <xf numFmtId="169" fontId="385" fillId="0" borderId="1" xfId="0" applyNumberFormat="1" applyFont="1" applyBorder="1" applyAlignment="1">
      <alignment horizontal="right" vertical="top"/>
    </xf>
    <xf numFmtId="170" fontId="386" fillId="2" borderId="1" xfId="0" applyNumberFormat="1" applyFont="1" applyFill="1" applyBorder="1" applyAlignment="1" applyProtection="1">
      <alignment horizontal="right" vertical="top"/>
      <protection locked="0"/>
    </xf>
    <xf numFmtId="171" fontId="387" fillId="0" borderId="1" xfId="0" applyNumberFormat="1" applyFont="1" applyBorder="1" applyAlignment="1">
      <alignment horizontal="right" vertical="top"/>
    </xf>
    <xf numFmtId="4" fontId="388" fillId="0" borderId="1" xfId="0" applyNumberFormat="1" applyFont="1" applyBorder="1" applyAlignment="1">
      <alignment horizontal="right" vertical="top"/>
    </xf>
    <xf numFmtId="4" fontId="389" fillId="0" borderId="1" xfId="0" applyNumberFormat="1" applyFont="1" applyBorder="1" applyAlignment="1">
      <alignment horizontal="right" vertical="top"/>
    </xf>
    <xf numFmtId="0" fontId="390" fillId="0" borderId="0" xfId="0" applyFont="1"/>
    <xf numFmtId="0" fontId="391" fillId="0" borderId="1" xfId="0" applyFont="1" applyBorder="1" applyAlignment="1">
      <alignment horizontal="left" vertical="top"/>
    </xf>
    <xf numFmtId="0" fontId="392" fillId="0" borderId="1" xfId="0" applyFont="1" applyBorder="1" applyAlignment="1">
      <alignment horizontal="left" vertical="top" wrapText="1"/>
    </xf>
    <xf numFmtId="0" fontId="393" fillId="0" borderId="1" xfId="0" applyFont="1" applyBorder="1" applyAlignment="1">
      <alignment horizontal="center" vertical="top"/>
    </xf>
    <xf numFmtId="168" fontId="394" fillId="0" borderId="1" xfId="0" applyNumberFormat="1" applyFont="1" applyBorder="1" applyAlignment="1">
      <alignment horizontal="right" vertical="top"/>
    </xf>
    <xf numFmtId="169" fontId="395" fillId="0" borderId="1" xfId="0" applyNumberFormat="1" applyFont="1" applyBorder="1" applyAlignment="1">
      <alignment horizontal="right" vertical="top"/>
    </xf>
    <xf numFmtId="169" fontId="396" fillId="0" borderId="1" xfId="0" applyNumberFormat="1" applyFont="1" applyBorder="1" applyAlignment="1">
      <alignment horizontal="right" vertical="top"/>
    </xf>
    <xf numFmtId="169" fontId="397" fillId="0" borderId="1" xfId="0" applyNumberFormat="1" applyFont="1" applyBorder="1" applyAlignment="1">
      <alignment horizontal="right" vertical="top"/>
    </xf>
    <xf numFmtId="170" fontId="398" fillId="2" borderId="1" xfId="0" applyNumberFormat="1" applyFont="1" applyFill="1" applyBorder="1" applyAlignment="1" applyProtection="1">
      <alignment horizontal="right" vertical="top"/>
      <protection locked="0"/>
    </xf>
    <xf numFmtId="171" fontId="399" fillId="0" borderId="1" xfId="0" applyNumberFormat="1" applyFont="1" applyBorder="1" applyAlignment="1">
      <alignment horizontal="right" vertical="top"/>
    </xf>
    <xf numFmtId="4" fontId="400" fillId="0" borderId="1" xfId="0" applyNumberFormat="1" applyFont="1" applyBorder="1" applyAlignment="1">
      <alignment horizontal="right" vertical="top"/>
    </xf>
    <xf numFmtId="4" fontId="401" fillId="0" borderId="1" xfId="0" applyNumberFormat="1" applyFont="1" applyBorder="1" applyAlignment="1">
      <alignment horizontal="right" vertical="top"/>
    </xf>
    <xf numFmtId="0" fontId="402" fillId="0" borderId="0" xfId="0" applyFont="1"/>
    <xf numFmtId="0" fontId="403" fillId="3" borderId="1" xfId="0" applyFont="1" applyFill="1" applyBorder="1" applyAlignment="1">
      <alignment horizontal="left"/>
    </xf>
    <xf numFmtId="0" fontId="411" fillId="3" borderId="1" xfId="0" applyFont="1" applyFill="1" applyBorder="1" applyAlignment="1">
      <alignment horizontal="left"/>
    </xf>
    <xf numFmtId="0" fontId="412" fillId="3" borderId="1" xfId="0" applyFont="1" applyFill="1" applyBorder="1" applyAlignment="1">
      <alignment horizontal="left"/>
    </xf>
    <xf numFmtId="4" fontId="413" fillId="3" borderId="1" xfId="0" applyNumberFormat="1" applyFont="1" applyFill="1" applyBorder="1" applyAlignment="1">
      <alignment horizontal="right"/>
    </xf>
    <xf numFmtId="0" fontId="414" fillId="0" borderId="0" xfId="0" applyFont="1"/>
    <xf numFmtId="0" fontId="415" fillId="0" borderId="1" xfId="0" applyFont="1" applyBorder="1" applyAlignment="1">
      <alignment horizontal="left" vertical="top"/>
    </xf>
    <xf numFmtId="0" fontId="417" fillId="0" borderId="0" xfId="0" applyFont="1"/>
    <xf numFmtId="0" fontId="418" fillId="0" borderId="1" xfId="0" applyFont="1" applyBorder="1" applyAlignment="1">
      <alignment horizontal="left" vertical="top"/>
    </xf>
    <xf numFmtId="0" fontId="419" fillId="0" borderId="1" xfId="0" applyFont="1" applyBorder="1" applyAlignment="1">
      <alignment horizontal="left" vertical="top" wrapText="1"/>
    </xf>
    <xf numFmtId="0" fontId="420" fillId="0" borderId="1" xfId="0" applyFont="1" applyBorder="1" applyAlignment="1">
      <alignment horizontal="center" vertical="top"/>
    </xf>
    <xf numFmtId="168" fontId="421" fillId="0" borderId="1" xfId="0" applyNumberFormat="1" applyFont="1" applyBorder="1" applyAlignment="1">
      <alignment horizontal="right" vertical="top"/>
    </xf>
    <xf numFmtId="169" fontId="422" fillId="0" borderId="1" xfId="0" applyNumberFormat="1" applyFont="1" applyBorder="1" applyAlignment="1">
      <alignment horizontal="right" vertical="top"/>
    </xf>
    <xf numFmtId="169" fontId="423" fillId="0" borderId="1" xfId="0" applyNumberFormat="1" applyFont="1" applyBorder="1" applyAlignment="1">
      <alignment horizontal="right" vertical="top"/>
    </xf>
    <xf numFmtId="169" fontId="424" fillId="0" borderId="1" xfId="0" applyNumberFormat="1" applyFont="1" applyBorder="1" applyAlignment="1">
      <alignment horizontal="right" vertical="top"/>
    </xf>
    <xf numFmtId="170" fontId="425" fillId="2" borderId="1" xfId="0" applyNumberFormat="1" applyFont="1" applyFill="1" applyBorder="1" applyAlignment="1" applyProtection="1">
      <alignment horizontal="right" vertical="top"/>
      <protection locked="0"/>
    </xf>
    <xf numFmtId="171" fontId="426" fillId="0" borderId="1" xfId="0" applyNumberFormat="1" applyFont="1" applyBorder="1" applyAlignment="1">
      <alignment horizontal="right" vertical="top"/>
    </xf>
    <xf numFmtId="4" fontId="427" fillId="0" borderId="1" xfId="0" applyNumberFormat="1" applyFont="1" applyBorder="1" applyAlignment="1">
      <alignment horizontal="right" vertical="top"/>
    </xf>
    <xf numFmtId="4" fontId="428" fillId="0" borderId="1" xfId="0" applyNumberFormat="1" applyFont="1" applyBorder="1" applyAlignment="1">
      <alignment horizontal="right" vertical="top"/>
    </xf>
    <xf numFmtId="0" fontId="429" fillId="0" borderId="0" xfId="0" applyFont="1"/>
    <xf numFmtId="0" fontId="430" fillId="0" borderId="1" xfId="0" applyFont="1" applyBorder="1" applyAlignment="1">
      <alignment horizontal="left" vertical="top"/>
    </xf>
    <xf numFmtId="0" fontId="431" fillId="0" borderId="1" xfId="0" applyFont="1" applyBorder="1" applyAlignment="1">
      <alignment horizontal="left" vertical="top" wrapText="1"/>
    </xf>
    <xf numFmtId="0" fontId="432" fillId="0" borderId="1" xfId="0" applyFont="1" applyBorder="1" applyAlignment="1">
      <alignment horizontal="center" vertical="top"/>
    </xf>
    <xf numFmtId="168" fontId="433" fillId="0" borderId="1" xfId="0" applyNumberFormat="1" applyFont="1" applyBorder="1" applyAlignment="1">
      <alignment horizontal="right" vertical="top"/>
    </xf>
    <xf numFmtId="169" fontId="434" fillId="0" borderId="1" xfId="0" applyNumberFormat="1" applyFont="1" applyBorder="1" applyAlignment="1">
      <alignment horizontal="right" vertical="top"/>
    </xf>
    <xf numFmtId="169" fontId="435" fillId="0" borderId="1" xfId="0" applyNumberFormat="1" applyFont="1" applyBorder="1" applyAlignment="1">
      <alignment horizontal="right" vertical="top"/>
    </xf>
    <xf numFmtId="169" fontId="436" fillId="0" borderId="1" xfId="0" applyNumberFormat="1" applyFont="1" applyBorder="1" applyAlignment="1">
      <alignment horizontal="right" vertical="top"/>
    </xf>
    <xf numFmtId="170" fontId="437" fillId="2" borderId="1" xfId="0" applyNumberFormat="1" applyFont="1" applyFill="1" applyBorder="1" applyAlignment="1" applyProtection="1">
      <alignment horizontal="right" vertical="top"/>
      <protection locked="0"/>
    </xf>
    <xf numFmtId="171" fontId="438" fillId="0" borderId="1" xfId="0" applyNumberFormat="1" applyFont="1" applyBorder="1" applyAlignment="1">
      <alignment horizontal="right" vertical="top"/>
    </xf>
    <xf numFmtId="4" fontId="439" fillId="0" borderId="1" xfId="0" applyNumberFormat="1" applyFont="1" applyBorder="1" applyAlignment="1">
      <alignment horizontal="right" vertical="top"/>
    </xf>
    <xf numFmtId="4" fontId="440" fillId="0" borderId="1" xfId="0" applyNumberFormat="1" applyFont="1" applyBorder="1" applyAlignment="1">
      <alignment horizontal="right" vertical="top"/>
    </xf>
    <xf numFmtId="0" fontId="441" fillId="0" borderId="0" xfId="0" applyFont="1"/>
    <xf numFmtId="0" fontId="442" fillId="0" borderId="1" xfId="0" applyFont="1" applyBorder="1" applyAlignment="1">
      <alignment horizontal="left" vertical="top"/>
    </xf>
    <xf numFmtId="0" fontId="443" fillId="0" borderId="1" xfId="0" applyFont="1" applyBorder="1" applyAlignment="1">
      <alignment horizontal="left" vertical="top" wrapText="1"/>
    </xf>
    <xf numFmtId="0" fontId="444" fillId="0" borderId="1" xfId="0" applyFont="1" applyBorder="1" applyAlignment="1">
      <alignment horizontal="center" vertical="top"/>
    </xf>
    <xf numFmtId="168" fontId="445" fillId="0" borderId="1" xfId="0" applyNumberFormat="1" applyFont="1" applyBorder="1" applyAlignment="1">
      <alignment horizontal="right" vertical="top"/>
    </xf>
    <xf numFmtId="169" fontId="446" fillId="0" borderId="1" xfId="0" applyNumberFormat="1" applyFont="1" applyBorder="1" applyAlignment="1">
      <alignment horizontal="right" vertical="top"/>
    </xf>
    <xf numFmtId="169" fontId="447" fillId="0" borderId="1" xfId="0" applyNumberFormat="1" applyFont="1" applyBorder="1" applyAlignment="1">
      <alignment horizontal="right" vertical="top"/>
    </xf>
    <xf numFmtId="169" fontId="448" fillId="0" borderId="1" xfId="0" applyNumberFormat="1" applyFont="1" applyBorder="1" applyAlignment="1">
      <alignment horizontal="right" vertical="top"/>
    </xf>
    <xf numFmtId="170" fontId="449" fillId="2" borderId="1" xfId="0" applyNumberFormat="1" applyFont="1" applyFill="1" applyBorder="1" applyAlignment="1" applyProtection="1">
      <alignment horizontal="right" vertical="top"/>
      <protection locked="0"/>
    </xf>
    <xf numFmtId="171" fontId="450" fillId="0" borderId="1" xfId="0" applyNumberFormat="1" applyFont="1" applyBorder="1" applyAlignment="1">
      <alignment horizontal="right" vertical="top"/>
    </xf>
    <xf numFmtId="4" fontId="451" fillId="0" borderId="1" xfId="0" applyNumberFormat="1" applyFont="1" applyBorder="1" applyAlignment="1">
      <alignment horizontal="right" vertical="top"/>
    </xf>
    <xf numFmtId="4" fontId="452" fillId="0" borderId="1" xfId="0" applyNumberFormat="1" applyFont="1" applyBorder="1" applyAlignment="1">
      <alignment horizontal="right" vertical="top"/>
    </xf>
    <xf numFmtId="0" fontId="453" fillId="0" borderId="0" xfId="0" applyFont="1"/>
    <xf numFmtId="0" fontId="454" fillId="0" borderId="1" xfId="0" applyFont="1" applyBorder="1" applyAlignment="1">
      <alignment horizontal="left" vertical="top"/>
    </xf>
    <xf numFmtId="0" fontId="455" fillId="0" borderId="1" xfId="0" applyFont="1" applyBorder="1" applyAlignment="1">
      <alignment horizontal="left" vertical="top" wrapText="1"/>
    </xf>
    <xf numFmtId="0" fontId="456" fillId="0" borderId="1" xfId="0" applyFont="1" applyBorder="1" applyAlignment="1">
      <alignment horizontal="center" vertical="top"/>
    </xf>
    <xf numFmtId="168" fontId="457" fillId="0" borderId="1" xfId="0" applyNumberFormat="1" applyFont="1" applyBorder="1" applyAlignment="1">
      <alignment horizontal="right" vertical="top"/>
    </xf>
    <xf numFmtId="169" fontId="458" fillId="0" borderId="1" xfId="0" applyNumberFormat="1" applyFont="1" applyBorder="1" applyAlignment="1">
      <alignment horizontal="right" vertical="top"/>
    </xf>
    <xf numFmtId="169" fontId="459" fillId="0" borderId="1" xfId="0" applyNumberFormat="1" applyFont="1" applyBorder="1" applyAlignment="1">
      <alignment horizontal="right" vertical="top"/>
    </xf>
    <xf numFmtId="169" fontId="460" fillId="0" borderId="1" xfId="0" applyNumberFormat="1" applyFont="1" applyBorder="1" applyAlignment="1">
      <alignment horizontal="right" vertical="top"/>
    </xf>
    <xf numFmtId="170" fontId="461" fillId="2" borderId="1" xfId="0" applyNumberFormat="1" applyFont="1" applyFill="1" applyBorder="1" applyAlignment="1" applyProtection="1">
      <alignment horizontal="right" vertical="top"/>
      <protection locked="0"/>
    </xf>
    <xf numFmtId="171" fontId="462" fillId="0" borderId="1" xfId="0" applyNumberFormat="1" applyFont="1" applyBorder="1" applyAlignment="1">
      <alignment horizontal="right" vertical="top"/>
    </xf>
    <xf numFmtId="4" fontId="463" fillId="0" borderId="1" xfId="0" applyNumberFormat="1" applyFont="1" applyBorder="1" applyAlignment="1">
      <alignment horizontal="right" vertical="top"/>
    </xf>
    <xf numFmtId="4" fontId="464" fillId="0" borderId="1" xfId="0" applyNumberFormat="1" applyFont="1" applyBorder="1" applyAlignment="1">
      <alignment horizontal="right" vertical="top"/>
    </xf>
    <xf numFmtId="0" fontId="465" fillId="0" borderId="0" xfId="0" applyFont="1"/>
    <xf numFmtId="0" fontId="466" fillId="0" borderId="1" xfId="0" applyFont="1" applyBorder="1" applyAlignment="1">
      <alignment horizontal="left" vertical="top"/>
    </xf>
    <xf numFmtId="0" fontId="467" fillId="0" borderId="1" xfId="0" applyFont="1" applyBorder="1" applyAlignment="1">
      <alignment horizontal="left" vertical="top" wrapText="1"/>
    </xf>
    <xf numFmtId="0" fontId="468" fillId="0" borderId="1" xfId="0" applyFont="1" applyBorder="1" applyAlignment="1">
      <alignment horizontal="center" vertical="top"/>
    </xf>
    <xf numFmtId="168" fontId="469" fillId="0" borderId="1" xfId="0" applyNumberFormat="1" applyFont="1" applyBorder="1" applyAlignment="1">
      <alignment horizontal="right" vertical="top"/>
    </xf>
    <xf numFmtId="169" fontId="470" fillId="0" borderId="1" xfId="0" applyNumberFormat="1" applyFont="1" applyBorder="1" applyAlignment="1">
      <alignment horizontal="right" vertical="top"/>
    </xf>
    <xf numFmtId="169" fontId="471" fillId="0" borderId="1" xfId="0" applyNumberFormat="1" applyFont="1" applyBorder="1" applyAlignment="1">
      <alignment horizontal="right" vertical="top"/>
    </xf>
    <xf numFmtId="169" fontId="472" fillId="0" borderId="1" xfId="0" applyNumberFormat="1" applyFont="1" applyBorder="1" applyAlignment="1">
      <alignment horizontal="right" vertical="top"/>
    </xf>
    <xf numFmtId="170" fontId="473" fillId="2" borderId="1" xfId="0" applyNumberFormat="1" applyFont="1" applyFill="1" applyBorder="1" applyAlignment="1" applyProtection="1">
      <alignment horizontal="right" vertical="top"/>
      <protection locked="0"/>
    </xf>
    <xf numFmtId="171" fontId="474" fillId="0" borderId="1" xfId="0" applyNumberFormat="1" applyFont="1" applyBorder="1" applyAlignment="1">
      <alignment horizontal="right" vertical="top"/>
    </xf>
    <xf numFmtId="4" fontId="475" fillId="0" borderId="1" xfId="0" applyNumberFormat="1" applyFont="1" applyBorder="1" applyAlignment="1">
      <alignment horizontal="right" vertical="top"/>
    </xf>
    <xf numFmtId="4" fontId="476" fillId="0" borderId="1" xfId="0" applyNumberFormat="1" applyFont="1" applyBorder="1" applyAlignment="1">
      <alignment horizontal="right" vertical="top"/>
    </xf>
    <xf numFmtId="0" fontId="477" fillId="0" borderId="0" xfId="0" applyFont="1"/>
    <xf numFmtId="0" fontId="478" fillId="0" borderId="1" xfId="0" applyFont="1" applyBorder="1" applyAlignment="1">
      <alignment horizontal="left" vertical="top"/>
    </xf>
    <xf numFmtId="0" fontId="479" fillId="0" borderId="1" xfId="0" applyFont="1" applyBorder="1" applyAlignment="1">
      <alignment horizontal="left" vertical="top" wrapText="1"/>
    </xf>
    <xf numFmtId="0" fontId="480" fillId="0" borderId="1" xfId="0" applyFont="1" applyBorder="1" applyAlignment="1">
      <alignment horizontal="center" vertical="top"/>
    </xf>
    <xf numFmtId="168" fontId="481" fillId="0" borderId="1" xfId="0" applyNumberFormat="1" applyFont="1" applyBorder="1" applyAlignment="1">
      <alignment horizontal="right" vertical="top"/>
    </xf>
    <xf numFmtId="169" fontId="482" fillId="0" borderId="1" xfId="0" applyNumberFormat="1" applyFont="1" applyBorder="1" applyAlignment="1">
      <alignment horizontal="right" vertical="top"/>
    </xf>
    <xf numFmtId="169" fontId="483" fillId="0" borderId="1" xfId="0" applyNumberFormat="1" applyFont="1" applyBorder="1" applyAlignment="1">
      <alignment horizontal="right" vertical="top"/>
    </xf>
    <xf numFmtId="169" fontId="484" fillId="0" borderId="1" xfId="0" applyNumberFormat="1" applyFont="1" applyBorder="1" applyAlignment="1">
      <alignment horizontal="right" vertical="top"/>
    </xf>
    <xf numFmtId="170" fontId="485" fillId="2" borderId="1" xfId="0" applyNumberFormat="1" applyFont="1" applyFill="1" applyBorder="1" applyAlignment="1" applyProtection="1">
      <alignment horizontal="right" vertical="top"/>
      <protection locked="0"/>
    </xf>
    <xf numFmtId="171" fontId="486" fillId="0" borderId="1" xfId="0" applyNumberFormat="1" applyFont="1" applyBorder="1" applyAlignment="1">
      <alignment horizontal="right" vertical="top"/>
    </xf>
    <xf numFmtId="4" fontId="487" fillId="0" borderId="1" xfId="0" applyNumberFormat="1" applyFont="1" applyBorder="1" applyAlignment="1">
      <alignment horizontal="right" vertical="top"/>
    </xf>
    <xf numFmtId="4" fontId="488" fillId="0" borderId="1" xfId="0" applyNumberFormat="1" applyFont="1" applyBorder="1" applyAlignment="1">
      <alignment horizontal="right" vertical="top"/>
    </xf>
    <xf numFmtId="0" fontId="489" fillId="0" borderId="0" xfId="0" applyFont="1"/>
    <xf numFmtId="0" fontId="490" fillId="0" borderId="1" xfId="0" applyFont="1" applyBorder="1" applyAlignment="1">
      <alignment horizontal="left" vertical="top"/>
    </xf>
    <xf numFmtId="0" fontId="491" fillId="0" borderId="1" xfId="0" applyFont="1" applyBorder="1" applyAlignment="1">
      <alignment horizontal="left" vertical="top" wrapText="1"/>
    </xf>
    <xf numFmtId="0" fontId="492" fillId="0" borderId="1" xfId="0" applyFont="1" applyBorder="1" applyAlignment="1">
      <alignment horizontal="center" vertical="top"/>
    </xf>
    <xf numFmtId="168" fontId="493" fillId="0" borderId="1" xfId="0" applyNumberFormat="1" applyFont="1" applyBorder="1" applyAlignment="1">
      <alignment horizontal="right" vertical="top"/>
    </xf>
    <xf numFmtId="169" fontId="494" fillId="0" borderId="1" xfId="0" applyNumberFormat="1" applyFont="1" applyBorder="1" applyAlignment="1">
      <alignment horizontal="right" vertical="top"/>
    </xf>
    <xf numFmtId="169" fontId="495" fillId="0" borderId="1" xfId="0" applyNumberFormat="1" applyFont="1" applyBorder="1" applyAlignment="1">
      <alignment horizontal="right" vertical="top"/>
    </xf>
    <xf numFmtId="169" fontId="496" fillId="0" borderId="1" xfId="0" applyNumberFormat="1" applyFont="1" applyBorder="1" applyAlignment="1">
      <alignment horizontal="right" vertical="top"/>
    </xf>
    <xf numFmtId="170" fontId="497" fillId="2" borderId="1" xfId="0" applyNumberFormat="1" applyFont="1" applyFill="1" applyBorder="1" applyAlignment="1" applyProtection="1">
      <alignment horizontal="right" vertical="top"/>
      <protection locked="0"/>
    </xf>
    <xf numFmtId="171" fontId="498" fillId="0" borderId="1" xfId="0" applyNumberFormat="1" applyFont="1" applyBorder="1" applyAlignment="1">
      <alignment horizontal="right" vertical="top"/>
    </xf>
    <xf numFmtId="4" fontId="499" fillId="0" borderId="1" xfId="0" applyNumberFormat="1" applyFont="1" applyBorder="1" applyAlignment="1">
      <alignment horizontal="right" vertical="top"/>
    </xf>
    <xf numFmtId="4" fontId="500" fillId="0" borderId="1" xfId="0" applyNumberFormat="1" applyFont="1" applyBorder="1" applyAlignment="1">
      <alignment horizontal="right" vertical="top"/>
    </xf>
    <xf numFmtId="0" fontId="501" fillId="0" borderId="0" xfId="0" applyFont="1"/>
    <xf numFmtId="0" fontId="502" fillId="0" borderId="1" xfId="0" applyFont="1" applyBorder="1" applyAlignment="1">
      <alignment horizontal="left" vertical="top"/>
    </xf>
    <xf numFmtId="0" fontId="504" fillId="0" borderId="0" xfId="0" applyFont="1"/>
    <xf numFmtId="0" fontId="505" fillId="0" borderId="1" xfId="0" applyFont="1" applyBorder="1" applyAlignment="1">
      <alignment horizontal="left" vertical="top"/>
    </xf>
    <xf numFmtId="0" fontId="506" fillId="0" borderId="1" xfId="0" applyFont="1" applyBorder="1" applyAlignment="1">
      <alignment horizontal="left" vertical="top" wrapText="1"/>
    </xf>
    <xf numFmtId="0" fontId="507" fillId="0" borderId="1" xfId="0" applyFont="1" applyBorder="1" applyAlignment="1">
      <alignment horizontal="center" vertical="top"/>
    </xf>
    <xf numFmtId="168" fontId="508" fillId="0" borderId="1" xfId="0" applyNumberFormat="1" applyFont="1" applyBorder="1" applyAlignment="1">
      <alignment horizontal="right" vertical="top"/>
    </xf>
    <xf numFmtId="169" fontId="509" fillId="0" borderId="1" xfId="0" applyNumberFormat="1" applyFont="1" applyBorder="1" applyAlignment="1">
      <alignment horizontal="right" vertical="top"/>
    </xf>
    <xf numFmtId="169" fontId="510" fillId="0" borderId="1" xfId="0" applyNumberFormat="1" applyFont="1" applyBorder="1" applyAlignment="1">
      <alignment horizontal="right" vertical="top"/>
    </xf>
    <xf numFmtId="169" fontId="511" fillId="0" borderId="1" xfId="0" applyNumberFormat="1" applyFont="1" applyBorder="1" applyAlignment="1">
      <alignment horizontal="right" vertical="top"/>
    </xf>
    <xf numFmtId="170" fontId="512" fillId="2" borderId="1" xfId="0" applyNumberFormat="1" applyFont="1" applyFill="1" applyBorder="1" applyAlignment="1" applyProtection="1">
      <alignment horizontal="right" vertical="top"/>
      <protection locked="0"/>
    </xf>
    <xf numFmtId="171" fontId="513" fillId="0" borderId="1" xfId="0" applyNumberFormat="1" applyFont="1" applyBorder="1" applyAlignment="1">
      <alignment horizontal="right" vertical="top"/>
    </xf>
    <xf numFmtId="4" fontId="514" fillId="0" borderId="1" xfId="0" applyNumberFormat="1" applyFont="1" applyBorder="1" applyAlignment="1">
      <alignment horizontal="right" vertical="top"/>
    </xf>
    <xf numFmtId="4" fontId="515" fillId="0" borderId="1" xfId="0" applyNumberFormat="1" applyFont="1" applyBorder="1" applyAlignment="1">
      <alignment horizontal="right" vertical="top"/>
    </xf>
    <xf numFmtId="0" fontId="516" fillId="0" borderId="0" xfId="0" applyFont="1"/>
    <xf numFmtId="0" fontId="517" fillId="0" borderId="1" xfId="0" applyFont="1" applyBorder="1" applyAlignment="1">
      <alignment horizontal="left" vertical="top"/>
    </xf>
    <xf numFmtId="0" fontId="518" fillId="0" borderId="1" xfId="0" applyFont="1" applyBorder="1" applyAlignment="1">
      <alignment horizontal="left" vertical="top" wrapText="1"/>
    </xf>
    <xf numFmtId="0" fontId="519" fillId="0" borderId="1" xfId="0" applyFont="1" applyBorder="1" applyAlignment="1">
      <alignment horizontal="center" vertical="top"/>
    </xf>
    <xf numFmtId="168" fontId="520" fillId="0" borderId="1" xfId="0" applyNumberFormat="1" applyFont="1" applyBorder="1" applyAlignment="1">
      <alignment horizontal="right" vertical="top"/>
    </xf>
    <xf numFmtId="169" fontId="521" fillId="0" borderId="1" xfId="0" applyNumberFormat="1" applyFont="1" applyBorder="1" applyAlignment="1">
      <alignment horizontal="right" vertical="top"/>
    </xf>
    <xf numFmtId="169" fontId="522" fillId="0" borderId="1" xfId="0" applyNumberFormat="1" applyFont="1" applyBorder="1" applyAlignment="1">
      <alignment horizontal="right" vertical="top"/>
    </xf>
    <xf numFmtId="169" fontId="523" fillId="0" borderId="1" xfId="0" applyNumberFormat="1" applyFont="1" applyBorder="1" applyAlignment="1">
      <alignment horizontal="right" vertical="top"/>
    </xf>
    <xf numFmtId="170" fontId="524" fillId="2" borderId="1" xfId="0" applyNumberFormat="1" applyFont="1" applyFill="1" applyBorder="1" applyAlignment="1" applyProtection="1">
      <alignment horizontal="right" vertical="top"/>
      <protection locked="0"/>
    </xf>
    <xf numFmtId="171" fontId="525" fillId="0" borderId="1" xfId="0" applyNumberFormat="1" applyFont="1" applyBorder="1" applyAlignment="1">
      <alignment horizontal="right" vertical="top"/>
    </xf>
    <xf numFmtId="4" fontId="526" fillId="0" borderId="1" xfId="0" applyNumberFormat="1" applyFont="1" applyBorder="1" applyAlignment="1">
      <alignment horizontal="right" vertical="top"/>
    </xf>
    <xf numFmtId="4" fontId="527" fillId="0" borderId="1" xfId="0" applyNumberFormat="1" applyFont="1" applyBorder="1" applyAlignment="1">
      <alignment horizontal="right" vertical="top"/>
    </xf>
    <xf numFmtId="0" fontId="528" fillId="0" borderId="0" xfId="0" applyFont="1"/>
    <xf numFmtId="0" fontId="529" fillId="0" borderId="1" xfId="0" applyFont="1" applyBorder="1" applyAlignment="1">
      <alignment horizontal="left" vertical="top"/>
    </xf>
    <xf numFmtId="0" fontId="530" fillId="0" borderId="1" xfId="0" applyFont="1" applyBorder="1" applyAlignment="1">
      <alignment horizontal="left" vertical="top" wrapText="1"/>
    </xf>
    <xf numFmtId="0" fontId="531" fillId="0" borderId="1" xfId="0" applyFont="1" applyBorder="1" applyAlignment="1">
      <alignment horizontal="center" vertical="top"/>
    </xf>
    <xf numFmtId="168" fontId="532" fillId="0" borderId="1" xfId="0" applyNumberFormat="1" applyFont="1" applyBorder="1" applyAlignment="1">
      <alignment horizontal="right" vertical="top"/>
    </xf>
    <xf numFmtId="169" fontId="533" fillId="0" borderId="1" xfId="0" applyNumberFormat="1" applyFont="1" applyBorder="1" applyAlignment="1">
      <alignment horizontal="right" vertical="top"/>
    </xf>
    <xf numFmtId="169" fontId="534" fillId="0" borderId="1" xfId="0" applyNumberFormat="1" applyFont="1" applyBorder="1" applyAlignment="1">
      <alignment horizontal="right" vertical="top"/>
    </xf>
    <xf numFmtId="169" fontId="535" fillId="0" borderId="1" xfId="0" applyNumberFormat="1" applyFont="1" applyBorder="1" applyAlignment="1">
      <alignment horizontal="right" vertical="top"/>
    </xf>
    <xf numFmtId="170" fontId="536" fillId="2" borderId="1" xfId="0" applyNumberFormat="1" applyFont="1" applyFill="1" applyBorder="1" applyAlignment="1" applyProtection="1">
      <alignment horizontal="right" vertical="top"/>
      <protection locked="0"/>
    </xf>
    <xf numFmtId="171" fontId="537" fillId="0" borderId="1" xfId="0" applyNumberFormat="1" applyFont="1" applyBorder="1" applyAlignment="1">
      <alignment horizontal="right" vertical="top"/>
    </xf>
    <xf numFmtId="4" fontId="538" fillId="0" borderId="1" xfId="0" applyNumberFormat="1" applyFont="1" applyBorder="1" applyAlignment="1">
      <alignment horizontal="right" vertical="top"/>
    </xf>
    <xf numFmtId="4" fontId="539" fillId="0" borderId="1" xfId="0" applyNumberFormat="1" applyFont="1" applyBorder="1" applyAlignment="1">
      <alignment horizontal="right" vertical="top"/>
    </xf>
    <xf numFmtId="0" fontId="540" fillId="0" borderId="0" xfId="0" applyFont="1"/>
    <xf numFmtId="0" fontId="541" fillId="0" borderId="1" xfId="0" applyFont="1" applyBorder="1" applyAlignment="1">
      <alignment horizontal="left" vertical="top"/>
    </xf>
    <xf numFmtId="0" fontId="542" fillId="0" borderId="1" xfId="0" applyFont="1" applyBorder="1" applyAlignment="1">
      <alignment horizontal="left" vertical="top" wrapText="1"/>
    </xf>
    <xf numFmtId="0" fontId="543" fillId="0" borderId="1" xfId="0" applyFont="1" applyBorder="1" applyAlignment="1">
      <alignment horizontal="center" vertical="top"/>
    </xf>
    <xf numFmtId="168" fontId="544" fillId="0" borderId="1" xfId="0" applyNumberFormat="1" applyFont="1" applyBorder="1" applyAlignment="1">
      <alignment horizontal="right" vertical="top"/>
    </xf>
    <xf numFmtId="169" fontId="545" fillId="0" borderId="1" xfId="0" applyNumberFormat="1" applyFont="1" applyBorder="1" applyAlignment="1">
      <alignment horizontal="right" vertical="top"/>
    </xf>
    <xf numFmtId="169" fontId="546" fillId="0" borderId="1" xfId="0" applyNumberFormat="1" applyFont="1" applyBorder="1" applyAlignment="1">
      <alignment horizontal="right" vertical="top"/>
    </xf>
    <xf numFmtId="169" fontId="547" fillId="0" borderId="1" xfId="0" applyNumberFormat="1" applyFont="1" applyBorder="1" applyAlignment="1">
      <alignment horizontal="right" vertical="top"/>
    </xf>
    <xf numFmtId="170" fontId="548" fillId="2" borderId="1" xfId="0" applyNumberFormat="1" applyFont="1" applyFill="1" applyBorder="1" applyAlignment="1" applyProtection="1">
      <alignment horizontal="right" vertical="top"/>
      <protection locked="0"/>
    </xf>
    <xf numFmtId="171" fontId="549" fillId="0" borderId="1" xfId="0" applyNumberFormat="1" applyFont="1" applyBorder="1" applyAlignment="1">
      <alignment horizontal="right" vertical="top"/>
    </xf>
    <xf numFmtId="4" fontId="550" fillId="0" borderId="1" xfId="0" applyNumberFormat="1" applyFont="1" applyBorder="1" applyAlignment="1">
      <alignment horizontal="right" vertical="top"/>
    </xf>
    <xf numFmtId="4" fontId="551" fillId="0" borderId="1" xfId="0" applyNumberFormat="1" applyFont="1" applyBorder="1" applyAlignment="1">
      <alignment horizontal="right" vertical="top"/>
    </xf>
    <xf numFmtId="0" fontId="552" fillId="0" borderId="0" xfId="0" applyFont="1"/>
    <xf numFmtId="0" fontId="553" fillId="0" borderId="1" xfId="0" applyFont="1" applyBorder="1" applyAlignment="1">
      <alignment horizontal="left" vertical="top"/>
    </xf>
    <xf numFmtId="0" fontId="554" fillId="0" borderId="1" xfId="0" applyFont="1" applyBorder="1" applyAlignment="1">
      <alignment horizontal="left" vertical="top" wrapText="1"/>
    </xf>
    <xf numFmtId="0" fontId="555" fillId="0" borderId="1" xfId="0" applyFont="1" applyBorder="1" applyAlignment="1">
      <alignment horizontal="center" vertical="top"/>
    </xf>
    <xf numFmtId="168" fontId="556" fillId="0" borderId="1" xfId="0" applyNumberFormat="1" applyFont="1" applyBorder="1" applyAlignment="1">
      <alignment horizontal="right" vertical="top"/>
    </xf>
    <xf numFmtId="169" fontId="557" fillId="0" borderId="1" xfId="0" applyNumberFormat="1" applyFont="1" applyBorder="1" applyAlignment="1">
      <alignment horizontal="right" vertical="top"/>
    </xf>
    <xf numFmtId="169" fontId="558" fillId="0" borderId="1" xfId="0" applyNumberFormat="1" applyFont="1" applyBorder="1" applyAlignment="1">
      <alignment horizontal="right" vertical="top"/>
    </xf>
    <xf numFmtId="169" fontId="559" fillId="0" borderId="1" xfId="0" applyNumberFormat="1" applyFont="1" applyBorder="1" applyAlignment="1">
      <alignment horizontal="right" vertical="top"/>
    </xf>
    <xf numFmtId="170" fontId="560" fillId="2" borderId="1" xfId="0" applyNumberFormat="1" applyFont="1" applyFill="1" applyBorder="1" applyAlignment="1" applyProtection="1">
      <alignment horizontal="right" vertical="top"/>
      <protection locked="0"/>
    </xf>
    <xf numFmtId="171" fontId="561" fillId="0" borderId="1" xfId="0" applyNumberFormat="1" applyFont="1" applyBorder="1" applyAlignment="1">
      <alignment horizontal="right" vertical="top"/>
    </xf>
    <xf numFmtId="4" fontId="562" fillId="0" borderId="1" xfId="0" applyNumberFormat="1" applyFont="1" applyBorder="1" applyAlignment="1">
      <alignment horizontal="right" vertical="top"/>
    </xf>
    <xf numFmtId="4" fontId="563" fillId="0" borderId="1" xfId="0" applyNumberFormat="1" applyFont="1" applyBorder="1" applyAlignment="1">
      <alignment horizontal="right" vertical="top"/>
    </xf>
    <xf numFmtId="0" fontId="564" fillId="0" borderId="0" xfId="0" applyFont="1"/>
    <xf numFmtId="0" fontId="565" fillId="0" borderId="1" xfId="0" applyFont="1" applyBorder="1" applyAlignment="1">
      <alignment horizontal="left" vertical="top"/>
    </xf>
    <xf numFmtId="0" fontId="566" fillId="0" borderId="1" xfId="0" applyFont="1" applyBorder="1" applyAlignment="1">
      <alignment horizontal="left" vertical="top" wrapText="1"/>
    </xf>
    <xf numFmtId="0" fontId="567" fillId="0" borderId="1" xfId="0" applyFont="1" applyBorder="1" applyAlignment="1">
      <alignment horizontal="center" vertical="top"/>
    </xf>
    <xf numFmtId="168" fontId="568" fillId="0" borderId="1" xfId="0" applyNumberFormat="1" applyFont="1" applyBorder="1" applyAlignment="1">
      <alignment horizontal="right" vertical="top"/>
    </xf>
    <xf numFmtId="169" fontId="569" fillId="0" borderId="1" xfId="0" applyNumberFormat="1" applyFont="1" applyBorder="1" applyAlignment="1">
      <alignment horizontal="right" vertical="top"/>
    </xf>
    <xf numFmtId="169" fontId="570" fillId="0" borderId="1" xfId="0" applyNumberFormat="1" applyFont="1" applyBorder="1" applyAlignment="1">
      <alignment horizontal="right" vertical="top"/>
    </xf>
    <xf numFmtId="169" fontId="571" fillId="0" borderId="1" xfId="0" applyNumberFormat="1" applyFont="1" applyBorder="1" applyAlignment="1">
      <alignment horizontal="right" vertical="top"/>
    </xf>
    <xf numFmtId="170" fontId="572" fillId="2" borderId="1" xfId="0" applyNumberFormat="1" applyFont="1" applyFill="1" applyBorder="1" applyAlignment="1" applyProtection="1">
      <alignment horizontal="right" vertical="top"/>
      <protection locked="0"/>
    </xf>
    <xf numFmtId="171" fontId="573" fillId="0" borderId="1" xfId="0" applyNumberFormat="1" applyFont="1" applyBorder="1" applyAlignment="1">
      <alignment horizontal="right" vertical="top"/>
    </xf>
    <xf numFmtId="4" fontId="574" fillId="0" borderId="1" xfId="0" applyNumberFormat="1" applyFont="1" applyBorder="1" applyAlignment="1">
      <alignment horizontal="right" vertical="top"/>
    </xf>
    <xf numFmtId="4" fontId="575" fillId="0" borderId="1" xfId="0" applyNumberFormat="1" applyFont="1" applyBorder="1" applyAlignment="1">
      <alignment horizontal="right" vertical="top"/>
    </xf>
    <xf numFmtId="0" fontId="576" fillId="0" borderId="0" xfId="0" applyFont="1"/>
    <xf numFmtId="0" fontId="577" fillId="0" borderId="1" xfId="0" applyFont="1" applyBorder="1" applyAlignment="1">
      <alignment horizontal="left" vertical="top"/>
    </xf>
    <xf numFmtId="0" fontId="578" fillId="0" borderId="1" xfId="0" applyFont="1" applyBorder="1" applyAlignment="1">
      <alignment horizontal="left" vertical="top" wrapText="1"/>
    </xf>
    <xf numFmtId="0" fontId="579" fillId="0" borderId="1" xfId="0" applyFont="1" applyBorder="1" applyAlignment="1">
      <alignment horizontal="center" vertical="top"/>
    </xf>
    <xf numFmtId="168" fontId="580" fillId="0" borderId="1" xfId="0" applyNumberFormat="1" applyFont="1" applyBorder="1" applyAlignment="1">
      <alignment horizontal="right" vertical="top"/>
    </xf>
    <xf numFmtId="169" fontId="581" fillId="0" borderId="1" xfId="0" applyNumberFormat="1" applyFont="1" applyBorder="1" applyAlignment="1">
      <alignment horizontal="right" vertical="top"/>
    </xf>
    <xf numFmtId="169" fontId="582" fillId="0" borderId="1" xfId="0" applyNumberFormat="1" applyFont="1" applyBorder="1" applyAlignment="1">
      <alignment horizontal="right" vertical="top"/>
    </xf>
    <xf numFmtId="169" fontId="583" fillId="0" borderId="1" xfId="0" applyNumberFormat="1" applyFont="1" applyBorder="1" applyAlignment="1">
      <alignment horizontal="right" vertical="top"/>
    </xf>
    <xf numFmtId="170" fontId="584" fillId="2" borderId="1" xfId="0" applyNumberFormat="1" applyFont="1" applyFill="1" applyBorder="1" applyAlignment="1" applyProtection="1">
      <alignment horizontal="right" vertical="top"/>
      <protection locked="0"/>
    </xf>
    <xf numFmtId="171" fontId="585" fillId="0" borderId="1" xfId="0" applyNumberFormat="1" applyFont="1" applyBorder="1" applyAlignment="1">
      <alignment horizontal="right" vertical="top"/>
    </xf>
    <xf numFmtId="4" fontId="586" fillId="0" borderId="1" xfId="0" applyNumberFormat="1" applyFont="1" applyBorder="1" applyAlignment="1">
      <alignment horizontal="right" vertical="top"/>
    </xf>
    <xf numFmtId="4" fontId="587" fillId="0" borderId="1" xfId="0" applyNumberFormat="1" applyFont="1" applyBorder="1" applyAlignment="1">
      <alignment horizontal="right" vertical="top"/>
    </xf>
    <xf numFmtId="0" fontId="588" fillId="0" borderId="0" xfId="0" applyFont="1"/>
    <xf numFmtId="0" fontId="589" fillId="0" borderId="1" xfId="0" applyFont="1" applyBorder="1" applyAlignment="1">
      <alignment horizontal="left" vertical="top"/>
    </xf>
    <xf numFmtId="0" fontId="590" fillId="0" borderId="1" xfId="0" applyFont="1" applyBorder="1" applyAlignment="1">
      <alignment horizontal="left" vertical="top" wrapText="1"/>
    </xf>
    <xf numFmtId="0" fontId="591" fillId="0" borderId="1" xfId="0" applyFont="1" applyBorder="1" applyAlignment="1">
      <alignment horizontal="center" vertical="top"/>
    </xf>
    <xf numFmtId="168" fontId="592" fillId="0" borderId="1" xfId="0" applyNumberFormat="1" applyFont="1" applyBorder="1" applyAlignment="1">
      <alignment horizontal="right" vertical="top"/>
    </xf>
    <xf numFmtId="169" fontId="593" fillId="0" borderId="1" xfId="0" applyNumberFormat="1" applyFont="1" applyBorder="1" applyAlignment="1">
      <alignment horizontal="right" vertical="top"/>
    </xf>
    <xf numFmtId="169" fontId="594" fillId="0" borderId="1" xfId="0" applyNumberFormat="1" applyFont="1" applyBorder="1" applyAlignment="1">
      <alignment horizontal="right" vertical="top"/>
    </xf>
    <xf numFmtId="169" fontId="595" fillId="0" borderId="1" xfId="0" applyNumberFormat="1" applyFont="1" applyBorder="1" applyAlignment="1">
      <alignment horizontal="right" vertical="top"/>
    </xf>
    <xf numFmtId="170" fontId="596" fillId="2" borderId="1" xfId="0" applyNumberFormat="1" applyFont="1" applyFill="1" applyBorder="1" applyAlignment="1" applyProtection="1">
      <alignment horizontal="right" vertical="top"/>
      <protection locked="0"/>
    </xf>
    <xf numFmtId="171" fontId="597" fillId="0" borderId="1" xfId="0" applyNumberFormat="1" applyFont="1" applyBorder="1" applyAlignment="1">
      <alignment horizontal="right" vertical="top"/>
    </xf>
    <xf numFmtId="4" fontId="598" fillId="0" borderId="1" xfId="0" applyNumberFormat="1" applyFont="1" applyBorder="1" applyAlignment="1">
      <alignment horizontal="right" vertical="top"/>
    </xf>
    <xf numFmtId="4" fontId="599" fillId="0" borderId="1" xfId="0" applyNumberFormat="1" applyFont="1" applyBorder="1" applyAlignment="1">
      <alignment horizontal="right" vertical="top"/>
    </xf>
    <xf numFmtId="0" fontId="600" fillId="0" borderId="0" xfId="0" applyFont="1"/>
    <xf numFmtId="0" fontId="601" fillId="0" borderId="1" xfId="0" applyFont="1" applyBorder="1" applyAlignment="1">
      <alignment horizontal="left" vertical="top"/>
    </xf>
    <xf numFmtId="0" fontId="602" fillId="0" borderId="1" xfId="0" applyFont="1" applyBorder="1" applyAlignment="1">
      <alignment horizontal="left" vertical="top" wrapText="1"/>
    </xf>
    <xf numFmtId="0" fontId="603" fillId="0" borderId="1" xfId="0" applyFont="1" applyBorder="1" applyAlignment="1">
      <alignment horizontal="center" vertical="top"/>
    </xf>
    <xf numFmtId="168" fontId="604" fillId="0" borderId="1" xfId="0" applyNumberFormat="1" applyFont="1" applyBorder="1" applyAlignment="1">
      <alignment horizontal="right" vertical="top"/>
    </xf>
    <xf numFmtId="169" fontId="605" fillId="0" borderId="1" xfId="0" applyNumberFormat="1" applyFont="1" applyBorder="1" applyAlignment="1">
      <alignment horizontal="right" vertical="top"/>
    </xf>
    <xf numFmtId="169" fontId="606" fillId="0" borderId="1" xfId="0" applyNumberFormat="1" applyFont="1" applyBorder="1" applyAlignment="1">
      <alignment horizontal="right" vertical="top"/>
    </xf>
    <xf numFmtId="169" fontId="607" fillId="0" borderId="1" xfId="0" applyNumberFormat="1" applyFont="1" applyBorder="1" applyAlignment="1">
      <alignment horizontal="right" vertical="top"/>
    </xf>
    <xf numFmtId="170" fontId="608" fillId="2" borderId="1" xfId="0" applyNumberFormat="1" applyFont="1" applyFill="1" applyBorder="1" applyAlignment="1" applyProtection="1">
      <alignment horizontal="right" vertical="top"/>
      <protection locked="0"/>
    </xf>
    <xf numFmtId="171" fontId="609" fillId="0" borderId="1" xfId="0" applyNumberFormat="1" applyFont="1" applyBorder="1" applyAlignment="1">
      <alignment horizontal="right" vertical="top"/>
    </xf>
    <xf numFmtId="4" fontId="610" fillId="0" borderId="1" xfId="0" applyNumberFormat="1" applyFont="1" applyBorder="1" applyAlignment="1">
      <alignment horizontal="right" vertical="top"/>
    </xf>
    <xf numFmtId="4" fontId="611" fillId="0" borderId="1" xfId="0" applyNumberFormat="1" applyFont="1" applyBorder="1" applyAlignment="1">
      <alignment horizontal="right" vertical="top"/>
    </xf>
    <xf numFmtId="0" fontId="612" fillId="0" borderId="0" xfId="0" applyFont="1"/>
    <xf numFmtId="0" fontId="613" fillId="0" borderId="1" xfId="0" applyFont="1" applyBorder="1" applyAlignment="1">
      <alignment horizontal="left" vertical="top"/>
    </xf>
    <xf numFmtId="0" fontId="615" fillId="0" borderId="0" xfId="0" applyFont="1"/>
    <xf numFmtId="0" fontId="616" fillId="0" borderId="1" xfId="0" applyFont="1" applyBorder="1" applyAlignment="1">
      <alignment horizontal="left" vertical="top"/>
    </xf>
    <xf numFmtId="0" fontId="617" fillId="0" borderId="1" xfId="0" applyFont="1" applyBorder="1" applyAlignment="1">
      <alignment horizontal="left" vertical="top" wrapText="1"/>
    </xf>
    <xf numFmtId="0" fontId="618" fillId="0" borderId="1" xfId="0" applyFont="1" applyBorder="1" applyAlignment="1">
      <alignment horizontal="center" vertical="top"/>
    </xf>
    <xf numFmtId="168" fontId="619" fillId="0" borderId="1" xfId="0" applyNumberFormat="1" applyFont="1" applyBorder="1" applyAlignment="1">
      <alignment horizontal="right" vertical="top"/>
    </xf>
    <xf numFmtId="169" fontId="620" fillId="0" borderId="1" xfId="0" applyNumberFormat="1" applyFont="1" applyBorder="1" applyAlignment="1">
      <alignment horizontal="right" vertical="top"/>
    </xf>
    <xf numFmtId="169" fontId="621" fillId="0" borderId="1" xfId="0" applyNumberFormat="1" applyFont="1" applyBorder="1" applyAlignment="1">
      <alignment horizontal="right" vertical="top"/>
    </xf>
    <xf numFmtId="169" fontId="622" fillId="0" borderId="1" xfId="0" applyNumberFormat="1" applyFont="1" applyBorder="1" applyAlignment="1">
      <alignment horizontal="right" vertical="top"/>
    </xf>
    <xf numFmtId="170" fontId="623" fillId="2" borderId="1" xfId="0" applyNumberFormat="1" applyFont="1" applyFill="1" applyBorder="1" applyAlignment="1" applyProtection="1">
      <alignment horizontal="right" vertical="top"/>
      <protection locked="0"/>
    </xf>
    <xf numFmtId="171" fontId="624" fillId="0" borderId="1" xfId="0" applyNumberFormat="1" applyFont="1" applyBorder="1" applyAlignment="1">
      <alignment horizontal="right" vertical="top"/>
    </xf>
    <xf numFmtId="4" fontId="625" fillId="0" borderId="1" xfId="0" applyNumberFormat="1" applyFont="1" applyBorder="1" applyAlignment="1">
      <alignment horizontal="right" vertical="top"/>
    </xf>
    <xf numFmtId="4" fontId="626" fillId="0" borderId="1" xfId="0" applyNumberFormat="1" applyFont="1" applyBorder="1" applyAlignment="1">
      <alignment horizontal="right" vertical="top"/>
    </xf>
    <xf numFmtId="0" fontId="627" fillId="0" borderId="0" xfId="0" applyFont="1"/>
    <xf numFmtId="0" fontId="628" fillId="0" borderId="1" xfId="0" applyFont="1" applyBorder="1" applyAlignment="1">
      <alignment horizontal="left" vertical="top"/>
    </xf>
    <xf numFmtId="0" fontId="629" fillId="0" borderId="1" xfId="0" applyFont="1" applyBorder="1" applyAlignment="1">
      <alignment horizontal="left" vertical="top" wrapText="1"/>
    </xf>
    <xf numFmtId="0" fontId="630" fillId="0" borderId="1" xfId="0" applyFont="1" applyBorder="1" applyAlignment="1">
      <alignment horizontal="center" vertical="top"/>
    </xf>
    <xf numFmtId="168" fontId="631" fillId="0" borderId="1" xfId="0" applyNumberFormat="1" applyFont="1" applyBorder="1" applyAlignment="1">
      <alignment horizontal="right" vertical="top"/>
    </xf>
    <xf numFmtId="169" fontId="632" fillId="0" borderId="1" xfId="0" applyNumberFormat="1" applyFont="1" applyBorder="1" applyAlignment="1">
      <alignment horizontal="right" vertical="top"/>
    </xf>
    <xf numFmtId="169" fontId="633" fillId="0" borderId="1" xfId="0" applyNumberFormat="1" applyFont="1" applyBorder="1" applyAlignment="1">
      <alignment horizontal="right" vertical="top"/>
    </xf>
    <xf numFmtId="169" fontId="634" fillId="0" borderId="1" xfId="0" applyNumberFormat="1" applyFont="1" applyBorder="1" applyAlignment="1">
      <alignment horizontal="right" vertical="top"/>
    </xf>
    <xf numFmtId="170" fontId="635" fillId="2" borderId="1" xfId="0" applyNumberFormat="1" applyFont="1" applyFill="1" applyBorder="1" applyAlignment="1" applyProtection="1">
      <alignment horizontal="right" vertical="top"/>
      <protection locked="0"/>
    </xf>
    <xf numFmtId="171" fontId="636" fillId="0" borderId="1" xfId="0" applyNumberFormat="1" applyFont="1" applyBorder="1" applyAlignment="1">
      <alignment horizontal="right" vertical="top"/>
    </xf>
    <xf numFmtId="4" fontId="637" fillId="0" borderId="1" xfId="0" applyNumberFormat="1" applyFont="1" applyBorder="1" applyAlignment="1">
      <alignment horizontal="right" vertical="top"/>
    </xf>
    <xf numFmtId="4" fontId="638" fillId="0" borderId="1" xfId="0" applyNumberFormat="1" applyFont="1" applyBorder="1" applyAlignment="1">
      <alignment horizontal="right" vertical="top"/>
    </xf>
    <xf numFmtId="0" fontId="639" fillId="0" borderId="0" xfId="0" applyFont="1"/>
    <xf numFmtId="0" fontId="640" fillId="0" borderId="1" xfId="0" applyFont="1" applyBorder="1" applyAlignment="1">
      <alignment horizontal="left" vertical="top"/>
    </xf>
    <xf numFmtId="0" fontId="641" fillId="0" borderId="1" xfId="0" applyFont="1" applyBorder="1" applyAlignment="1">
      <alignment horizontal="left" vertical="top" wrapText="1"/>
    </xf>
    <xf numFmtId="0" fontId="642" fillId="0" borderId="1" xfId="0" applyFont="1" applyBorder="1" applyAlignment="1">
      <alignment horizontal="center" vertical="top"/>
    </xf>
    <xf numFmtId="168" fontId="643" fillId="0" borderId="1" xfId="0" applyNumberFormat="1" applyFont="1" applyBorder="1" applyAlignment="1">
      <alignment horizontal="right" vertical="top"/>
    </xf>
    <xf numFmtId="169" fontId="644" fillId="0" borderId="1" xfId="0" applyNumberFormat="1" applyFont="1" applyBorder="1" applyAlignment="1">
      <alignment horizontal="right" vertical="top"/>
    </xf>
    <xf numFmtId="169" fontId="645" fillId="0" borderId="1" xfId="0" applyNumberFormat="1" applyFont="1" applyBorder="1" applyAlignment="1">
      <alignment horizontal="right" vertical="top"/>
    </xf>
    <xf numFmtId="169" fontId="646" fillId="0" borderId="1" xfId="0" applyNumberFormat="1" applyFont="1" applyBorder="1" applyAlignment="1">
      <alignment horizontal="right" vertical="top"/>
    </xf>
    <xf numFmtId="170" fontId="647" fillId="2" borderId="1" xfId="0" applyNumberFormat="1" applyFont="1" applyFill="1" applyBorder="1" applyAlignment="1" applyProtection="1">
      <alignment horizontal="right" vertical="top"/>
      <protection locked="0"/>
    </xf>
    <xf numFmtId="171" fontId="648" fillId="0" borderId="1" xfId="0" applyNumberFormat="1" applyFont="1" applyBorder="1" applyAlignment="1">
      <alignment horizontal="right" vertical="top"/>
    </xf>
    <xf numFmtId="4" fontId="649" fillId="0" borderId="1" xfId="0" applyNumberFormat="1" applyFont="1" applyBorder="1" applyAlignment="1">
      <alignment horizontal="right" vertical="top"/>
    </xf>
    <xf numFmtId="4" fontId="650" fillId="0" borderId="1" xfId="0" applyNumberFormat="1" applyFont="1" applyBorder="1" applyAlignment="1">
      <alignment horizontal="right" vertical="top"/>
    </xf>
    <xf numFmtId="0" fontId="651" fillId="0" borderId="0" xfId="0" applyFont="1"/>
    <xf numFmtId="0" fontId="652" fillId="0" borderId="1" xfId="0" applyFont="1" applyBorder="1" applyAlignment="1">
      <alignment horizontal="left" vertical="top"/>
    </xf>
    <xf numFmtId="0" fontId="653" fillId="0" borderId="1" xfId="0" applyFont="1" applyBorder="1" applyAlignment="1">
      <alignment horizontal="left" vertical="top" wrapText="1"/>
    </xf>
    <xf numFmtId="0" fontId="654" fillId="0" borderId="1" xfId="0" applyFont="1" applyBorder="1" applyAlignment="1">
      <alignment horizontal="center" vertical="top"/>
    </xf>
    <xf numFmtId="168" fontId="655" fillId="0" borderId="1" xfId="0" applyNumberFormat="1" applyFont="1" applyBorder="1" applyAlignment="1">
      <alignment horizontal="right" vertical="top"/>
    </xf>
    <xf numFmtId="169" fontId="656" fillId="0" borderId="1" xfId="0" applyNumberFormat="1" applyFont="1" applyBorder="1" applyAlignment="1">
      <alignment horizontal="right" vertical="top"/>
    </xf>
    <xf numFmtId="169" fontId="657" fillId="0" borderId="1" xfId="0" applyNumberFormat="1" applyFont="1" applyBorder="1" applyAlignment="1">
      <alignment horizontal="right" vertical="top"/>
    </xf>
    <xf numFmtId="169" fontId="658" fillId="0" borderId="1" xfId="0" applyNumberFormat="1" applyFont="1" applyBorder="1" applyAlignment="1">
      <alignment horizontal="right" vertical="top"/>
    </xf>
    <xf numFmtId="170" fontId="659" fillId="2" borderId="1" xfId="0" applyNumberFormat="1" applyFont="1" applyFill="1" applyBorder="1" applyAlignment="1" applyProtection="1">
      <alignment horizontal="right" vertical="top"/>
      <protection locked="0"/>
    </xf>
    <xf numFmtId="171" fontId="660" fillId="0" borderId="1" xfId="0" applyNumberFormat="1" applyFont="1" applyBorder="1" applyAlignment="1">
      <alignment horizontal="right" vertical="top"/>
    </xf>
    <xf numFmtId="4" fontId="661" fillId="0" borderId="1" xfId="0" applyNumberFormat="1" applyFont="1" applyBorder="1" applyAlignment="1">
      <alignment horizontal="right" vertical="top"/>
    </xf>
    <xf numFmtId="4" fontId="662" fillId="0" borderId="1" xfId="0" applyNumberFormat="1" applyFont="1" applyBorder="1" applyAlignment="1">
      <alignment horizontal="right" vertical="top"/>
    </xf>
    <xf numFmtId="0" fontId="663" fillId="0" borderId="0" xfId="0" applyFont="1"/>
    <xf numFmtId="0" fontId="664" fillId="0" borderId="1" xfId="0" applyFont="1" applyBorder="1" applyAlignment="1">
      <alignment horizontal="left" vertical="top"/>
    </xf>
    <xf numFmtId="0" fontId="665" fillId="0" borderId="1" xfId="0" applyFont="1" applyBorder="1" applyAlignment="1">
      <alignment horizontal="left" vertical="top" wrapText="1"/>
    </xf>
    <xf numFmtId="0" fontId="666" fillId="0" borderId="1" xfId="0" applyFont="1" applyBorder="1" applyAlignment="1">
      <alignment horizontal="center" vertical="top"/>
    </xf>
    <xf numFmtId="168" fontId="667" fillId="0" borderId="1" xfId="0" applyNumberFormat="1" applyFont="1" applyBorder="1" applyAlignment="1">
      <alignment horizontal="right" vertical="top"/>
    </xf>
    <xf numFmtId="169" fontId="668" fillId="0" borderId="1" xfId="0" applyNumberFormat="1" applyFont="1" applyBorder="1" applyAlignment="1">
      <alignment horizontal="right" vertical="top"/>
    </xf>
    <xf numFmtId="169" fontId="669" fillId="0" borderId="1" xfId="0" applyNumberFormat="1" applyFont="1" applyBorder="1" applyAlignment="1">
      <alignment horizontal="right" vertical="top"/>
    </xf>
    <xf numFmtId="169" fontId="670" fillId="0" borderId="1" xfId="0" applyNumberFormat="1" applyFont="1" applyBorder="1" applyAlignment="1">
      <alignment horizontal="right" vertical="top"/>
    </xf>
    <xf numFmtId="170" fontId="671" fillId="2" borderId="1" xfId="0" applyNumberFormat="1" applyFont="1" applyFill="1" applyBorder="1" applyAlignment="1" applyProtection="1">
      <alignment horizontal="right" vertical="top"/>
      <protection locked="0"/>
    </xf>
    <xf numFmtId="171" fontId="672" fillId="0" borderId="1" xfId="0" applyNumberFormat="1" applyFont="1" applyBorder="1" applyAlignment="1">
      <alignment horizontal="right" vertical="top"/>
    </xf>
    <xf numFmtId="4" fontId="673" fillId="0" borderId="1" xfId="0" applyNumberFormat="1" applyFont="1" applyBorder="1" applyAlignment="1">
      <alignment horizontal="right" vertical="top"/>
    </xf>
    <xf numFmtId="4" fontId="674" fillId="0" borderId="1" xfId="0" applyNumberFormat="1" applyFont="1" applyBorder="1" applyAlignment="1">
      <alignment horizontal="right" vertical="top"/>
    </xf>
    <xf numFmtId="0" fontId="675" fillId="0" borderId="0" xfId="0" applyFont="1"/>
    <xf numFmtId="0" fontId="676" fillId="0" borderId="1" xfId="0" applyFont="1" applyBorder="1" applyAlignment="1">
      <alignment horizontal="left" vertical="top"/>
    </xf>
    <xf numFmtId="0" fontId="677" fillId="0" borderId="1" xfId="0" applyFont="1" applyBorder="1" applyAlignment="1">
      <alignment horizontal="left" vertical="top" wrapText="1"/>
    </xf>
    <xf numFmtId="0" fontId="678" fillId="0" borderId="1" xfId="0" applyFont="1" applyBorder="1" applyAlignment="1">
      <alignment horizontal="center" vertical="top"/>
    </xf>
    <xf numFmtId="168" fontId="679" fillId="0" borderId="1" xfId="0" applyNumberFormat="1" applyFont="1" applyBorder="1" applyAlignment="1">
      <alignment horizontal="right" vertical="top"/>
    </xf>
    <xf numFmtId="169" fontId="680" fillId="0" borderId="1" xfId="0" applyNumberFormat="1" applyFont="1" applyBorder="1" applyAlignment="1">
      <alignment horizontal="right" vertical="top"/>
    </xf>
    <xf numFmtId="169" fontId="681" fillId="0" borderId="1" xfId="0" applyNumberFormat="1" applyFont="1" applyBorder="1" applyAlignment="1">
      <alignment horizontal="right" vertical="top"/>
    </xf>
    <xf numFmtId="169" fontId="682" fillId="0" borderId="1" xfId="0" applyNumberFormat="1" applyFont="1" applyBorder="1" applyAlignment="1">
      <alignment horizontal="right" vertical="top"/>
    </xf>
    <xf numFmtId="170" fontId="683" fillId="2" borderId="1" xfId="0" applyNumberFormat="1" applyFont="1" applyFill="1" applyBorder="1" applyAlignment="1" applyProtection="1">
      <alignment horizontal="right" vertical="top"/>
      <protection locked="0"/>
    </xf>
    <xf numFmtId="171" fontId="684" fillId="0" borderId="1" xfId="0" applyNumberFormat="1" applyFont="1" applyBorder="1" applyAlignment="1">
      <alignment horizontal="right" vertical="top"/>
    </xf>
    <xf numFmtId="4" fontId="685" fillId="0" borderId="1" xfId="0" applyNumberFormat="1" applyFont="1" applyBorder="1" applyAlignment="1">
      <alignment horizontal="right" vertical="top"/>
    </xf>
    <xf numFmtId="4" fontId="686" fillId="0" borderId="1" xfId="0" applyNumberFormat="1" applyFont="1" applyBorder="1" applyAlignment="1">
      <alignment horizontal="right" vertical="top"/>
    </xf>
    <xf numFmtId="0" fontId="687" fillId="0" borderId="0" xfId="0" applyFont="1"/>
    <xf numFmtId="0" fontId="688" fillId="0" borderId="1" xfId="0" applyFont="1" applyBorder="1" applyAlignment="1">
      <alignment horizontal="left" vertical="top"/>
    </xf>
    <xf numFmtId="0" fontId="689" fillId="0" borderId="1" xfId="0" applyFont="1" applyBorder="1" applyAlignment="1">
      <alignment horizontal="left" vertical="top" wrapText="1"/>
    </xf>
    <xf numFmtId="0" fontId="690" fillId="0" borderId="1" xfId="0" applyFont="1" applyBorder="1" applyAlignment="1">
      <alignment horizontal="center" vertical="top"/>
    </xf>
    <xf numFmtId="168" fontId="691" fillId="0" borderId="1" xfId="0" applyNumberFormat="1" applyFont="1" applyBorder="1" applyAlignment="1">
      <alignment horizontal="right" vertical="top"/>
    </xf>
    <xf numFmtId="169" fontId="692" fillId="0" borderId="1" xfId="0" applyNumberFormat="1" applyFont="1" applyBorder="1" applyAlignment="1">
      <alignment horizontal="right" vertical="top"/>
    </xf>
    <xf numFmtId="169" fontId="693" fillId="0" borderId="1" xfId="0" applyNumberFormat="1" applyFont="1" applyBorder="1" applyAlignment="1">
      <alignment horizontal="right" vertical="top"/>
    </xf>
    <xf numFmtId="169" fontId="694" fillId="0" borderId="1" xfId="0" applyNumberFormat="1" applyFont="1" applyBorder="1" applyAlignment="1">
      <alignment horizontal="right" vertical="top"/>
    </xf>
    <xf numFmtId="170" fontId="695" fillId="2" borderId="1" xfId="0" applyNumberFormat="1" applyFont="1" applyFill="1" applyBorder="1" applyAlignment="1" applyProtection="1">
      <alignment horizontal="right" vertical="top"/>
      <protection locked="0"/>
    </xf>
    <xf numFmtId="171" fontId="696" fillId="0" borderId="1" xfId="0" applyNumberFormat="1" applyFont="1" applyBorder="1" applyAlignment="1">
      <alignment horizontal="right" vertical="top"/>
    </xf>
    <xf numFmtId="4" fontId="697" fillId="0" borderId="1" xfId="0" applyNumberFormat="1" applyFont="1" applyBorder="1" applyAlignment="1">
      <alignment horizontal="right" vertical="top"/>
    </xf>
    <xf numFmtId="4" fontId="698" fillId="0" borderId="1" xfId="0" applyNumberFormat="1" applyFont="1" applyBorder="1" applyAlignment="1">
      <alignment horizontal="right" vertical="top"/>
    </xf>
    <xf numFmtId="0" fontId="699" fillId="0" borderId="0" xfId="0" applyFont="1"/>
    <xf numFmtId="0" fontId="700" fillId="0" borderId="1" xfId="0" applyFont="1" applyBorder="1" applyAlignment="1">
      <alignment horizontal="left" vertical="top"/>
    </xf>
    <xf numFmtId="0" fontId="701" fillId="0" borderId="1" xfId="0" applyFont="1" applyBorder="1" applyAlignment="1">
      <alignment horizontal="left" vertical="top" wrapText="1"/>
    </xf>
    <xf numFmtId="0" fontId="702" fillId="0" borderId="1" xfId="0" applyFont="1" applyBorder="1" applyAlignment="1">
      <alignment horizontal="center" vertical="top"/>
    </xf>
    <xf numFmtId="168" fontId="703" fillId="0" borderId="1" xfId="0" applyNumberFormat="1" applyFont="1" applyBorder="1" applyAlignment="1">
      <alignment horizontal="right" vertical="top"/>
    </xf>
    <xf numFmtId="169" fontId="704" fillId="0" borderId="1" xfId="0" applyNumberFormat="1" applyFont="1" applyBorder="1" applyAlignment="1">
      <alignment horizontal="right" vertical="top"/>
    </xf>
    <xf numFmtId="169" fontId="705" fillId="0" borderId="1" xfId="0" applyNumberFormat="1" applyFont="1" applyBorder="1" applyAlignment="1">
      <alignment horizontal="right" vertical="top"/>
    </xf>
    <xf numFmtId="169" fontId="706" fillId="0" borderId="1" xfId="0" applyNumberFormat="1" applyFont="1" applyBorder="1" applyAlignment="1">
      <alignment horizontal="right" vertical="top"/>
    </xf>
    <xf numFmtId="170" fontId="707" fillId="2" borderId="1" xfId="0" applyNumberFormat="1" applyFont="1" applyFill="1" applyBorder="1" applyAlignment="1" applyProtection="1">
      <alignment horizontal="right" vertical="top"/>
      <protection locked="0"/>
    </xf>
    <xf numFmtId="171" fontId="708" fillId="0" borderId="1" xfId="0" applyNumberFormat="1" applyFont="1" applyBorder="1" applyAlignment="1">
      <alignment horizontal="right" vertical="top"/>
    </xf>
    <xf numFmtId="4" fontId="709" fillId="0" borderId="1" xfId="0" applyNumberFormat="1" applyFont="1" applyBorder="1" applyAlignment="1">
      <alignment horizontal="right" vertical="top"/>
    </xf>
    <xf numFmtId="4" fontId="710" fillId="0" borderId="1" xfId="0" applyNumberFormat="1" applyFont="1" applyBorder="1" applyAlignment="1">
      <alignment horizontal="right" vertical="top"/>
    </xf>
    <xf numFmtId="0" fontId="711" fillId="0" borderId="0" xfId="0" applyFont="1"/>
    <xf numFmtId="0" fontId="712" fillId="0" borderId="1" xfId="0" applyFont="1" applyBorder="1" applyAlignment="1">
      <alignment horizontal="left" vertical="top"/>
    </xf>
    <xf numFmtId="0" fontId="713" fillId="0" borderId="1" xfId="0" applyFont="1" applyBorder="1" applyAlignment="1">
      <alignment horizontal="left" vertical="top" wrapText="1"/>
    </xf>
    <xf numFmtId="0" fontId="714" fillId="0" borderId="1" xfId="0" applyFont="1" applyBorder="1" applyAlignment="1">
      <alignment horizontal="center" vertical="top"/>
    </xf>
    <xf numFmtId="168" fontId="715" fillId="0" borderId="1" xfId="0" applyNumberFormat="1" applyFont="1" applyBorder="1" applyAlignment="1">
      <alignment horizontal="right" vertical="top"/>
    </xf>
    <xf numFmtId="169" fontId="716" fillId="0" borderId="1" xfId="0" applyNumberFormat="1" applyFont="1" applyBorder="1" applyAlignment="1">
      <alignment horizontal="right" vertical="top"/>
    </xf>
    <xf numFmtId="169" fontId="717" fillId="0" borderId="1" xfId="0" applyNumberFormat="1" applyFont="1" applyBorder="1" applyAlignment="1">
      <alignment horizontal="right" vertical="top"/>
    </xf>
    <xf numFmtId="169" fontId="718" fillId="0" borderId="1" xfId="0" applyNumberFormat="1" applyFont="1" applyBorder="1" applyAlignment="1">
      <alignment horizontal="right" vertical="top"/>
    </xf>
    <xf numFmtId="170" fontId="719" fillId="2" borderId="1" xfId="0" applyNumberFormat="1" applyFont="1" applyFill="1" applyBorder="1" applyAlignment="1" applyProtection="1">
      <alignment horizontal="right" vertical="top"/>
      <protection locked="0"/>
    </xf>
    <xf numFmtId="171" fontId="720" fillId="0" borderId="1" xfId="0" applyNumberFormat="1" applyFont="1" applyBorder="1" applyAlignment="1">
      <alignment horizontal="right" vertical="top"/>
    </xf>
    <xf numFmtId="4" fontId="721" fillId="0" borderId="1" xfId="0" applyNumberFormat="1" applyFont="1" applyBorder="1" applyAlignment="1">
      <alignment horizontal="right" vertical="top"/>
    </xf>
    <xf numFmtId="4" fontId="722" fillId="0" borderId="1" xfId="0" applyNumberFormat="1" applyFont="1" applyBorder="1" applyAlignment="1">
      <alignment horizontal="right" vertical="top"/>
    </xf>
    <xf numFmtId="0" fontId="723" fillId="0" borderId="0" xfId="0" applyFont="1"/>
    <xf numFmtId="0" fontId="724" fillId="0" borderId="1" xfId="0" applyFont="1" applyBorder="1" applyAlignment="1">
      <alignment horizontal="left" vertical="top"/>
    </xf>
    <xf numFmtId="0" fontId="725" fillId="0" borderId="1" xfId="0" applyFont="1" applyBorder="1" applyAlignment="1">
      <alignment horizontal="left" vertical="top" wrapText="1"/>
    </xf>
    <xf numFmtId="0" fontId="726" fillId="0" borderId="1" xfId="0" applyFont="1" applyBorder="1" applyAlignment="1">
      <alignment horizontal="center" vertical="top"/>
    </xf>
    <xf numFmtId="168" fontId="727" fillId="0" borderId="1" xfId="0" applyNumberFormat="1" applyFont="1" applyBorder="1" applyAlignment="1">
      <alignment horizontal="right" vertical="top"/>
    </xf>
    <xf numFmtId="169" fontId="728" fillId="0" borderId="1" xfId="0" applyNumberFormat="1" applyFont="1" applyBorder="1" applyAlignment="1">
      <alignment horizontal="right" vertical="top"/>
    </xf>
    <xf numFmtId="169" fontId="729" fillId="0" borderId="1" xfId="0" applyNumberFormat="1" applyFont="1" applyBorder="1" applyAlignment="1">
      <alignment horizontal="right" vertical="top"/>
    </xf>
    <xf numFmtId="169" fontId="730" fillId="0" borderId="1" xfId="0" applyNumberFormat="1" applyFont="1" applyBorder="1" applyAlignment="1">
      <alignment horizontal="right" vertical="top"/>
    </xf>
    <xf numFmtId="170" fontId="731" fillId="2" borderId="1" xfId="0" applyNumberFormat="1" applyFont="1" applyFill="1" applyBorder="1" applyAlignment="1" applyProtection="1">
      <alignment horizontal="right" vertical="top"/>
      <protection locked="0"/>
    </xf>
    <xf numFmtId="171" fontId="732" fillId="0" borderId="1" xfId="0" applyNumberFormat="1" applyFont="1" applyBorder="1" applyAlignment="1">
      <alignment horizontal="right" vertical="top"/>
    </xf>
    <xf numFmtId="4" fontId="733" fillId="0" borderId="1" xfId="0" applyNumberFormat="1" applyFont="1" applyBorder="1" applyAlignment="1">
      <alignment horizontal="right" vertical="top"/>
    </xf>
    <xf numFmtId="4" fontId="734" fillId="0" borderId="1" xfId="0" applyNumberFormat="1" applyFont="1" applyBorder="1" applyAlignment="1">
      <alignment horizontal="right" vertical="top"/>
    </xf>
    <xf numFmtId="0" fontId="735" fillId="0" borderId="0" xfId="0" applyFont="1"/>
    <xf numFmtId="0" fontId="736" fillId="0" borderId="1" xfId="0" applyFont="1" applyBorder="1" applyAlignment="1">
      <alignment horizontal="left" vertical="top"/>
    </xf>
    <xf numFmtId="0" fontId="737" fillId="0" borderId="1" xfId="0" applyFont="1" applyBorder="1" applyAlignment="1">
      <alignment horizontal="left" vertical="top" wrapText="1"/>
    </xf>
    <xf numFmtId="0" fontId="738" fillId="0" borderId="1" xfId="0" applyFont="1" applyBorder="1" applyAlignment="1">
      <alignment horizontal="center" vertical="top"/>
    </xf>
    <xf numFmtId="168" fontId="739" fillId="0" borderId="1" xfId="0" applyNumberFormat="1" applyFont="1" applyBorder="1" applyAlignment="1">
      <alignment horizontal="right" vertical="top"/>
    </xf>
    <xf numFmtId="169" fontId="740" fillId="0" borderId="1" xfId="0" applyNumberFormat="1" applyFont="1" applyBorder="1" applyAlignment="1">
      <alignment horizontal="right" vertical="top"/>
    </xf>
    <xf numFmtId="169" fontId="741" fillId="0" borderId="1" xfId="0" applyNumberFormat="1" applyFont="1" applyBorder="1" applyAlignment="1">
      <alignment horizontal="right" vertical="top"/>
    </xf>
    <xf numFmtId="169" fontId="742" fillId="0" borderId="1" xfId="0" applyNumberFormat="1" applyFont="1" applyBorder="1" applyAlignment="1">
      <alignment horizontal="right" vertical="top"/>
    </xf>
    <xf numFmtId="170" fontId="743" fillId="2" borderId="1" xfId="0" applyNumberFormat="1" applyFont="1" applyFill="1" applyBorder="1" applyAlignment="1" applyProtection="1">
      <alignment horizontal="right" vertical="top"/>
      <protection locked="0"/>
    </xf>
    <xf numFmtId="171" fontId="744" fillId="0" borderId="1" xfId="0" applyNumberFormat="1" applyFont="1" applyBorder="1" applyAlignment="1">
      <alignment horizontal="right" vertical="top"/>
    </xf>
    <xf numFmtId="4" fontId="745" fillId="0" borderId="1" xfId="0" applyNumberFormat="1" applyFont="1" applyBorder="1" applyAlignment="1">
      <alignment horizontal="right" vertical="top"/>
    </xf>
    <xf numFmtId="4" fontId="746" fillId="0" borderId="1" xfId="0" applyNumberFormat="1" applyFont="1" applyBorder="1" applyAlignment="1">
      <alignment horizontal="right" vertical="top"/>
    </xf>
    <xf numFmtId="0" fontId="747" fillId="0" borderId="0" xfId="0" applyFont="1"/>
    <xf numFmtId="0" fontId="748" fillId="3" borderId="1" xfId="0" applyFont="1" applyFill="1" applyBorder="1" applyAlignment="1">
      <alignment horizontal="left"/>
    </xf>
    <xf numFmtId="0" fontId="756" fillId="3" borderId="1" xfId="0" applyFont="1" applyFill="1" applyBorder="1" applyAlignment="1">
      <alignment horizontal="left"/>
    </xf>
    <xf numFmtId="0" fontId="757" fillId="3" borderId="1" xfId="0" applyFont="1" applyFill="1" applyBorder="1" applyAlignment="1">
      <alignment horizontal="left"/>
    </xf>
    <xf numFmtId="4" fontId="758" fillId="3" borderId="1" xfId="0" applyNumberFormat="1" applyFont="1" applyFill="1" applyBorder="1" applyAlignment="1">
      <alignment horizontal="right"/>
    </xf>
    <xf numFmtId="0" fontId="759" fillId="0" borderId="0" xfId="0" applyFont="1"/>
    <xf numFmtId="0" fontId="760" fillId="0" borderId="1" xfId="0" applyFont="1" applyBorder="1" applyAlignment="1">
      <alignment horizontal="left" vertical="top"/>
    </xf>
    <xf numFmtId="0" fontId="762" fillId="0" borderId="0" xfId="0" applyFont="1"/>
    <xf numFmtId="0" fontId="763" fillId="0" borderId="1" xfId="0" applyFont="1" applyBorder="1" applyAlignment="1">
      <alignment horizontal="left" vertical="top"/>
    </xf>
    <xf numFmtId="0" fontId="764" fillId="0" borderId="1" xfId="0" applyFont="1" applyBorder="1" applyAlignment="1">
      <alignment horizontal="left" vertical="top" wrapText="1"/>
    </xf>
    <xf numFmtId="0" fontId="765" fillId="0" borderId="1" xfId="0" applyFont="1" applyBorder="1" applyAlignment="1">
      <alignment horizontal="center" vertical="top"/>
    </xf>
    <xf numFmtId="168" fontId="766" fillId="0" borderId="1" xfId="0" applyNumberFormat="1" applyFont="1" applyBorder="1" applyAlignment="1">
      <alignment horizontal="right" vertical="top"/>
    </xf>
    <xf numFmtId="169" fontId="767" fillId="0" borderId="1" xfId="0" applyNumberFormat="1" applyFont="1" applyBorder="1" applyAlignment="1">
      <alignment horizontal="right" vertical="top"/>
    </xf>
    <xf numFmtId="169" fontId="768" fillId="0" borderId="1" xfId="0" applyNumberFormat="1" applyFont="1" applyBorder="1" applyAlignment="1">
      <alignment horizontal="right" vertical="top"/>
    </xf>
    <xf numFmtId="169" fontId="769" fillId="0" borderId="1" xfId="0" applyNumberFormat="1" applyFont="1" applyBorder="1" applyAlignment="1">
      <alignment horizontal="right" vertical="top"/>
    </xf>
    <xf numFmtId="170" fontId="770" fillId="2" borderId="1" xfId="0" applyNumberFormat="1" applyFont="1" applyFill="1" applyBorder="1" applyAlignment="1" applyProtection="1">
      <alignment horizontal="right" vertical="top"/>
      <protection locked="0"/>
    </xf>
    <xf numFmtId="171" fontId="771" fillId="0" borderId="1" xfId="0" applyNumberFormat="1" applyFont="1" applyBorder="1" applyAlignment="1">
      <alignment horizontal="right" vertical="top"/>
    </xf>
    <xf numFmtId="4" fontId="772" fillId="0" borderId="1" xfId="0" applyNumberFormat="1" applyFont="1" applyBorder="1" applyAlignment="1">
      <alignment horizontal="right" vertical="top"/>
    </xf>
    <xf numFmtId="4" fontId="773" fillId="0" borderId="1" xfId="0" applyNumberFormat="1" applyFont="1" applyBorder="1" applyAlignment="1">
      <alignment horizontal="right" vertical="top"/>
    </xf>
    <xf numFmtId="0" fontId="774" fillId="0" borderId="0" xfId="0" applyFont="1"/>
    <xf numFmtId="0" fontId="775" fillId="0" borderId="1" xfId="0" applyFont="1" applyBorder="1" applyAlignment="1">
      <alignment horizontal="left" vertical="top"/>
    </xf>
    <xf numFmtId="0" fontId="776" fillId="0" borderId="1" xfId="0" applyFont="1" applyBorder="1" applyAlignment="1">
      <alignment horizontal="left" vertical="top" wrapText="1"/>
    </xf>
    <xf numFmtId="0" fontId="777" fillId="0" borderId="1" xfId="0" applyFont="1" applyBorder="1" applyAlignment="1">
      <alignment horizontal="center" vertical="top"/>
    </xf>
    <xf numFmtId="168" fontId="778" fillId="0" borderId="1" xfId="0" applyNumberFormat="1" applyFont="1" applyBorder="1" applyAlignment="1">
      <alignment horizontal="right" vertical="top"/>
    </xf>
    <xf numFmtId="169" fontId="779" fillId="0" borderId="1" xfId="0" applyNumberFormat="1" applyFont="1" applyBorder="1" applyAlignment="1">
      <alignment horizontal="right" vertical="top"/>
    </xf>
    <xf numFmtId="169" fontId="780" fillId="0" borderId="1" xfId="0" applyNumberFormat="1" applyFont="1" applyBorder="1" applyAlignment="1">
      <alignment horizontal="right" vertical="top"/>
    </xf>
    <xf numFmtId="169" fontId="781" fillId="0" borderId="1" xfId="0" applyNumberFormat="1" applyFont="1" applyBorder="1" applyAlignment="1">
      <alignment horizontal="right" vertical="top"/>
    </xf>
    <xf numFmtId="170" fontId="782" fillId="2" borderId="1" xfId="0" applyNumberFormat="1" applyFont="1" applyFill="1" applyBorder="1" applyAlignment="1" applyProtection="1">
      <alignment horizontal="right" vertical="top"/>
      <protection locked="0"/>
    </xf>
    <xf numFmtId="171" fontId="783" fillId="0" borderId="1" xfId="0" applyNumberFormat="1" applyFont="1" applyBorder="1" applyAlignment="1">
      <alignment horizontal="right" vertical="top"/>
    </xf>
    <xf numFmtId="4" fontId="784" fillId="0" borderId="1" xfId="0" applyNumberFormat="1" applyFont="1" applyBorder="1" applyAlignment="1">
      <alignment horizontal="right" vertical="top"/>
    </xf>
    <xf numFmtId="4" fontId="785" fillId="0" borderId="1" xfId="0" applyNumberFormat="1" applyFont="1" applyBorder="1" applyAlignment="1">
      <alignment horizontal="right" vertical="top"/>
    </xf>
    <xf numFmtId="0" fontId="786" fillId="0" borderId="0" xfId="0" applyFont="1"/>
    <xf numFmtId="0" fontId="787" fillId="0" borderId="1" xfId="0" applyFont="1" applyBorder="1" applyAlignment="1">
      <alignment horizontal="left" vertical="top"/>
    </xf>
    <xf numFmtId="0" fontId="788" fillId="0" borderId="1" xfId="0" applyFont="1" applyBorder="1" applyAlignment="1">
      <alignment horizontal="left" vertical="top" wrapText="1"/>
    </xf>
    <xf numFmtId="0" fontId="789" fillId="0" borderId="1" xfId="0" applyFont="1" applyBorder="1" applyAlignment="1">
      <alignment horizontal="center" vertical="top"/>
    </xf>
    <xf numFmtId="168" fontId="790" fillId="0" borderId="1" xfId="0" applyNumberFormat="1" applyFont="1" applyBorder="1" applyAlignment="1">
      <alignment horizontal="right" vertical="top"/>
    </xf>
    <xf numFmtId="169" fontId="791" fillId="0" borderId="1" xfId="0" applyNumberFormat="1" applyFont="1" applyBorder="1" applyAlignment="1">
      <alignment horizontal="right" vertical="top"/>
    </xf>
    <xf numFmtId="169" fontId="792" fillId="0" borderId="1" xfId="0" applyNumberFormat="1" applyFont="1" applyBorder="1" applyAlignment="1">
      <alignment horizontal="right" vertical="top"/>
    </xf>
    <xf numFmtId="169" fontId="793" fillId="0" borderId="1" xfId="0" applyNumberFormat="1" applyFont="1" applyBorder="1" applyAlignment="1">
      <alignment horizontal="right" vertical="top"/>
    </xf>
    <xf numFmtId="170" fontId="794" fillId="2" borderId="1" xfId="0" applyNumberFormat="1" applyFont="1" applyFill="1" applyBorder="1" applyAlignment="1" applyProtection="1">
      <alignment horizontal="right" vertical="top"/>
      <protection locked="0"/>
    </xf>
    <xf numFmtId="171" fontId="795" fillId="0" borderId="1" xfId="0" applyNumberFormat="1" applyFont="1" applyBorder="1" applyAlignment="1">
      <alignment horizontal="right" vertical="top"/>
    </xf>
    <xf numFmtId="4" fontId="796" fillId="0" borderId="1" xfId="0" applyNumberFormat="1" applyFont="1" applyBorder="1" applyAlignment="1">
      <alignment horizontal="right" vertical="top"/>
    </xf>
    <xf numFmtId="4" fontId="797" fillId="0" borderId="1" xfId="0" applyNumberFormat="1" applyFont="1" applyBorder="1" applyAlignment="1">
      <alignment horizontal="right" vertical="top"/>
    </xf>
    <xf numFmtId="0" fontId="798" fillId="0" borderId="0" xfId="0" applyFont="1"/>
    <xf numFmtId="0" fontId="799" fillId="0" borderId="1" xfId="0" applyFont="1" applyBorder="1" applyAlignment="1">
      <alignment horizontal="left" vertical="top"/>
    </xf>
    <xf numFmtId="0" fontId="800" fillId="0" borderId="1" xfId="0" applyFont="1" applyBorder="1" applyAlignment="1">
      <alignment horizontal="left" vertical="top" wrapText="1"/>
    </xf>
    <xf numFmtId="0" fontId="801" fillId="0" borderId="1" xfId="0" applyFont="1" applyBorder="1" applyAlignment="1">
      <alignment horizontal="center" vertical="top"/>
    </xf>
    <xf numFmtId="168" fontId="802" fillId="0" borderId="1" xfId="0" applyNumberFormat="1" applyFont="1" applyBorder="1" applyAlignment="1">
      <alignment horizontal="right" vertical="top"/>
    </xf>
    <xf numFmtId="169" fontId="803" fillId="0" borderId="1" xfId="0" applyNumberFormat="1" applyFont="1" applyBorder="1" applyAlignment="1">
      <alignment horizontal="right" vertical="top"/>
    </xf>
    <xf numFmtId="169" fontId="804" fillId="0" borderId="1" xfId="0" applyNumberFormat="1" applyFont="1" applyBorder="1" applyAlignment="1">
      <alignment horizontal="right" vertical="top"/>
    </xf>
    <xf numFmtId="169" fontId="805" fillId="0" borderId="1" xfId="0" applyNumberFormat="1" applyFont="1" applyBorder="1" applyAlignment="1">
      <alignment horizontal="right" vertical="top"/>
    </xf>
    <xf numFmtId="170" fontId="806" fillId="2" borderId="1" xfId="0" applyNumberFormat="1" applyFont="1" applyFill="1" applyBorder="1" applyAlignment="1" applyProtection="1">
      <alignment horizontal="right" vertical="top"/>
      <protection locked="0"/>
    </xf>
    <xf numFmtId="171" fontId="807" fillId="0" borderId="1" xfId="0" applyNumberFormat="1" applyFont="1" applyBorder="1" applyAlignment="1">
      <alignment horizontal="right" vertical="top"/>
    </xf>
    <xf numFmtId="4" fontId="808" fillId="0" borderId="1" xfId="0" applyNumberFormat="1" applyFont="1" applyBorder="1" applyAlignment="1">
      <alignment horizontal="right" vertical="top"/>
    </xf>
    <xf numFmtId="4" fontId="809" fillId="0" borderId="1" xfId="0" applyNumberFormat="1" applyFont="1" applyBorder="1" applyAlignment="1">
      <alignment horizontal="right" vertical="top"/>
    </xf>
    <xf numFmtId="0" fontId="810" fillId="0" borderId="0" xfId="0" applyFont="1"/>
    <xf numFmtId="0" fontId="811" fillId="0" borderId="1" xfId="0" applyFont="1" applyBorder="1" applyAlignment="1">
      <alignment horizontal="left" vertical="top"/>
    </xf>
    <xf numFmtId="0" fontId="812" fillId="0" borderId="1" xfId="0" applyFont="1" applyBorder="1" applyAlignment="1">
      <alignment horizontal="left" vertical="top" wrapText="1"/>
    </xf>
    <xf numFmtId="0" fontId="813" fillId="0" borderId="1" xfId="0" applyFont="1" applyBorder="1" applyAlignment="1">
      <alignment horizontal="center" vertical="top"/>
    </xf>
    <xf numFmtId="168" fontId="814" fillId="0" borderId="1" xfId="0" applyNumberFormat="1" applyFont="1" applyBorder="1" applyAlignment="1">
      <alignment horizontal="right" vertical="top"/>
    </xf>
    <xf numFmtId="169" fontId="815" fillId="0" borderId="1" xfId="0" applyNumberFormat="1" applyFont="1" applyBorder="1" applyAlignment="1">
      <alignment horizontal="right" vertical="top"/>
    </xf>
    <xf numFmtId="169" fontId="816" fillId="0" borderId="1" xfId="0" applyNumberFormat="1" applyFont="1" applyBorder="1" applyAlignment="1">
      <alignment horizontal="right" vertical="top"/>
    </xf>
    <xf numFmtId="169" fontId="817" fillId="0" borderId="1" xfId="0" applyNumberFormat="1" applyFont="1" applyBorder="1" applyAlignment="1">
      <alignment horizontal="right" vertical="top"/>
    </xf>
    <xf numFmtId="170" fontId="818" fillId="2" borderId="1" xfId="0" applyNumberFormat="1" applyFont="1" applyFill="1" applyBorder="1" applyAlignment="1" applyProtection="1">
      <alignment horizontal="right" vertical="top"/>
      <protection locked="0"/>
    </xf>
    <xf numFmtId="171" fontId="819" fillId="0" borderId="1" xfId="0" applyNumberFormat="1" applyFont="1" applyBorder="1" applyAlignment="1">
      <alignment horizontal="right" vertical="top"/>
    </xf>
    <xf numFmtId="4" fontId="820" fillId="0" borderId="1" xfId="0" applyNumberFormat="1" applyFont="1" applyBorder="1" applyAlignment="1">
      <alignment horizontal="right" vertical="top"/>
    </xf>
    <xf numFmtId="4" fontId="821" fillId="0" borderId="1" xfId="0" applyNumberFormat="1" applyFont="1" applyBorder="1" applyAlignment="1">
      <alignment horizontal="right" vertical="top"/>
    </xf>
    <xf numFmtId="0" fontId="822" fillId="0" borderId="0" xfId="0" applyFont="1"/>
    <xf numFmtId="0" fontId="823" fillId="0" borderId="1" xfId="0" applyFont="1" applyBorder="1" applyAlignment="1">
      <alignment horizontal="left" vertical="top"/>
    </xf>
    <xf numFmtId="0" fontId="824" fillId="0" borderId="1" xfId="0" applyFont="1" applyBorder="1" applyAlignment="1">
      <alignment horizontal="left" vertical="top" wrapText="1"/>
    </xf>
    <xf numFmtId="0" fontId="825" fillId="0" borderId="1" xfId="0" applyFont="1" applyBorder="1" applyAlignment="1">
      <alignment horizontal="center" vertical="top"/>
    </xf>
    <xf numFmtId="168" fontId="826" fillId="0" borderId="1" xfId="0" applyNumberFormat="1" applyFont="1" applyBorder="1" applyAlignment="1">
      <alignment horizontal="right" vertical="top"/>
    </xf>
    <xf numFmtId="169" fontId="827" fillId="0" borderId="1" xfId="0" applyNumberFormat="1" applyFont="1" applyBorder="1" applyAlignment="1">
      <alignment horizontal="right" vertical="top"/>
    </xf>
    <xf numFmtId="169" fontId="828" fillId="0" borderId="1" xfId="0" applyNumberFormat="1" applyFont="1" applyBorder="1" applyAlignment="1">
      <alignment horizontal="right" vertical="top"/>
    </xf>
    <xf numFmtId="169" fontId="829" fillId="0" borderId="1" xfId="0" applyNumberFormat="1" applyFont="1" applyBorder="1" applyAlignment="1">
      <alignment horizontal="right" vertical="top"/>
    </xf>
    <xf numFmtId="170" fontId="830" fillId="2" borderId="1" xfId="0" applyNumberFormat="1" applyFont="1" applyFill="1" applyBorder="1" applyAlignment="1" applyProtection="1">
      <alignment horizontal="right" vertical="top"/>
      <protection locked="0"/>
    </xf>
    <xf numFmtId="171" fontId="831" fillId="0" borderId="1" xfId="0" applyNumberFormat="1" applyFont="1" applyBorder="1" applyAlignment="1">
      <alignment horizontal="right" vertical="top"/>
    </xf>
    <xf numFmtId="4" fontId="832" fillId="0" borderId="1" xfId="0" applyNumberFormat="1" applyFont="1" applyBorder="1" applyAlignment="1">
      <alignment horizontal="right" vertical="top"/>
    </xf>
    <xf numFmtId="4" fontId="833" fillId="0" borderId="1" xfId="0" applyNumberFormat="1" applyFont="1" applyBorder="1" applyAlignment="1">
      <alignment horizontal="right" vertical="top"/>
    </xf>
    <xf numFmtId="0" fontId="834" fillId="0" borderId="0" xfId="0" applyFont="1"/>
    <xf numFmtId="0" fontId="835" fillId="0" borderId="1" xfId="0" applyFont="1" applyBorder="1" applyAlignment="1">
      <alignment horizontal="left" vertical="top"/>
    </xf>
    <xf numFmtId="0" fontId="837" fillId="0" borderId="0" xfId="0" applyFont="1"/>
    <xf numFmtId="0" fontId="838" fillId="0" borderId="1" xfId="0" applyFont="1" applyBorder="1" applyAlignment="1">
      <alignment horizontal="left" vertical="top"/>
    </xf>
    <xf numFmtId="0" fontId="839" fillId="0" borderId="1" xfId="0" applyFont="1" applyBorder="1" applyAlignment="1">
      <alignment horizontal="left" vertical="top" wrapText="1"/>
    </xf>
    <xf numFmtId="0" fontId="840" fillId="0" borderId="1" xfId="0" applyFont="1" applyBorder="1" applyAlignment="1">
      <alignment horizontal="center" vertical="top"/>
    </xf>
    <xf numFmtId="168" fontId="841" fillId="0" borderId="1" xfId="0" applyNumberFormat="1" applyFont="1" applyBorder="1" applyAlignment="1">
      <alignment horizontal="right" vertical="top"/>
    </xf>
    <xf numFmtId="169" fontId="842" fillId="0" borderId="1" xfId="0" applyNumberFormat="1" applyFont="1" applyBorder="1" applyAlignment="1">
      <alignment horizontal="right" vertical="top"/>
    </xf>
    <xf numFmtId="169" fontId="843" fillId="0" borderId="1" xfId="0" applyNumberFormat="1" applyFont="1" applyBorder="1" applyAlignment="1">
      <alignment horizontal="right" vertical="top"/>
    </xf>
    <xf numFmtId="169" fontId="844" fillId="0" borderId="1" xfId="0" applyNumberFormat="1" applyFont="1" applyBorder="1" applyAlignment="1">
      <alignment horizontal="right" vertical="top"/>
    </xf>
    <xf numFmtId="170" fontId="845" fillId="2" borderId="1" xfId="0" applyNumberFormat="1" applyFont="1" applyFill="1" applyBorder="1" applyAlignment="1" applyProtection="1">
      <alignment horizontal="right" vertical="top"/>
      <protection locked="0"/>
    </xf>
    <xf numFmtId="171" fontId="846" fillId="0" borderId="1" xfId="0" applyNumberFormat="1" applyFont="1" applyBorder="1" applyAlignment="1">
      <alignment horizontal="right" vertical="top"/>
    </xf>
    <xf numFmtId="4" fontId="847" fillId="0" borderId="1" xfId="0" applyNumberFormat="1" applyFont="1" applyBorder="1" applyAlignment="1">
      <alignment horizontal="right" vertical="top"/>
    </xf>
    <xf numFmtId="4" fontId="848" fillId="0" borderId="1" xfId="0" applyNumberFormat="1" applyFont="1" applyBorder="1" applyAlignment="1">
      <alignment horizontal="right" vertical="top"/>
    </xf>
    <xf numFmtId="0" fontId="849" fillId="0" borderId="0" xfId="0" applyFont="1"/>
    <xf numFmtId="0" fontId="850" fillId="0" borderId="1" xfId="0" applyFont="1" applyBorder="1" applyAlignment="1">
      <alignment horizontal="left" vertical="top"/>
    </xf>
    <xf numFmtId="0" fontId="851" fillId="0" borderId="1" xfId="0" applyFont="1" applyBorder="1" applyAlignment="1">
      <alignment horizontal="left" vertical="top" wrapText="1"/>
    </xf>
    <xf numFmtId="0" fontId="852" fillId="0" borderId="1" xfId="0" applyFont="1" applyBorder="1" applyAlignment="1">
      <alignment horizontal="center" vertical="top"/>
    </xf>
    <xf numFmtId="168" fontId="853" fillId="0" borderId="1" xfId="0" applyNumberFormat="1" applyFont="1" applyBorder="1" applyAlignment="1">
      <alignment horizontal="right" vertical="top"/>
    </xf>
    <xf numFmtId="169" fontId="854" fillId="0" borderId="1" xfId="0" applyNumberFormat="1" applyFont="1" applyBorder="1" applyAlignment="1">
      <alignment horizontal="right" vertical="top"/>
    </xf>
    <xf numFmtId="169" fontId="855" fillId="0" borderId="1" xfId="0" applyNumberFormat="1" applyFont="1" applyBorder="1" applyAlignment="1">
      <alignment horizontal="right" vertical="top"/>
    </xf>
    <xf numFmtId="169" fontId="856" fillId="0" borderId="1" xfId="0" applyNumberFormat="1" applyFont="1" applyBorder="1" applyAlignment="1">
      <alignment horizontal="right" vertical="top"/>
    </xf>
    <xf numFmtId="170" fontId="857" fillId="2" borderId="1" xfId="0" applyNumberFormat="1" applyFont="1" applyFill="1" applyBorder="1" applyAlignment="1" applyProtection="1">
      <alignment horizontal="right" vertical="top"/>
      <protection locked="0"/>
    </xf>
    <xf numFmtId="171" fontId="858" fillId="0" borderId="1" xfId="0" applyNumberFormat="1" applyFont="1" applyBorder="1" applyAlignment="1">
      <alignment horizontal="right" vertical="top"/>
    </xf>
    <xf numFmtId="4" fontId="859" fillId="0" borderId="1" xfId="0" applyNumberFormat="1" applyFont="1" applyBorder="1" applyAlignment="1">
      <alignment horizontal="right" vertical="top"/>
    </xf>
    <xf numFmtId="4" fontId="860" fillId="0" borderId="1" xfId="0" applyNumberFormat="1" applyFont="1" applyBorder="1" applyAlignment="1">
      <alignment horizontal="right" vertical="top"/>
    </xf>
    <xf numFmtId="0" fontId="861" fillId="0" borderId="0" xfId="0" applyFont="1"/>
    <xf numFmtId="0" fontId="862" fillId="0" borderId="1" xfId="0" applyFont="1" applyBorder="1" applyAlignment="1">
      <alignment horizontal="left" vertical="top"/>
    </xf>
    <xf numFmtId="0" fontId="863" fillId="0" borderId="1" xfId="0" applyFont="1" applyBorder="1" applyAlignment="1">
      <alignment horizontal="left" vertical="top" wrapText="1"/>
    </xf>
    <xf numFmtId="0" fontId="864" fillId="0" borderId="1" xfId="0" applyFont="1" applyBorder="1" applyAlignment="1">
      <alignment horizontal="center" vertical="top"/>
    </xf>
    <xf numFmtId="168" fontId="865" fillId="0" borderId="1" xfId="0" applyNumberFormat="1" applyFont="1" applyBorder="1" applyAlignment="1">
      <alignment horizontal="right" vertical="top"/>
    </xf>
    <xf numFmtId="169" fontId="866" fillId="0" borderId="1" xfId="0" applyNumberFormat="1" applyFont="1" applyBorder="1" applyAlignment="1">
      <alignment horizontal="right" vertical="top"/>
    </xf>
    <xf numFmtId="169" fontId="867" fillId="0" borderId="1" xfId="0" applyNumberFormat="1" applyFont="1" applyBorder="1" applyAlignment="1">
      <alignment horizontal="right" vertical="top"/>
    </xf>
    <xf numFmtId="169" fontId="868" fillId="0" borderId="1" xfId="0" applyNumberFormat="1" applyFont="1" applyBorder="1" applyAlignment="1">
      <alignment horizontal="right" vertical="top"/>
    </xf>
    <xf numFmtId="170" fontId="869" fillId="2" borderId="1" xfId="0" applyNumberFormat="1" applyFont="1" applyFill="1" applyBorder="1" applyAlignment="1" applyProtection="1">
      <alignment horizontal="right" vertical="top"/>
      <protection locked="0"/>
    </xf>
    <xf numFmtId="171" fontId="870" fillId="0" borderId="1" xfId="0" applyNumberFormat="1" applyFont="1" applyBorder="1" applyAlignment="1">
      <alignment horizontal="right" vertical="top"/>
    </xf>
    <xf numFmtId="4" fontId="871" fillId="0" borderId="1" xfId="0" applyNumberFormat="1" applyFont="1" applyBorder="1" applyAlignment="1">
      <alignment horizontal="right" vertical="top"/>
    </xf>
    <xf numFmtId="4" fontId="872" fillId="0" borderId="1" xfId="0" applyNumberFormat="1" applyFont="1" applyBorder="1" applyAlignment="1">
      <alignment horizontal="right" vertical="top"/>
    </xf>
    <xf numFmtId="0" fontId="873" fillId="0" borderId="0" xfId="0" applyFont="1"/>
    <xf numFmtId="0" fontId="874" fillId="0" borderId="1" xfId="0" applyFont="1" applyBorder="1" applyAlignment="1">
      <alignment horizontal="left" vertical="top"/>
    </xf>
    <xf numFmtId="0" fontId="875" fillId="0" borderId="1" xfId="0" applyFont="1" applyBorder="1" applyAlignment="1">
      <alignment horizontal="left" vertical="top" wrapText="1"/>
    </xf>
    <xf numFmtId="0" fontId="876" fillId="0" borderId="1" xfId="0" applyFont="1" applyBorder="1" applyAlignment="1">
      <alignment horizontal="center" vertical="top"/>
    </xf>
    <xf numFmtId="168" fontId="877" fillId="0" borderId="1" xfId="0" applyNumberFormat="1" applyFont="1" applyBorder="1" applyAlignment="1">
      <alignment horizontal="right" vertical="top"/>
    </xf>
    <xf numFmtId="169" fontId="878" fillId="0" borderId="1" xfId="0" applyNumberFormat="1" applyFont="1" applyBorder="1" applyAlignment="1">
      <alignment horizontal="right" vertical="top"/>
    </xf>
    <xf numFmtId="169" fontId="879" fillId="0" borderId="1" xfId="0" applyNumberFormat="1" applyFont="1" applyBorder="1" applyAlignment="1">
      <alignment horizontal="right" vertical="top"/>
    </xf>
    <xf numFmtId="169" fontId="880" fillId="0" borderId="1" xfId="0" applyNumberFormat="1" applyFont="1" applyBorder="1" applyAlignment="1">
      <alignment horizontal="right" vertical="top"/>
    </xf>
    <xf numFmtId="170" fontId="881" fillId="2" borderId="1" xfId="0" applyNumberFormat="1" applyFont="1" applyFill="1" applyBorder="1" applyAlignment="1" applyProtection="1">
      <alignment horizontal="right" vertical="top"/>
      <protection locked="0"/>
    </xf>
    <xf numFmtId="171" fontId="882" fillId="0" borderId="1" xfId="0" applyNumberFormat="1" applyFont="1" applyBorder="1" applyAlignment="1">
      <alignment horizontal="right" vertical="top"/>
    </xf>
    <xf numFmtId="4" fontId="883" fillId="0" borderId="1" xfId="0" applyNumberFormat="1" applyFont="1" applyBorder="1" applyAlignment="1">
      <alignment horizontal="right" vertical="top"/>
    </xf>
    <xf numFmtId="4" fontId="884" fillId="0" borderId="1" xfId="0" applyNumberFormat="1" applyFont="1" applyBorder="1" applyAlignment="1">
      <alignment horizontal="right" vertical="top"/>
    </xf>
    <xf numFmtId="0" fontId="885" fillId="0" borderId="0" xfId="0" applyFont="1"/>
    <xf numFmtId="0" fontId="886" fillId="0" borderId="1" xfId="0" applyFont="1" applyBorder="1" applyAlignment="1">
      <alignment horizontal="left" vertical="top"/>
    </xf>
    <xf numFmtId="0" fontId="888" fillId="0" borderId="0" xfId="0" applyFont="1"/>
    <xf numFmtId="0" fontId="889" fillId="0" borderId="1" xfId="0" applyFont="1" applyBorder="1" applyAlignment="1">
      <alignment horizontal="left" vertical="top"/>
    </xf>
    <xf numFmtId="0" fontId="890" fillId="0" borderId="1" xfId="0" applyFont="1" applyBorder="1" applyAlignment="1">
      <alignment horizontal="left" vertical="top" wrapText="1"/>
    </xf>
    <xf numFmtId="0" fontId="891" fillId="0" borderId="1" xfId="0" applyFont="1" applyBorder="1" applyAlignment="1">
      <alignment horizontal="center" vertical="top"/>
    </xf>
    <xf numFmtId="168" fontId="892" fillId="0" borderId="1" xfId="0" applyNumberFormat="1" applyFont="1" applyBorder="1" applyAlignment="1">
      <alignment horizontal="right" vertical="top"/>
    </xf>
    <xf numFmtId="169" fontId="893" fillId="0" borderId="1" xfId="0" applyNumberFormat="1" applyFont="1" applyBorder="1" applyAlignment="1">
      <alignment horizontal="right" vertical="top"/>
    </xf>
    <xf numFmtId="169" fontId="894" fillId="0" borderId="1" xfId="0" applyNumberFormat="1" applyFont="1" applyBorder="1" applyAlignment="1">
      <alignment horizontal="right" vertical="top"/>
    </xf>
    <xf numFmtId="169" fontId="895" fillId="0" borderId="1" xfId="0" applyNumberFormat="1" applyFont="1" applyBorder="1" applyAlignment="1">
      <alignment horizontal="right" vertical="top"/>
    </xf>
    <xf numFmtId="170" fontId="896" fillId="2" borderId="1" xfId="0" applyNumberFormat="1" applyFont="1" applyFill="1" applyBorder="1" applyAlignment="1" applyProtection="1">
      <alignment horizontal="right" vertical="top"/>
      <protection locked="0"/>
    </xf>
    <xf numFmtId="171" fontId="897" fillId="0" borderId="1" xfId="0" applyNumberFormat="1" applyFont="1" applyBorder="1" applyAlignment="1">
      <alignment horizontal="right" vertical="top"/>
    </xf>
    <xf numFmtId="4" fontId="898" fillId="0" borderId="1" xfId="0" applyNumberFormat="1" applyFont="1" applyBorder="1" applyAlignment="1">
      <alignment horizontal="right" vertical="top"/>
    </xf>
    <xf numFmtId="4" fontId="899" fillId="0" borderId="1" xfId="0" applyNumberFormat="1" applyFont="1" applyBorder="1" applyAlignment="1">
      <alignment horizontal="right" vertical="top"/>
    </xf>
    <xf numFmtId="0" fontId="900" fillId="0" borderId="0" xfId="0" applyFont="1"/>
    <xf numFmtId="0" fontId="901" fillId="3" borderId="1" xfId="0" applyFont="1" applyFill="1" applyBorder="1" applyAlignment="1">
      <alignment horizontal="left"/>
    </xf>
    <xf numFmtId="0" fontId="909" fillId="3" borderId="1" xfId="0" applyFont="1" applyFill="1" applyBorder="1" applyAlignment="1">
      <alignment horizontal="left"/>
    </xf>
    <xf numFmtId="0" fontId="910" fillId="3" borderId="1" xfId="0" applyFont="1" applyFill="1" applyBorder="1" applyAlignment="1">
      <alignment horizontal="left"/>
    </xf>
    <xf numFmtId="4" fontId="911" fillId="3" borderId="1" xfId="0" applyNumberFormat="1" applyFont="1" applyFill="1" applyBorder="1" applyAlignment="1">
      <alignment horizontal="right"/>
    </xf>
    <xf numFmtId="0" fontId="912" fillId="0" borderId="0" xfId="0" applyFont="1"/>
    <xf numFmtId="0" fontId="913" fillId="0" borderId="1" xfId="0" applyFont="1" applyBorder="1" applyAlignment="1">
      <alignment horizontal="left" vertical="top"/>
    </xf>
    <xf numFmtId="0" fontId="915" fillId="0" borderId="0" xfId="0" applyFont="1"/>
    <xf numFmtId="0" fontId="916" fillId="0" borderId="1" xfId="0" applyFont="1" applyBorder="1" applyAlignment="1">
      <alignment horizontal="left" vertical="top"/>
    </xf>
    <xf numFmtId="0" fontId="917" fillId="0" borderId="1" xfId="0" applyFont="1" applyBorder="1" applyAlignment="1">
      <alignment horizontal="left" vertical="top" wrapText="1"/>
    </xf>
    <xf numFmtId="0" fontId="918" fillId="0" borderId="1" xfId="0" applyFont="1" applyBorder="1" applyAlignment="1">
      <alignment horizontal="center" vertical="top"/>
    </xf>
    <xf numFmtId="168" fontId="919" fillId="0" borderId="1" xfId="0" applyNumberFormat="1" applyFont="1" applyBorder="1" applyAlignment="1">
      <alignment horizontal="right" vertical="top"/>
    </xf>
    <xf numFmtId="169" fontId="920" fillId="0" borderId="1" xfId="0" applyNumberFormat="1" applyFont="1" applyBorder="1" applyAlignment="1">
      <alignment horizontal="right" vertical="top"/>
    </xf>
    <xf numFmtId="169" fontId="921" fillId="0" borderId="1" xfId="0" applyNumberFormat="1" applyFont="1" applyBorder="1" applyAlignment="1">
      <alignment horizontal="right" vertical="top"/>
    </xf>
    <xf numFmtId="169" fontId="922" fillId="0" borderId="1" xfId="0" applyNumberFormat="1" applyFont="1" applyBorder="1" applyAlignment="1">
      <alignment horizontal="right" vertical="top"/>
    </xf>
    <xf numFmtId="170" fontId="923" fillId="2" borderId="1" xfId="0" applyNumberFormat="1" applyFont="1" applyFill="1" applyBorder="1" applyAlignment="1" applyProtection="1">
      <alignment horizontal="right" vertical="top"/>
      <protection locked="0"/>
    </xf>
    <xf numFmtId="171" fontId="924" fillId="0" borderId="1" xfId="0" applyNumberFormat="1" applyFont="1" applyBorder="1" applyAlignment="1">
      <alignment horizontal="right" vertical="top"/>
    </xf>
    <xf numFmtId="4" fontId="925" fillId="0" borderId="1" xfId="0" applyNumberFormat="1" applyFont="1" applyBorder="1" applyAlignment="1">
      <alignment horizontal="right" vertical="top"/>
    </xf>
    <xf numFmtId="4" fontId="926" fillId="0" borderId="1" xfId="0" applyNumberFormat="1" applyFont="1" applyBorder="1" applyAlignment="1">
      <alignment horizontal="right" vertical="top"/>
    </xf>
    <xf numFmtId="0" fontId="927" fillId="0" borderId="0" xfId="0" applyFont="1"/>
    <xf numFmtId="0" fontId="928" fillId="0" borderId="1" xfId="0" applyFont="1" applyBorder="1" applyAlignment="1">
      <alignment horizontal="left" vertical="top"/>
    </xf>
    <xf numFmtId="0" fontId="929" fillId="0" borderId="1" xfId="0" applyFont="1" applyBorder="1" applyAlignment="1">
      <alignment horizontal="left" vertical="top" wrapText="1"/>
    </xf>
    <xf numFmtId="0" fontId="930" fillId="0" borderId="1" xfId="0" applyFont="1" applyBorder="1" applyAlignment="1">
      <alignment horizontal="center" vertical="top"/>
    </xf>
    <xf numFmtId="168" fontId="931" fillId="0" borderId="1" xfId="0" applyNumberFormat="1" applyFont="1" applyBorder="1" applyAlignment="1">
      <alignment horizontal="right" vertical="top"/>
    </xf>
    <xf numFmtId="169" fontId="932" fillId="0" borderId="1" xfId="0" applyNumberFormat="1" applyFont="1" applyBorder="1" applyAlignment="1">
      <alignment horizontal="right" vertical="top"/>
    </xf>
    <xf numFmtId="169" fontId="933" fillId="0" borderId="1" xfId="0" applyNumberFormat="1" applyFont="1" applyBorder="1" applyAlignment="1">
      <alignment horizontal="right" vertical="top"/>
    </xf>
    <xf numFmtId="169" fontId="934" fillId="0" borderId="1" xfId="0" applyNumberFormat="1" applyFont="1" applyBorder="1" applyAlignment="1">
      <alignment horizontal="right" vertical="top"/>
    </xf>
    <xf numFmtId="170" fontId="935" fillId="2" borderId="1" xfId="0" applyNumberFormat="1" applyFont="1" applyFill="1" applyBorder="1" applyAlignment="1" applyProtection="1">
      <alignment horizontal="right" vertical="top"/>
      <protection locked="0"/>
    </xf>
    <xf numFmtId="171" fontId="936" fillId="0" borderId="1" xfId="0" applyNumberFormat="1" applyFont="1" applyBorder="1" applyAlignment="1">
      <alignment horizontal="right" vertical="top"/>
    </xf>
    <xf numFmtId="4" fontId="937" fillId="0" borderId="1" xfId="0" applyNumberFormat="1" applyFont="1" applyBorder="1" applyAlignment="1">
      <alignment horizontal="right" vertical="top"/>
    </xf>
    <xf numFmtId="4" fontId="938" fillId="0" borderId="1" xfId="0" applyNumberFormat="1" applyFont="1" applyBorder="1" applyAlignment="1">
      <alignment horizontal="right" vertical="top"/>
    </xf>
    <xf numFmtId="0" fontId="939" fillId="0" borderId="0" xfId="0" applyFont="1"/>
    <xf numFmtId="0" fontId="940" fillId="0" borderId="1" xfId="0" applyFont="1" applyBorder="1" applyAlignment="1">
      <alignment horizontal="left" vertical="top"/>
    </xf>
    <xf numFmtId="0" fontId="941" fillId="0" borderId="1" xfId="0" applyFont="1" applyBorder="1" applyAlignment="1">
      <alignment horizontal="left" vertical="top" wrapText="1"/>
    </xf>
    <xf numFmtId="0" fontId="942" fillId="0" borderId="1" xfId="0" applyFont="1" applyBorder="1" applyAlignment="1">
      <alignment horizontal="center" vertical="top"/>
    </xf>
    <xf numFmtId="168" fontId="943" fillId="0" borderId="1" xfId="0" applyNumberFormat="1" applyFont="1" applyBorder="1" applyAlignment="1">
      <alignment horizontal="right" vertical="top"/>
    </xf>
    <xf numFmtId="169" fontId="944" fillId="0" borderId="1" xfId="0" applyNumberFormat="1" applyFont="1" applyBorder="1" applyAlignment="1">
      <alignment horizontal="right" vertical="top"/>
    </xf>
    <xf numFmtId="169" fontId="945" fillId="0" borderId="1" xfId="0" applyNumberFormat="1" applyFont="1" applyBorder="1" applyAlignment="1">
      <alignment horizontal="right" vertical="top"/>
    </xf>
    <xf numFmtId="169" fontId="946" fillId="0" borderId="1" xfId="0" applyNumberFormat="1" applyFont="1" applyBorder="1" applyAlignment="1">
      <alignment horizontal="right" vertical="top"/>
    </xf>
    <xf numFmtId="170" fontId="947" fillId="2" borderId="1" xfId="0" applyNumberFormat="1" applyFont="1" applyFill="1" applyBorder="1" applyAlignment="1" applyProtection="1">
      <alignment horizontal="right" vertical="top"/>
      <protection locked="0"/>
    </xf>
    <xf numFmtId="171" fontId="948" fillId="0" borderId="1" xfId="0" applyNumberFormat="1" applyFont="1" applyBorder="1" applyAlignment="1">
      <alignment horizontal="right" vertical="top"/>
    </xf>
    <xf numFmtId="4" fontId="949" fillId="0" borderId="1" xfId="0" applyNumberFormat="1" applyFont="1" applyBorder="1" applyAlignment="1">
      <alignment horizontal="right" vertical="top"/>
    </xf>
    <xf numFmtId="4" fontId="950" fillId="0" borderId="1" xfId="0" applyNumberFormat="1" applyFont="1" applyBorder="1" applyAlignment="1">
      <alignment horizontal="right" vertical="top"/>
    </xf>
    <xf numFmtId="0" fontId="951" fillId="0" borderId="0" xfId="0" applyFont="1"/>
    <xf numFmtId="0" fontId="952" fillId="0" borderId="1" xfId="0" applyFont="1" applyBorder="1" applyAlignment="1">
      <alignment horizontal="left" vertical="top"/>
    </xf>
    <xf numFmtId="0" fontId="954" fillId="0" borderId="0" xfId="0" applyFont="1"/>
    <xf numFmtId="0" fontId="955" fillId="0" borderId="1" xfId="0" applyFont="1" applyBorder="1" applyAlignment="1">
      <alignment horizontal="left" vertical="top"/>
    </xf>
    <xf numFmtId="0" fontId="956" fillId="0" borderId="1" xfId="0" applyFont="1" applyBorder="1" applyAlignment="1">
      <alignment horizontal="left" vertical="top" wrapText="1"/>
    </xf>
    <xf numFmtId="0" fontId="957" fillId="0" borderId="1" xfId="0" applyFont="1" applyBorder="1" applyAlignment="1">
      <alignment horizontal="center" vertical="top"/>
    </xf>
    <xf numFmtId="168" fontId="958" fillId="0" borderId="1" xfId="0" applyNumberFormat="1" applyFont="1" applyBorder="1" applyAlignment="1">
      <alignment horizontal="right" vertical="top"/>
    </xf>
    <xf numFmtId="169" fontId="959" fillId="0" borderId="1" xfId="0" applyNumberFormat="1" applyFont="1" applyBorder="1" applyAlignment="1">
      <alignment horizontal="right" vertical="top"/>
    </xf>
    <xf numFmtId="169" fontId="960" fillId="0" borderId="1" xfId="0" applyNumberFormat="1" applyFont="1" applyBorder="1" applyAlignment="1">
      <alignment horizontal="right" vertical="top"/>
    </xf>
    <xf numFmtId="169" fontId="961" fillId="0" borderId="1" xfId="0" applyNumberFormat="1" applyFont="1" applyBorder="1" applyAlignment="1">
      <alignment horizontal="right" vertical="top"/>
    </xf>
    <xf numFmtId="170" fontId="962" fillId="2" borderId="1" xfId="0" applyNumberFormat="1" applyFont="1" applyFill="1" applyBorder="1" applyAlignment="1" applyProtection="1">
      <alignment horizontal="right" vertical="top"/>
      <protection locked="0"/>
    </xf>
    <xf numFmtId="171" fontId="963" fillId="0" borderId="1" xfId="0" applyNumberFormat="1" applyFont="1" applyBorder="1" applyAlignment="1">
      <alignment horizontal="right" vertical="top"/>
    </xf>
    <xf numFmtId="4" fontId="964" fillId="0" borderId="1" xfId="0" applyNumberFormat="1" applyFont="1" applyBorder="1" applyAlignment="1">
      <alignment horizontal="right" vertical="top"/>
    </xf>
    <xf numFmtId="4" fontId="965" fillId="0" borderId="1" xfId="0" applyNumberFormat="1" applyFont="1" applyBorder="1" applyAlignment="1">
      <alignment horizontal="right" vertical="top"/>
    </xf>
    <xf numFmtId="0" fontId="966" fillId="0" borderId="0" xfId="0" applyFont="1"/>
    <xf numFmtId="0" fontId="967" fillId="0" borderId="1" xfId="0" applyFont="1" applyBorder="1" applyAlignment="1">
      <alignment horizontal="left" vertical="top"/>
    </xf>
    <xf numFmtId="0" fontId="968" fillId="0" borderId="1" xfId="0" applyFont="1" applyBorder="1" applyAlignment="1">
      <alignment horizontal="left" vertical="top" wrapText="1"/>
    </xf>
    <xf numFmtId="0" fontId="969" fillId="0" borderId="1" xfId="0" applyFont="1" applyBorder="1" applyAlignment="1">
      <alignment horizontal="center" vertical="top"/>
    </xf>
    <xf numFmtId="168" fontId="970" fillId="0" borderId="1" xfId="0" applyNumberFormat="1" applyFont="1" applyBorder="1" applyAlignment="1">
      <alignment horizontal="right" vertical="top"/>
    </xf>
    <xf numFmtId="169" fontId="971" fillId="0" borderId="1" xfId="0" applyNumberFormat="1" applyFont="1" applyBorder="1" applyAlignment="1">
      <alignment horizontal="right" vertical="top"/>
    </xf>
    <xf numFmtId="169" fontId="972" fillId="0" borderId="1" xfId="0" applyNumberFormat="1" applyFont="1" applyBorder="1" applyAlignment="1">
      <alignment horizontal="right" vertical="top"/>
    </xf>
    <xf numFmtId="169" fontId="973" fillId="0" borderId="1" xfId="0" applyNumberFormat="1" applyFont="1" applyBorder="1" applyAlignment="1">
      <alignment horizontal="right" vertical="top"/>
    </xf>
    <xf numFmtId="170" fontId="974" fillId="2" borderId="1" xfId="0" applyNumberFormat="1" applyFont="1" applyFill="1" applyBorder="1" applyAlignment="1" applyProtection="1">
      <alignment horizontal="right" vertical="top"/>
      <protection locked="0"/>
    </xf>
    <xf numFmtId="171" fontId="975" fillId="0" borderId="1" xfId="0" applyNumberFormat="1" applyFont="1" applyBorder="1" applyAlignment="1">
      <alignment horizontal="right" vertical="top"/>
    </xf>
    <xf numFmtId="4" fontId="976" fillId="0" borderId="1" xfId="0" applyNumberFormat="1" applyFont="1" applyBorder="1" applyAlignment="1">
      <alignment horizontal="right" vertical="top"/>
    </xf>
    <xf numFmtId="4" fontId="977" fillId="0" borderId="1" xfId="0" applyNumberFormat="1" applyFont="1" applyBorder="1" applyAlignment="1">
      <alignment horizontal="right" vertical="top"/>
    </xf>
    <xf numFmtId="0" fontId="978" fillId="0" borderId="0" xfId="0" applyFont="1"/>
    <xf numFmtId="0" fontId="979" fillId="0" borderId="1" xfId="0" applyFont="1" applyBorder="1" applyAlignment="1">
      <alignment horizontal="left" vertical="top"/>
    </xf>
    <xf numFmtId="0" fontId="981" fillId="0" borderId="0" xfId="0" applyFont="1"/>
    <xf numFmtId="0" fontId="982" fillId="0" borderId="1" xfId="0" applyFont="1" applyBorder="1" applyAlignment="1">
      <alignment horizontal="left" vertical="top"/>
    </xf>
    <xf numFmtId="0" fontId="983" fillId="0" borderId="1" xfId="0" applyFont="1" applyBorder="1" applyAlignment="1">
      <alignment horizontal="left" vertical="top" wrapText="1"/>
    </xf>
    <xf numFmtId="0" fontId="984" fillId="0" borderId="1" xfId="0" applyFont="1" applyBorder="1" applyAlignment="1">
      <alignment horizontal="center" vertical="top"/>
    </xf>
    <xf numFmtId="168" fontId="985" fillId="0" borderId="1" xfId="0" applyNumberFormat="1" applyFont="1" applyBorder="1" applyAlignment="1">
      <alignment horizontal="right" vertical="top"/>
    </xf>
    <xf numFmtId="169" fontId="986" fillId="0" borderId="1" xfId="0" applyNumberFormat="1" applyFont="1" applyBorder="1" applyAlignment="1">
      <alignment horizontal="right" vertical="top"/>
    </xf>
    <xf numFmtId="169" fontId="987" fillId="0" borderId="1" xfId="0" applyNumberFormat="1" applyFont="1" applyBorder="1" applyAlignment="1">
      <alignment horizontal="right" vertical="top"/>
    </xf>
    <xf numFmtId="169" fontId="988" fillId="0" borderId="1" xfId="0" applyNumberFormat="1" applyFont="1" applyBorder="1" applyAlignment="1">
      <alignment horizontal="right" vertical="top"/>
    </xf>
    <xf numFmtId="170" fontId="989" fillId="2" borderId="1" xfId="0" applyNumberFormat="1" applyFont="1" applyFill="1" applyBorder="1" applyAlignment="1" applyProtection="1">
      <alignment horizontal="right" vertical="top"/>
      <protection locked="0"/>
    </xf>
    <xf numFmtId="171" fontId="990" fillId="0" borderId="1" xfId="0" applyNumberFormat="1" applyFont="1" applyBorder="1" applyAlignment="1">
      <alignment horizontal="right" vertical="top"/>
    </xf>
    <xf numFmtId="4" fontId="991" fillId="0" borderId="1" xfId="0" applyNumberFormat="1" applyFont="1" applyBorder="1" applyAlignment="1">
      <alignment horizontal="right" vertical="top"/>
    </xf>
    <xf numFmtId="4" fontId="992" fillId="0" borderId="1" xfId="0" applyNumberFormat="1" applyFont="1" applyBorder="1" applyAlignment="1">
      <alignment horizontal="right" vertical="top"/>
    </xf>
    <xf numFmtId="0" fontId="993" fillId="0" borderId="0" xfId="0" applyFont="1"/>
    <xf numFmtId="0" fontId="994" fillId="0" borderId="1" xfId="0" applyFont="1" applyBorder="1" applyAlignment="1">
      <alignment horizontal="left" vertical="top"/>
    </xf>
    <xf numFmtId="0" fontId="995" fillId="0" borderId="1" xfId="0" applyFont="1" applyBorder="1" applyAlignment="1">
      <alignment horizontal="left" vertical="top" wrapText="1"/>
    </xf>
    <xf numFmtId="0" fontId="996" fillId="0" borderId="1" xfId="0" applyFont="1" applyBorder="1" applyAlignment="1">
      <alignment horizontal="center" vertical="top"/>
    </xf>
    <xf numFmtId="168" fontId="997" fillId="0" borderId="1" xfId="0" applyNumberFormat="1" applyFont="1" applyBorder="1" applyAlignment="1">
      <alignment horizontal="right" vertical="top"/>
    </xf>
    <xf numFmtId="169" fontId="998" fillId="0" borderId="1" xfId="0" applyNumberFormat="1" applyFont="1" applyBorder="1" applyAlignment="1">
      <alignment horizontal="right" vertical="top"/>
    </xf>
    <xf numFmtId="169" fontId="999" fillId="0" borderId="1" xfId="0" applyNumberFormat="1" applyFont="1" applyBorder="1" applyAlignment="1">
      <alignment horizontal="right" vertical="top"/>
    </xf>
    <xf numFmtId="169" fontId="1000" fillId="0" borderId="1" xfId="0" applyNumberFormat="1" applyFont="1" applyBorder="1" applyAlignment="1">
      <alignment horizontal="right" vertical="top"/>
    </xf>
    <xf numFmtId="170" fontId="1001" fillId="2" borderId="1" xfId="0" applyNumberFormat="1" applyFont="1" applyFill="1" applyBorder="1" applyAlignment="1" applyProtection="1">
      <alignment horizontal="right" vertical="top"/>
      <protection locked="0"/>
    </xf>
    <xf numFmtId="171" fontId="1002" fillId="0" borderId="1" xfId="0" applyNumberFormat="1" applyFont="1" applyBorder="1" applyAlignment="1">
      <alignment horizontal="right" vertical="top"/>
    </xf>
    <xf numFmtId="4" fontId="1003" fillId="0" borderId="1" xfId="0" applyNumberFormat="1" applyFont="1" applyBorder="1" applyAlignment="1">
      <alignment horizontal="right" vertical="top"/>
    </xf>
    <xf numFmtId="4" fontId="1004" fillId="0" borderId="1" xfId="0" applyNumberFormat="1" applyFont="1" applyBorder="1" applyAlignment="1">
      <alignment horizontal="right" vertical="top"/>
    </xf>
    <xf numFmtId="0" fontId="1005" fillId="0" borderId="0" xfId="0" applyFont="1"/>
    <xf numFmtId="0" fontId="1006" fillId="0" borderId="1" xfId="0" applyFont="1" applyBorder="1" applyAlignment="1">
      <alignment horizontal="left" vertical="top"/>
    </xf>
    <xf numFmtId="0" fontId="1007" fillId="0" borderId="1" xfId="0" applyFont="1" applyBorder="1" applyAlignment="1">
      <alignment horizontal="left" vertical="top" wrapText="1"/>
    </xf>
    <xf numFmtId="0" fontId="1008" fillId="0" borderId="1" xfId="0" applyFont="1" applyBorder="1" applyAlignment="1">
      <alignment horizontal="center" vertical="top"/>
    </xf>
    <xf numFmtId="168" fontId="1009" fillId="0" borderId="1" xfId="0" applyNumberFormat="1" applyFont="1" applyBorder="1" applyAlignment="1">
      <alignment horizontal="right" vertical="top"/>
    </xf>
    <xf numFmtId="169" fontId="1010" fillId="0" borderId="1" xfId="0" applyNumberFormat="1" applyFont="1" applyBorder="1" applyAlignment="1">
      <alignment horizontal="right" vertical="top"/>
    </xf>
    <xf numFmtId="169" fontId="1011" fillId="0" borderId="1" xfId="0" applyNumberFormat="1" applyFont="1" applyBorder="1" applyAlignment="1">
      <alignment horizontal="right" vertical="top"/>
    </xf>
    <xf numFmtId="169" fontId="1012" fillId="0" borderId="1" xfId="0" applyNumberFormat="1" applyFont="1" applyBorder="1" applyAlignment="1">
      <alignment horizontal="right" vertical="top"/>
    </xf>
    <xf numFmtId="170" fontId="1013" fillId="2" borderId="1" xfId="0" applyNumberFormat="1" applyFont="1" applyFill="1" applyBorder="1" applyAlignment="1" applyProtection="1">
      <alignment horizontal="right" vertical="top"/>
      <protection locked="0"/>
    </xf>
    <xf numFmtId="171" fontId="1014" fillId="0" borderId="1" xfId="0" applyNumberFormat="1" applyFont="1" applyBorder="1" applyAlignment="1">
      <alignment horizontal="right" vertical="top"/>
    </xf>
    <xf numFmtId="4" fontId="1015" fillId="0" borderId="1" xfId="0" applyNumberFormat="1" applyFont="1" applyBorder="1" applyAlignment="1">
      <alignment horizontal="right" vertical="top"/>
    </xf>
    <xf numFmtId="4" fontId="1016" fillId="0" borderId="1" xfId="0" applyNumberFormat="1" applyFont="1" applyBorder="1" applyAlignment="1">
      <alignment horizontal="right" vertical="top"/>
    </xf>
    <xf numFmtId="0" fontId="1017" fillId="0" borderId="0" xfId="0" applyFont="1"/>
    <xf numFmtId="0" fontId="1018" fillId="3" borderId="1" xfId="0" applyFont="1" applyFill="1" applyBorder="1" applyAlignment="1">
      <alignment horizontal="left"/>
    </xf>
    <xf numFmtId="0" fontId="1026" fillId="3" borderId="1" xfId="0" applyFont="1" applyFill="1" applyBorder="1" applyAlignment="1">
      <alignment horizontal="left"/>
    </xf>
    <xf numFmtId="0" fontId="1027" fillId="3" borderId="1" xfId="0" applyFont="1" applyFill="1" applyBorder="1" applyAlignment="1">
      <alignment horizontal="left"/>
    </xf>
    <xf numFmtId="4" fontId="1028" fillId="3" borderId="1" xfId="0" applyNumberFormat="1" applyFont="1" applyFill="1" applyBorder="1" applyAlignment="1">
      <alignment horizontal="right"/>
    </xf>
    <xf numFmtId="0" fontId="1029" fillId="0" borderId="0" xfId="0" applyFont="1"/>
    <xf numFmtId="0" fontId="1030" fillId="0" borderId="1" xfId="0" applyFont="1" applyBorder="1" applyAlignment="1">
      <alignment horizontal="left" vertical="top"/>
    </xf>
    <xf numFmtId="0" fontId="1031" fillId="0" borderId="1" xfId="0" applyFont="1" applyBorder="1" applyAlignment="1">
      <alignment horizontal="left" vertical="top" wrapText="1"/>
    </xf>
    <xf numFmtId="0" fontId="1032" fillId="0" borderId="1" xfId="0" applyFont="1" applyBorder="1" applyAlignment="1">
      <alignment horizontal="center" vertical="top"/>
    </xf>
    <xf numFmtId="168" fontId="1033" fillId="0" borderId="1" xfId="0" applyNumberFormat="1" applyFont="1" applyBorder="1" applyAlignment="1">
      <alignment horizontal="right" vertical="top"/>
    </xf>
    <xf numFmtId="169" fontId="1034" fillId="0" borderId="1" xfId="0" applyNumberFormat="1" applyFont="1" applyBorder="1" applyAlignment="1">
      <alignment horizontal="right" vertical="top"/>
    </xf>
    <xf numFmtId="169" fontId="1035" fillId="0" borderId="1" xfId="0" applyNumberFormat="1" applyFont="1" applyBorder="1" applyAlignment="1">
      <alignment horizontal="right" vertical="top"/>
    </xf>
    <xf numFmtId="169" fontId="1036" fillId="0" borderId="1" xfId="0" applyNumberFormat="1" applyFont="1" applyBorder="1" applyAlignment="1">
      <alignment horizontal="right" vertical="top"/>
    </xf>
    <xf numFmtId="170" fontId="1037" fillId="2" borderId="1" xfId="0" applyNumberFormat="1" applyFont="1" applyFill="1" applyBorder="1" applyAlignment="1" applyProtection="1">
      <alignment horizontal="right" vertical="top"/>
      <protection locked="0"/>
    </xf>
    <xf numFmtId="171" fontId="1038" fillId="0" borderId="1" xfId="0" applyNumberFormat="1" applyFont="1" applyBorder="1" applyAlignment="1">
      <alignment horizontal="right" vertical="top"/>
    </xf>
    <xf numFmtId="4" fontId="1039" fillId="0" borderId="1" xfId="0" applyNumberFormat="1" applyFont="1" applyBorder="1" applyAlignment="1">
      <alignment horizontal="right" vertical="top"/>
    </xf>
    <xf numFmtId="4" fontId="1040" fillId="0" borderId="1" xfId="0" applyNumberFormat="1" applyFont="1" applyBorder="1" applyAlignment="1">
      <alignment horizontal="right" vertical="top"/>
    </xf>
    <xf numFmtId="0" fontId="1041" fillId="0" borderId="0" xfId="0" applyFont="1"/>
    <xf numFmtId="0" fontId="1042" fillId="0" borderId="1" xfId="0" applyFont="1" applyBorder="1" applyAlignment="1">
      <alignment horizontal="left" vertical="top"/>
    </xf>
    <xf numFmtId="0" fontId="1043" fillId="0" borderId="1" xfId="0" applyFont="1" applyBorder="1" applyAlignment="1">
      <alignment horizontal="left" vertical="top" wrapText="1"/>
    </xf>
    <xf numFmtId="0" fontId="1044" fillId="0" borderId="1" xfId="0" applyFont="1" applyBorder="1" applyAlignment="1">
      <alignment horizontal="center" vertical="top"/>
    </xf>
    <xf numFmtId="168" fontId="1045" fillId="0" borderId="1" xfId="0" applyNumberFormat="1" applyFont="1" applyBorder="1" applyAlignment="1">
      <alignment horizontal="right" vertical="top"/>
    </xf>
    <xf numFmtId="169" fontId="1046" fillId="0" borderId="1" xfId="0" applyNumberFormat="1" applyFont="1" applyBorder="1" applyAlignment="1">
      <alignment horizontal="right" vertical="top"/>
    </xf>
    <xf numFmtId="169" fontId="1047" fillId="0" borderId="1" xfId="0" applyNumberFormat="1" applyFont="1" applyBorder="1" applyAlignment="1">
      <alignment horizontal="right" vertical="top"/>
    </xf>
    <xf numFmtId="169" fontId="1048" fillId="0" borderId="1" xfId="0" applyNumberFormat="1" applyFont="1" applyBorder="1" applyAlignment="1">
      <alignment horizontal="right" vertical="top"/>
    </xf>
    <xf numFmtId="170" fontId="1049" fillId="2" borderId="1" xfId="0" applyNumberFormat="1" applyFont="1" applyFill="1" applyBorder="1" applyAlignment="1" applyProtection="1">
      <alignment horizontal="right" vertical="top"/>
      <protection locked="0"/>
    </xf>
    <xf numFmtId="171" fontId="1050" fillId="0" borderId="1" xfId="0" applyNumberFormat="1" applyFont="1" applyBorder="1" applyAlignment="1">
      <alignment horizontal="right" vertical="top"/>
    </xf>
    <xf numFmtId="4" fontId="1051" fillId="0" borderId="1" xfId="0" applyNumberFormat="1" applyFont="1" applyBorder="1" applyAlignment="1">
      <alignment horizontal="right" vertical="top"/>
    </xf>
    <xf numFmtId="4" fontId="1052" fillId="0" borderId="1" xfId="0" applyNumberFormat="1" applyFont="1" applyBorder="1" applyAlignment="1">
      <alignment horizontal="right" vertical="top"/>
    </xf>
    <xf numFmtId="0" fontId="1053" fillId="0" borderId="0" xfId="0" applyFont="1"/>
    <xf numFmtId="0" fontId="1054" fillId="3" borderId="1" xfId="0" applyFont="1" applyFill="1" applyBorder="1" applyAlignment="1">
      <alignment horizontal="left"/>
    </xf>
    <xf numFmtId="0" fontId="1062" fillId="3" borderId="1" xfId="0" applyFont="1" applyFill="1" applyBorder="1" applyAlignment="1">
      <alignment horizontal="left"/>
    </xf>
    <xf numFmtId="0" fontId="1063" fillId="3" borderId="1" xfId="0" applyFont="1" applyFill="1" applyBorder="1" applyAlignment="1">
      <alignment horizontal="left"/>
    </xf>
    <xf numFmtId="4" fontId="1064" fillId="3" borderId="1" xfId="0" applyNumberFormat="1" applyFont="1" applyFill="1" applyBorder="1" applyAlignment="1">
      <alignment horizontal="right"/>
    </xf>
    <xf numFmtId="0" fontId="1065" fillId="0" borderId="0" xfId="0" applyFont="1"/>
    <xf numFmtId="0" fontId="1066" fillId="0" borderId="1" xfId="0" applyFont="1" applyBorder="1" applyAlignment="1">
      <alignment horizontal="left" vertical="top"/>
    </xf>
    <xf numFmtId="0" fontId="1068" fillId="0" borderId="0" xfId="0" applyFont="1"/>
    <xf numFmtId="0" fontId="1069" fillId="0" borderId="1" xfId="0" applyFont="1" applyBorder="1" applyAlignment="1">
      <alignment horizontal="left" vertical="top"/>
    </xf>
    <xf numFmtId="0" fontId="1071" fillId="0" borderId="0" xfId="0" applyFont="1"/>
    <xf numFmtId="0" fontId="1072" fillId="0" borderId="1" xfId="0" applyFont="1" applyBorder="1" applyAlignment="1">
      <alignment horizontal="left" vertical="top"/>
    </xf>
    <xf numFmtId="0" fontId="1073" fillId="0" borderId="1" xfId="0" applyFont="1" applyBorder="1" applyAlignment="1">
      <alignment horizontal="left" vertical="top" wrapText="1"/>
    </xf>
    <xf numFmtId="0" fontId="1074" fillId="0" borderId="1" xfId="0" applyFont="1" applyBorder="1" applyAlignment="1">
      <alignment horizontal="center" vertical="top"/>
    </xf>
    <xf numFmtId="168" fontId="1075" fillId="0" borderId="1" xfId="0" applyNumberFormat="1" applyFont="1" applyBorder="1" applyAlignment="1">
      <alignment horizontal="right" vertical="top"/>
    </xf>
    <xf numFmtId="169" fontId="1076" fillId="0" borderId="1" xfId="0" applyNumberFormat="1" applyFont="1" applyBorder="1" applyAlignment="1">
      <alignment horizontal="right" vertical="top"/>
    </xf>
    <xf numFmtId="169" fontId="1077" fillId="0" borderId="1" xfId="0" applyNumberFormat="1" applyFont="1" applyBorder="1" applyAlignment="1">
      <alignment horizontal="right" vertical="top"/>
    </xf>
    <xf numFmtId="169" fontId="1078" fillId="0" borderId="1" xfId="0" applyNumberFormat="1" applyFont="1" applyBorder="1" applyAlignment="1">
      <alignment horizontal="right" vertical="top"/>
    </xf>
    <xf numFmtId="170" fontId="1079" fillId="2" borderId="1" xfId="0" applyNumberFormat="1" applyFont="1" applyFill="1" applyBorder="1" applyAlignment="1" applyProtection="1">
      <alignment horizontal="right" vertical="top"/>
      <protection locked="0"/>
    </xf>
    <xf numFmtId="171" fontId="1080" fillId="0" borderId="1" xfId="0" applyNumberFormat="1" applyFont="1" applyBorder="1" applyAlignment="1">
      <alignment horizontal="right" vertical="top"/>
    </xf>
    <xf numFmtId="4" fontId="1081" fillId="0" borderId="1" xfId="0" applyNumberFormat="1" applyFont="1" applyBorder="1" applyAlignment="1">
      <alignment horizontal="right" vertical="top"/>
    </xf>
    <xf numFmtId="4" fontId="1082" fillId="0" borderId="1" xfId="0" applyNumberFormat="1" applyFont="1" applyBorder="1" applyAlignment="1">
      <alignment horizontal="right" vertical="top"/>
    </xf>
    <xf numFmtId="0" fontId="1083" fillId="0" borderId="0" xfId="0" applyFont="1"/>
    <xf numFmtId="0" fontId="1084" fillId="0" borderId="1" xfId="0" applyFont="1" applyBorder="1" applyAlignment="1">
      <alignment horizontal="left" vertical="top"/>
    </xf>
    <xf numFmtId="0" fontId="1085" fillId="0" borderId="1" xfId="0" applyFont="1" applyBorder="1" applyAlignment="1">
      <alignment horizontal="left" vertical="top" wrapText="1"/>
    </xf>
    <xf numFmtId="0" fontId="1086" fillId="0" borderId="1" xfId="0" applyFont="1" applyBorder="1" applyAlignment="1">
      <alignment horizontal="center" vertical="top"/>
    </xf>
    <xf numFmtId="168" fontId="1087" fillId="0" borderId="1" xfId="0" applyNumberFormat="1" applyFont="1" applyBorder="1" applyAlignment="1">
      <alignment horizontal="right" vertical="top"/>
    </xf>
    <xf numFmtId="169" fontId="1088" fillId="0" borderId="1" xfId="0" applyNumberFormat="1" applyFont="1" applyBorder="1" applyAlignment="1">
      <alignment horizontal="right" vertical="top"/>
    </xf>
    <xf numFmtId="169" fontId="1089" fillId="0" borderId="1" xfId="0" applyNumberFormat="1" applyFont="1" applyBorder="1" applyAlignment="1">
      <alignment horizontal="right" vertical="top"/>
    </xf>
    <xf numFmtId="169" fontId="1090" fillId="0" borderId="1" xfId="0" applyNumberFormat="1" applyFont="1" applyBorder="1" applyAlignment="1">
      <alignment horizontal="right" vertical="top"/>
    </xf>
    <xf numFmtId="170" fontId="1091" fillId="2" borderId="1" xfId="0" applyNumberFormat="1" applyFont="1" applyFill="1" applyBorder="1" applyAlignment="1" applyProtection="1">
      <alignment horizontal="right" vertical="top"/>
      <protection locked="0"/>
    </xf>
    <xf numFmtId="171" fontId="1092" fillId="0" borderId="1" xfId="0" applyNumberFormat="1" applyFont="1" applyBorder="1" applyAlignment="1">
      <alignment horizontal="right" vertical="top"/>
    </xf>
    <xf numFmtId="4" fontId="1093" fillId="0" borderId="1" xfId="0" applyNumberFormat="1" applyFont="1" applyBorder="1" applyAlignment="1">
      <alignment horizontal="right" vertical="top"/>
    </xf>
    <xf numFmtId="4" fontId="1094" fillId="0" borderId="1" xfId="0" applyNumberFormat="1" applyFont="1" applyBorder="1" applyAlignment="1">
      <alignment horizontal="right" vertical="top"/>
    </xf>
    <xf numFmtId="0" fontId="1095" fillId="0" borderId="0" xfId="0" applyFont="1"/>
    <xf numFmtId="0" fontId="1096" fillId="0" borderId="1" xfId="0" applyFont="1" applyBorder="1" applyAlignment="1">
      <alignment horizontal="left" vertical="top"/>
    </xf>
    <xf numFmtId="0" fontId="1097" fillId="0" borderId="1" xfId="0" applyFont="1" applyBorder="1" applyAlignment="1">
      <alignment horizontal="left" vertical="top" wrapText="1"/>
    </xf>
    <xf numFmtId="0" fontId="1098" fillId="0" borderId="1" xfId="0" applyFont="1" applyBorder="1" applyAlignment="1">
      <alignment horizontal="center" vertical="top"/>
    </xf>
    <xf numFmtId="168" fontId="1099" fillId="0" borderId="1" xfId="0" applyNumberFormat="1" applyFont="1" applyBorder="1" applyAlignment="1">
      <alignment horizontal="right" vertical="top"/>
    </xf>
    <xf numFmtId="169" fontId="1100" fillId="0" borderId="1" xfId="0" applyNumberFormat="1" applyFont="1" applyBorder="1" applyAlignment="1">
      <alignment horizontal="right" vertical="top"/>
    </xf>
    <xf numFmtId="169" fontId="1101" fillId="0" borderId="1" xfId="0" applyNumberFormat="1" applyFont="1" applyBorder="1" applyAlignment="1">
      <alignment horizontal="right" vertical="top"/>
    </xf>
    <xf numFmtId="169" fontId="1102" fillId="0" borderId="1" xfId="0" applyNumberFormat="1" applyFont="1" applyBorder="1" applyAlignment="1">
      <alignment horizontal="right" vertical="top"/>
    </xf>
    <xf numFmtId="170" fontId="1103" fillId="2" borderId="1" xfId="0" applyNumberFormat="1" applyFont="1" applyFill="1" applyBorder="1" applyAlignment="1" applyProtection="1">
      <alignment horizontal="right" vertical="top"/>
      <protection locked="0"/>
    </xf>
    <xf numFmtId="171" fontId="1104" fillId="0" borderId="1" xfId="0" applyNumberFormat="1" applyFont="1" applyBorder="1" applyAlignment="1">
      <alignment horizontal="right" vertical="top"/>
    </xf>
    <xf numFmtId="4" fontId="1105" fillId="0" borderId="1" xfId="0" applyNumberFormat="1" applyFont="1" applyBorder="1" applyAlignment="1">
      <alignment horizontal="right" vertical="top"/>
    </xf>
    <xf numFmtId="4" fontId="1106" fillId="0" borderId="1" xfId="0" applyNumberFormat="1" applyFont="1" applyBorder="1" applyAlignment="1">
      <alignment horizontal="right" vertical="top"/>
    </xf>
    <xf numFmtId="0" fontId="1107" fillId="0" borderId="0" xfId="0" applyFont="1"/>
    <xf numFmtId="0" fontId="1108" fillId="0" borderId="1" xfId="0" applyFont="1" applyBorder="1" applyAlignment="1">
      <alignment horizontal="left" vertical="top"/>
    </xf>
    <xf numFmtId="0" fontId="1109" fillId="0" borderId="1" xfId="0" applyFont="1" applyBorder="1" applyAlignment="1">
      <alignment horizontal="left" vertical="top" wrapText="1"/>
    </xf>
    <xf numFmtId="0" fontId="1110" fillId="0" borderId="1" xfId="0" applyFont="1" applyBorder="1" applyAlignment="1">
      <alignment horizontal="center" vertical="top"/>
    </xf>
    <xf numFmtId="168" fontId="1111" fillId="0" borderId="1" xfId="0" applyNumberFormat="1" applyFont="1" applyBorder="1" applyAlignment="1">
      <alignment horizontal="right" vertical="top"/>
    </xf>
    <xf numFmtId="169" fontId="1112" fillId="0" borderId="1" xfId="0" applyNumberFormat="1" applyFont="1" applyBorder="1" applyAlignment="1">
      <alignment horizontal="right" vertical="top"/>
    </xf>
    <xf numFmtId="169" fontId="1113" fillId="0" borderId="1" xfId="0" applyNumberFormat="1" applyFont="1" applyBorder="1" applyAlignment="1">
      <alignment horizontal="right" vertical="top"/>
    </xf>
    <xf numFmtId="169" fontId="1114" fillId="0" borderId="1" xfId="0" applyNumberFormat="1" applyFont="1" applyBorder="1" applyAlignment="1">
      <alignment horizontal="right" vertical="top"/>
    </xf>
    <xf numFmtId="170" fontId="1115" fillId="2" borderId="1" xfId="0" applyNumberFormat="1" applyFont="1" applyFill="1" applyBorder="1" applyAlignment="1" applyProtection="1">
      <alignment horizontal="right" vertical="top"/>
      <protection locked="0"/>
    </xf>
    <xf numFmtId="171" fontId="1116" fillId="0" borderId="1" xfId="0" applyNumberFormat="1" applyFont="1" applyBorder="1" applyAlignment="1">
      <alignment horizontal="right" vertical="top"/>
    </xf>
    <xf numFmtId="4" fontId="1117" fillId="0" borderId="1" xfId="0" applyNumberFormat="1" applyFont="1" applyBorder="1" applyAlignment="1">
      <alignment horizontal="right" vertical="top"/>
    </xf>
    <xf numFmtId="4" fontId="1118" fillId="0" borderId="1" xfId="0" applyNumberFormat="1" applyFont="1" applyBorder="1" applyAlignment="1">
      <alignment horizontal="right" vertical="top"/>
    </xf>
    <xf numFmtId="0" fontId="1119" fillId="0" borderId="0" xfId="0" applyFont="1"/>
    <xf numFmtId="0" fontId="1120" fillId="0" borderId="1" xfId="0" applyFont="1" applyBorder="1" applyAlignment="1">
      <alignment horizontal="left" vertical="top"/>
    </xf>
    <xf numFmtId="0" fontId="1121" fillId="0" borderId="1" xfId="0" applyFont="1" applyBorder="1" applyAlignment="1">
      <alignment horizontal="left" vertical="top" wrapText="1"/>
    </xf>
    <xf numFmtId="0" fontId="1122" fillId="0" borderId="1" xfId="0" applyFont="1" applyBorder="1" applyAlignment="1">
      <alignment horizontal="center" vertical="top"/>
    </xf>
    <xf numFmtId="168" fontId="1123" fillId="0" borderId="1" xfId="0" applyNumberFormat="1" applyFont="1" applyBorder="1" applyAlignment="1">
      <alignment horizontal="right" vertical="top"/>
    </xf>
    <xf numFmtId="169" fontId="1124" fillId="0" borderId="1" xfId="0" applyNumberFormat="1" applyFont="1" applyBorder="1" applyAlignment="1">
      <alignment horizontal="right" vertical="top"/>
    </xf>
    <xf numFmtId="169" fontId="1125" fillId="0" borderId="1" xfId="0" applyNumberFormat="1" applyFont="1" applyBorder="1" applyAlignment="1">
      <alignment horizontal="right" vertical="top"/>
    </xf>
    <xf numFmtId="169" fontId="1126" fillId="0" borderId="1" xfId="0" applyNumberFormat="1" applyFont="1" applyBorder="1" applyAlignment="1">
      <alignment horizontal="right" vertical="top"/>
    </xf>
    <xf numFmtId="170" fontId="1127" fillId="2" borderId="1" xfId="0" applyNumberFormat="1" applyFont="1" applyFill="1" applyBorder="1" applyAlignment="1" applyProtection="1">
      <alignment horizontal="right" vertical="top"/>
      <protection locked="0"/>
    </xf>
    <xf numFmtId="171" fontId="1128" fillId="0" borderId="1" xfId="0" applyNumberFormat="1" applyFont="1" applyBorder="1" applyAlignment="1">
      <alignment horizontal="right" vertical="top"/>
    </xf>
    <xf numFmtId="4" fontId="1129" fillId="0" borderId="1" xfId="0" applyNumberFormat="1" applyFont="1" applyBorder="1" applyAlignment="1">
      <alignment horizontal="right" vertical="top"/>
    </xf>
    <xf numFmtId="4" fontId="1130" fillId="0" borderId="1" xfId="0" applyNumberFormat="1" applyFont="1" applyBorder="1" applyAlignment="1">
      <alignment horizontal="right" vertical="top"/>
    </xf>
    <xf numFmtId="0" fontId="1131" fillId="0" borderId="0" xfId="0" applyFont="1"/>
    <xf numFmtId="0" fontId="1132" fillId="0" borderId="1" xfId="0" applyFont="1" applyBorder="1" applyAlignment="1">
      <alignment horizontal="left" vertical="top"/>
    </xf>
    <xf numFmtId="0" fontId="1133" fillId="0" borderId="1" xfId="0" applyFont="1" applyBorder="1" applyAlignment="1">
      <alignment horizontal="left" vertical="top" wrapText="1"/>
    </xf>
    <xf numFmtId="0" fontId="1134" fillId="0" borderId="1" xfId="0" applyFont="1" applyBorder="1" applyAlignment="1">
      <alignment horizontal="center" vertical="top"/>
    </xf>
    <xf numFmtId="168" fontId="1135" fillId="0" borderId="1" xfId="0" applyNumberFormat="1" applyFont="1" applyBorder="1" applyAlignment="1">
      <alignment horizontal="right" vertical="top"/>
    </xf>
    <xf numFmtId="169" fontId="1136" fillId="0" borderId="1" xfId="0" applyNumberFormat="1" applyFont="1" applyBorder="1" applyAlignment="1">
      <alignment horizontal="right" vertical="top"/>
    </xf>
    <xf numFmtId="169" fontId="1137" fillId="0" borderId="1" xfId="0" applyNumberFormat="1" applyFont="1" applyBorder="1" applyAlignment="1">
      <alignment horizontal="right" vertical="top"/>
    </xf>
    <xf numFmtId="169" fontId="1138" fillId="0" borderId="1" xfId="0" applyNumberFormat="1" applyFont="1" applyBorder="1" applyAlignment="1">
      <alignment horizontal="right" vertical="top"/>
    </xf>
    <xf numFmtId="170" fontId="1139" fillId="2" borderId="1" xfId="0" applyNumberFormat="1" applyFont="1" applyFill="1" applyBorder="1" applyAlignment="1" applyProtection="1">
      <alignment horizontal="right" vertical="top"/>
      <protection locked="0"/>
    </xf>
    <xf numFmtId="171" fontId="1140" fillId="0" borderId="1" xfId="0" applyNumberFormat="1" applyFont="1" applyBorder="1" applyAlignment="1">
      <alignment horizontal="right" vertical="top"/>
    </xf>
    <xf numFmtId="4" fontId="1141" fillId="0" borderId="1" xfId="0" applyNumberFormat="1" applyFont="1" applyBorder="1" applyAlignment="1">
      <alignment horizontal="right" vertical="top"/>
    </xf>
    <xf numFmtId="4" fontId="1142" fillId="0" borderId="1" xfId="0" applyNumberFormat="1" applyFont="1" applyBorder="1" applyAlignment="1">
      <alignment horizontal="right" vertical="top"/>
    </xf>
    <xf numFmtId="0" fontId="1143" fillId="0" borderId="0" xfId="0" applyFont="1"/>
    <xf numFmtId="0" fontId="1144" fillId="0" borderId="1" xfId="0" applyFont="1" applyBorder="1" applyAlignment="1">
      <alignment horizontal="left" vertical="top"/>
    </xf>
    <xf numFmtId="0" fontId="1146" fillId="0" borderId="0" xfId="0" applyFont="1"/>
    <xf numFmtId="0" fontId="1147" fillId="0" borderId="1" xfId="0" applyFont="1" applyBorder="1" applyAlignment="1">
      <alignment horizontal="left" vertical="top"/>
    </xf>
    <xf numFmtId="0" fontId="1149" fillId="0" borderId="0" xfId="0" applyFont="1"/>
    <xf numFmtId="0" fontId="1150" fillId="0" borderId="1" xfId="0" applyFont="1" applyBorder="1" applyAlignment="1">
      <alignment horizontal="left" vertical="top"/>
    </xf>
    <xf numFmtId="0" fontId="1151" fillId="0" borderId="1" xfId="0" applyFont="1" applyBorder="1" applyAlignment="1">
      <alignment horizontal="left" vertical="top" wrapText="1"/>
    </xf>
    <xf numFmtId="0" fontId="1152" fillId="0" borderId="1" xfId="0" applyFont="1" applyBorder="1" applyAlignment="1">
      <alignment horizontal="center" vertical="top"/>
    </xf>
    <xf numFmtId="168" fontId="1153" fillId="0" borderId="1" xfId="0" applyNumberFormat="1" applyFont="1" applyBorder="1" applyAlignment="1">
      <alignment horizontal="right" vertical="top"/>
    </xf>
    <xf numFmtId="169" fontId="1154" fillId="0" borderId="1" xfId="0" applyNumberFormat="1" applyFont="1" applyBorder="1" applyAlignment="1">
      <alignment horizontal="right" vertical="top"/>
    </xf>
    <xf numFmtId="169" fontId="1155" fillId="0" borderId="1" xfId="0" applyNumberFormat="1" applyFont="1" applyBorder="1" applyAlignment="1">
      <alignment horizontal="right" vertical="top"/>
    </xf>
    <xf numFmtId="169" fontId="1156" fillId="0" borderId="1" xfId="0" applyNumberFormat="1" applyFont="1" applyBorder="1" applyAlignment="1">
      <alignment horizontal="right" vertical="top"/>
    </xf>
    <xf numFmtId="170" fontId="1157" fillId="2" borderId="1" xfId="0" applyNumberFormat="1" applyFont="1" applyFill="1" applyBorder="1" applyAlignment="1" applyProtection="1">
      <alignment horizontal="right" vertical="top"/>
      <protection locked="0"/>
    </xf>
    <xf numFmtId="171" fontId="1158" fillId="0" borderId="1" xfId="0" applyNumberFormat="1" applyFont="1" applyBorder="1" applyAlignment="1">
      <alignment horizontal="right" vertical="top"/>
    </xf>
    <xf numFmtId="4" fontId="1159" fillId="0" borderId="1" xfId="0" applyNumberFormat="1" applyFont="1" applyBorder="1" applyAlignment="1">
      <alignment horizontal="right" vertical="top"/>
    </xf>
    <xf numFmtId="4" fontId="1160" fillId="0" borderId="1" xfId="0" applyNumberFormat="1" applyFont="1" applyBorder="1" applyAlignment="1">
      <alignment horizontal="right" vertical="top"/>
    </xf>
    <xf numFmtId="0" fontId="1161" fillId="0" borderId="0" xfId="0" applyFont="1"/>
    <xf numFmtId="0" fontId="1162" fillId="0" borderId="1" xfId="0" applyFont="1" applyBorder="1" applyAlignment="1">
      <alignment horizontal="left" vertical="top"/>
    </xf>
    <xf numFmtId="0" fontId="1163" fillId="0" borderId="1" xfId="0" applyFont="1" applyBorder="1" applyAlignment="1">
      <alignment horizontal="left" vertical="top" wrapText="1"/>
    </xf>
    <xf numFmtId="0" fontId="1164" fillId="0" borderId="1" xfId="0" applyFont="1" applyBorder="1" applyAlignment="1">
      <alignment horizontal="center" vertical="top"/>
    </xf>
    <xf numFmtId="168" fontId="1165" fillId="0" borderId="1" xfId="0" applyNumberFormat="1" applyFont="1" applyBorder="1" applyAlignment="1">
      <alignment horizontal="right" vertical="top"/>
    </xf>
    <xf numFmtId="169" fontId="1166" fillId="0" borderId="1" xfId="0" applyNumberFormat="1" applyFont="1" applyBorder="1" applyAlignment="1">
      <alignment horizontal="right" vertical="top"/>
    </xf>
    <xf numFmtId="169" fontId="1167" fillId="0" borderId="1" xfId="0" applyNumberFormat="1" applyFont="1" applyBorder="1" applyAlignment="1">
      <alignment horizontal="right" vertical="top"/>
    </xf>
    <xf numFmtId="169" fontId="1168" fillId="0" borderId="1" xfId="0" applyNumberFormat="1" applyFont="1" applyBorder="1" applyAlignment="1">
      <alignment horizontal="right" vertical="top"/>
    </xf>
    <xf numFmtId="170" fontId="1169" fillId="2" borderId="1" xfId="0" applyNumberFormat="1" applyFont="1" applyFill="1" applyBorder="1" applyAlignment="1" applyProtection="1">
      <alignment horizontal="right" vertical="top"/>
      <protection locked="0"/>
    </xf>
    <xf numFmtId="171" fontId="1170" fillId="0" borderId="1" xfId="0" applyNumberFormat="1" applyFont="1" applyBorder="1" applyAlignment="1">
      <alignment horizontal="right" vertical="top"/>
    </xf>
    <xf numFmtId="4" fontId="1171" fillId="0" borderId="1" xfId="0" applyNumberFormat="1" applyFont="1" applyBorder="1" applyAlignment="1">
      <alignment horizontal="right" vertical="top"/>
    </xf>
    <xf numFmtId="4" fontId="1172" fillId="0" borderId="1" xfId="0" applyNumberFormat="1" applyFont="1" applyBorder="1" applyAlignment="1">
      <alignment horizontal="right" vertical="top"/>
    </xf>
    <xf numFmtId="0" fontId="1173" fillId="0" borderId="0" xfId="0" applyFont="1"/>
    <xf numFmtId="0" fontId="1174" fillId="0" borderId="1" xfId="0" applyFont="1" applyBorder="1" applyAlignment="1">
      <alignment horizontal="left" vertical="top"/>
    </xf>
    <xf numFmtId="0" fontId="1175" fillId="0" borderId="1" xfId="0" applyFont="1" applyBorder="1" applyAlignment="1">
      <alignment horizontal="left" vertical="top" wrapText="1"/>
    </xf>
    <xf numFmtId="0" fontId="1176" fillId="0" borderId="1" xfId="0" applyFont="1" applyBorder="1" applyAlignment="1">
      <alignment horizontal="center" vertical="top"/>
    </xf>
    <xf numFmtId="168" fontId="1177" fillId="0" borderId="1" xfId="0" applyNumberFormat="1" applyFont="1" applyBorder="1" applyAlignment="1">
      <alignment horizontal="right" vertical="top"/>
    </xf>
    <xf numFmtId="169" fontId="1178" fillId="0" borderId="1" xfId="0" applyNumberFormat="1" applyFont="1" applyBorder="1" applyAlignment="1">
      <alignment horizontal="right" vertical="top"/>
    </xf>
    <xf numFmtId="169" fontId="1179" fillId="0" borderId="1" xfId="0" applyNumberFormat="1" applyFont="1" applyBorder="1" applyAlignment="1">
      <alignment horizontal="right" vertical="top"/>
    </xf>
    <xf numFmtId="169" fontId="1180" fillId="0" borderId="1" xfId="0" applyNumberFormat="1" applyFont="1" applyBorder="1" applyAlignment="1">
      <alignment horizontal="right" vertical="top"/>
    </xf>
    <xf numFmtId="170" fontId="1181" fillId="2" borderId="1" xfId="0" applyNumberFormat="1" applyFont="1" applyFill="1" applyBorder="1" applyAlignment="1" applyProtection="1">
      <alignment horizontal="right" vertical="top"/>
      <protection locked="0"/>
    </xf>
    <xf numFmtId="171" fontId="1182" fillId="0" borderId="1" xfId="0" applyNumberFormat="1" applyFont="1" applyBorder="1" applyAlignment="1">
      <alignment horizontal="right" vertical="top"/>
    </xf>
    <xf numFmtId="4" fontId="1183" fillId="0" borderId="1" xfId="0" applyNumberFormat="1" applyFont="1" applyBorder="1" applyAlignment="1">
      <alignment horizontal="right" vertical="top"/>
    </xf>
    <xf numFmtId="4" fontId="1184" fillId="0" borderId="1" xfId="0" applyNumberFormat="1" applyFont="1" applyBorder="1" applyAlignment="1">
      <alignment horizontal="right" vertical="top"/>
    </xf>
    <xf numFmtId="0" fontId="1185" fillId="0" borderId="0" xfId="0" applyFont="1"/>
    <xf numFmtId="0" fontId="1186" fillId="0" borderId="1" xfId="0" applyFont="1" applyBorder="1" applyAlignment="1">
      <alignment horizontal="left" vertical="top"/>
    </xf>
    <xf numFmtId="0" fontId="1187" fillId="0" borderId="1" xfId="0" applyFont="1" applyBorder="1" applyAlignment="1">
      <alignment horizontal="left" vertical="top" wrapText="1"/>
    </xf>
    <xf numFmtId="0" fontId="1188" fillId="0" borderId="1" xfId="0" applyFont="1" applyBorder="1" applyAlignment="1">
      <alignment horizontal="center" vertical="top"/>
    </xf>
    <xf numFmtId="168" fontId="1189" fillId="0" borderId="1" xfId="0" applyNumberFormat="1" applyFont="1" applyBorder="1" applyAlignment="1">
      <alignment horizontal="right" vertical="top"/>
    </xf>
    <xf numFmtId="169" fontId="1190" fillId="0" borderId="1" xfId="0" applyNumberFormat="1" applyFont="1" applyBorder="1" applyAlignment="1">
      <alignment horizontal="right" vertical="top"/>
    </xf>
    <xf numFmtId="169" fontId="1191" fillId="0" borderId="1" xfId="0" applyNumberFormat="1" applyFont="1" applyBorder="1" applyAlignment="1">
      <alignment horizontal="right" vertical="top"/>
    </xf>
    <xf numFmtId="169" fontId="1192" fillId="0" borderId="1" xfId="0" applyNumberFormat="1" applyFont="1" applyBorder="1" applyAlignment="1">
      <alignment horizontal="right" vertical="top"/>
    </xf>
    <xf numFmtId="170" fontId="1193" fillId="2" borderId="1" xfId="0" applyNumberFormat="1" applyFont="1" applyFill="1" applyBorder="1" applyAlignment="1" applyProtection="1">
      <alignment horizontal="right" vertical="top"/>
      <protection locked="0"/>
    </xf>
    <xf numFmtId="171" fontId="1194" fillId="0" borderId="1" xfId="0" applyNumberFormat="1" applyFont="1" applyBorder="1" applyAlignment="1">
      <alignment horizontal="right" vertical="top"/>
    </xf>
    <xf numFmtId="4" fontId="1195" fillId="0" borderId="1" xfId="0" applyNumberFormat="1" applyFont="1" applyBorder="1" applyAlignment="1">
      <alignment horizontal="right" vertical="top"/>
    </xf>
    <xf numFmtId="4" fontId="1196" fillId="0" borderId="1" xfId="0" applyNumberFormat="1" applyFont="1" applyBorder="1" applyAlignment="1">
      <alignment horizontal="right" vertical="top"/>
    </xf>
    <xf numFmtId="0" fontId="1197" fillId="0" borderId="0" xfId="0" applyFont="1"/>
    <xf numFmtId="0" fontId="1198" fillId="0" borderId="1" xfId="0" applyFont="1" applyBorder="1" applyAlignment="1">
      <alignment horizontal="left" vertical="top"/>
    </xf>
    <xf numFmtId="0" fontId="1199" fillId="0" borderId="1" xfId="0" applyFont="1" applyBorder="1" applyAlignment="1">
      <alignment horizontal="left" vertical="top" wrapText="1"/>
    </xf>
    <xf numFmtId="0" fontId="1200" fillId="0" borderId="1" xfId="0" applyFont="1" applyBorder="1" applyAlignment="1">
      <alignment horizontal="center" vertical="top"/>
    </xf>
    <xf numFmtId="168" fontId="1201" fillId="0" borderId="1" xfId="0" applyNumberFormat="1" applyFont="1" applyBorder="1" applyAlignment="1">
      <alignment horizontal="right" vertical="top"/>
    </xf>
    <xf numFmtId="169" fontId="1202" fillId="0" borderId="1" xfId="0" applyNumberFormat="1" applyFont="1" applyBorder="1" applyAlignment="1">
      <alignment horizontal="right" vertical="top"/>
    </xf>
    <xf numFmtId="169" fontId="1203" fillId="0" borderId="1" xfId="0" applyNumberFormat="1" applyFont="1" applyBorder="1" applyAlignment="1">
      <alignment horizontal="right" vertical="top"/>
    </xf>
    <xf numFmtId="169" fontId="1204" fillId="0" borderId="1" xfId="0" applyNumberFormat="1" applyFont="1" applyBorder="1" applyAlignment="1">
      <alignment horizontal="right" vertical="top"/>
    </xf>
    <xf numFmtId="170" fontId="1205" fillId="2" borderId="1" xfId="0" applyNumberFormat="1" applyFont="1" applyFill="1" applyBorder="1" applyAlignment="1" applyProtection="1">
      <alignment horizontal="right" vertical="top"/>
      <protection locked="0"/>
    </xf>
    <xf numFmtId="171" fontId="1206" fillId="0" borderId="1" xfId="0" applyNumberFormat="1" applyFont="1" applyBorder="1" applyAlignment="1">
      <alignment horizontal="right" vertical="top"/>
    </xf>
    <xf numFmtId="4" fontId="1207" fillId="0" borderId="1" xfId="0" applyNumberFormat="1" applyFont="1" applyBorder="1" applyAlignment="1">
      <alignment horizontal="right" vertical="top"/>
    </xf>
    <xf numFmtId="4" fontId="1208" fillId="0" borderId="1" xfId="0" applyNumberFormat="1" applyFont="1" applyBorder="1" applyAlignment="1">
      <alignment horizontal="right" vertical="top"/>
    </xf>
    <xf numFmtId="0" fontId="1209" fillId="0" borderId="0" xfId="0" applyFont="1"/>
    <xf numFmtId="0" fontId="1210" fillId="0" borderId="1" xfId="0" applyFont="1" applyBorder="1" applyAlignment="1">
      <alignment horizontal="left" vertical="top"/>
    </xf>
    <xf numFmtId="0" fontId="1211" fillId="0" borderId="1" xfId="0" applyFont="1" applyBorder="1" applyAlignment="1">
      <alignment horizontal="left" vertical="top" wrapText="1"/>
    </xf>
    <xf numFmtId="0" fontId="1212" fillId="0" borderId="1" xfId="0" applyFont="1" applyBorder="1" applyAlignment="1">
      <alignment horizontal="center" vertical="top"/>
    </xf>
    <xf numFmtId="168" fontId="1213" fillId="0" borderId="1" xfId="0" applyNumberFormat="1" applyFont="1" applyBorder="1" applyAlignment="1">
      <alignment horizontal="right" vertical="top"/>
    </xf>
    <xf numFmtId="169" fontId="1214" fillId="0" borderId="1" xfId="0" applyNumberFormat="1" applyFont="1" applyBorder="1" applyAlignment="1">
      <alignment horizontal="right" vertical="top"/>
    </xf>
    <xf numFmtId="169" fontId="1215" fillId="0" borderId="1" xfId="0" applyNumberFormat="1" applyFont="1" applyBorder="1" applyAlignment="1">
      <alignment horizontal="right" vertical="top"/>
    </xf>
    <xf numFmtId="169" fontId="1216" fillId="0" borderId="1" xfId="0" applyNumberFormat="1" applyFont="1" applyBorder="1" applyAlignment="1">
      <alignment horizontal="right" vertical="top"/>
    </xf>
    <xf numFmtId="170" fontId="1217" fillId="2" borderId="1" xfId="0" applyNumberFormat="1" applyFont="1" applyFill="1" applyBorder="1" applyAlignment="1" applyProtection="1">
      <alignment horizontal="right" vertical="top"/>
      <protection locked="0"/>
    </xf>
    <xf numFmtId="171" fontId="1218" fillId="0" borderId="1" xfId="0" applyNumberFormat="1" applyFont="1" applyBorder="1" applyAlignment="1">
      <alignment horizontal="right" vertical="top"/>
    </xf>
    <xf numFmtId="4" fontId="1219" fillId="0" borderId="1" xfId="0" applyNumberFormat="1" applyFont="1" applyBorder="1" applyAlignment="1">
      <alignment horizontal="right" vertical="top"/>
    </xf>
    <xf numFmtId="4" fontId="1220" fillId="0" borderId="1" xfId="0" applyNumberFormat="1" applyFont="1" applyBorder="1" applyAlignment="1">
      <alignment horizontal="right" vertical="top"/>
    </xf>
    <xf numFmtId="0" fontId="1221" fillId="0" borderId="0" xfId="0" applyFont="1"/>
    <xf numFmtId="0" fontId="1222" fillId="0" borderId="1" xfId="0" applyFont="1" applyBorder="1" applyAlignment="1">
      <alignment horizontal="left" vertical="top"/>
    </xf>
    <xf numFmtId="0" fontId="1223" fillId="0" borderId="1" xfId="0" applyFont="1" applyBorder="1" applyAlignment="1">
      <alignment horizontal="left" vertical="top" wrapText="1"/>
    </xf>
    <xf numFmtId="0" fontId="1224" fillId="0" borderId="1" xfId="0" applyFont="1" applyBorder="1" applyAlignment="1">
      <alignment horizontal="center" vertical="top"/>
    </xf>
    <xf numFmtId="168" fontId="1225" fillId="0" borderId="1" xfId="0" applyNumberFormat="1" applyFont="1" applyBorder="1" applyAlignment="1">
      <alignment horizontal="right" vertical="top"/>
    </xf>
    <xf numFmtId="169" fontId="1226" fillId="0" borderId="1" xfId="0" applyNumberFormat="1" applyFont="1" applyBorder="1" applyAlignment="1">
      <alignment horizontal="right" vertical="top"/>
    </xf>
    <xf numFmtId="169" fontId="1227" fillId="0" borderId="1" xfId="0" applyNumberFormat="1" applyFont="1" applyBorder="1" applyAlignment="1">
      <alignment horizontal="right" vertical="top"/>
    </xf>
    <xf numFmtId="169" fontId="1228" fillId="0" borderId="1" xfId="0" applyNumberFormat="1" applyFont="1" applyBorder="1" applyAlignment="1">
      <alignment horizontal="right" vertical="top"/>
    </xf>
    <xf numFmtId="170" fontId="1229" fillId="2" borderId="1" xfId="0" applyNumberFormat="1" applyFont="1" applyFill="1" applyBorder="1" applyAlignment="1" applyProtection="1">
      <alignment horizontal="right" vertical="top"/>
      <protection locked="0"/>
    </xf>
    <xf numFmtId="171" fontId="1230" fillId="0" borderId="1" xfId="0" applyNumberFormat="1" applyFont="1" applyBorder="1" applyAlignment="1">
      <alignment horizontal="right" vertical="top"/>
    </xf>
    <xf numFmtId="4" fontId="1231" fillId="0" borderId="1" xfId="0" applyNumberFormat="1" applyFont="1" applyBorder="1" applyAlignment="1">
      <alignment horizontal="right" vertical="top"/>
    </xf>
    <xf numFmtId="4" fontId="1232" fillId="0" borderId="1" xfId="0" applyNumberFormat="1" applyFont="1" applyBorder="1" applyAlignment="1">
      <alignment horizontal="right" vertical="top"/>
    </xf>
    <xf numFmtId="0" fontId="1233" fillId="0" borderId="0" xfId="0" applyFont="1"/>
    <xf numFmtId="0" fontId="1234" fillId="0" borderId="1" xfId="0" applyFont="1" applyBorder="1" applyAlignment="1">
      <alignment horizontal="left" vertical="top"/>
    </xf>
    <xf numFmtId="0" fontId="1235" fillId="0" borderId="1" xfId="0" applyFont="1" applyBorder="1" applyAlignment="1">
      <alignment horizontal="left" vertical="top" wrapText="1"/>
    </xf>
    <xf numFmtId="0" fontId="1236" fillId="0" borderId="1" xfId="0" applyFont="1" applyBorder="1" applyAlignment="1">
      <alignment horizontal="center" vertical="top"/>
    </xf>
    <xf numFmtId="168" fontId="1237" fillId="0" borderId="1" xfId="0" applyNumberFormat="1" applyFont="1" applyBorder="1" applyAlignment="1">
      <alignment horizontal="right" vertical="top"/>
    </xf>
    <xf numFmtId="169" fontId="1238" fillId="0" borderId="1" xfId="0" applyNumberFormat="1" applyFont="1" applyBorder="1" applyAlignment="1">
      <alignment horizontal="right" vertical="top"/>
    </xf>
    <xf numFmtId="169" fontId="1239" fillId="0" borderId="1" xfId="0" applyNumberFormat="1" applyFont="1" applyBorder="1" applyAlignment="1">
      <alignment horizontal="right" vertical="top"/>
    </xf>
    <xf numFmtId="169" fontId="1240" fillId="0" borderId="1" xfId="0" applyNumberFormat="1" applyFont="1" applyBorder="1" applyAlignment="1">
      <alignment horizontal="right" vertical="top"/>
    </xf>
    <xf numFmtId="170" fontId="1241" fillId="2" borderId="1" xfId="0" applyNumberFormat="1" applyFont="1" applyFill="1" applyBorder="1" applyAlignment="1" applyProtection="1">
      <alignment horizontal="right" vertical="top"/>
      <protection locked="0"/>
    </xf>
    <xf numFmtId="171" fontId="1242" fillId="0" borderId="1" xfId="0" applyNumberFormat="1" applyFont="1" applyBorder="1" applyAlignment="1">
      <alignment horizontal="right" vertical="top"/>
    </xf>
    <xf numFmtId="4" fontId="1243" fillId="0" borderId="1" xfId="0" applyNumberFormat="1" applyFont="1" applyBorder="1" applyAlignment="1">
      <alignment horizontal="right" vertical="top"/>
    </xf>
    <xf numFmtId="4" fontId="1244" fillId="0" borderId="1" xfId="0" applyNumberFormat="1" applyFont="1" applyBorder="1" applyAlignment="1">
      <alignment horizontal="right" vertical="top"/>
    </xf>
    <xf numFmtId="0" fontId="1245" fillId="0" borderId="0" xfId="0" applyFont="1"/>
    <xf numFmtId="0" fontId="1246" fillId="0" borderId="1" xfId="0" applyFont="1" applyBorder="1" applyAlignment="1">
      <alignment horizontal="left" vertical="top"/>
    </xf>
    <xf numFmtId="0" fontId="1248" fillId="0" borderId="0" xfId="0" applyFont="1"/>
    <xf numFmtId="0" fontId="1249" fillId="0" borderId="1" xfId="0" applyFont="1" applyBorder="1" applyAlignment="1">
      <alignment horizontal="left" vertical="top"/>
    </xf>
    <xf numFmtId="0" fontId="1251" fillId="0" borderId="0" xfId="0" applyFont="1"/>
    <xf numFmtId="0" fontId="1252" fillId="0" borderId="1" xfId="0" applyFont="1" applyBorder="1" applyAlignment="1">
      <alignment horizontal="left" vertical="top"/>
    </xf>
    <xf numFmtId="0" fontId="1253" fillId="0" borderId="1" xfId="0" applyFont="1" applyBorder="1" applyAlignment="1">
      <alignment horizontal="left" vertical="top" wrapText="1"/>
    </xf>
    <xf numFmtId="0" fontId="1254" fillId="0" borderId="1" xfId="0" applyFont="1" applyBorder="1" applyAlignment="1">
      <alignment horizontal="center" vertical="top"/>
    </xf>
    <xf numFmtId="168" fontId="1255" fillId="0" borderId="1" xfId="0" applyNumberFormat="1" applyFont="1" applyBorder="1" applyAlignment="1">
      <alignment horizontal="right" vertical="top"/>
    </xf>
    <xf numFmtId="169" fontId="1256" fillId="0" borderId="1" xfId="0" applyNumberFormat="1" applyFont="1" applyBorder="1" applyAlignment="1">
      <alignment horizontal="right" vertical="top"/>
    </xf>
    <xf numFmtId="169" fontId="1257" fillId="0" borderId="1" xfId="0" applyNumberFormat="1" applyFont="1" applyBorder="1" applyAlignment="1">
      <alignment horizontal="right" vertical="top"/>
    </xf>
    <xf numFmtId="169" fontId="1258" fillId="0" borderId="1" xfId="0" applyNumberFormat="1" applyFont="1" applyBorder="1" applyAlignment="1">
      <alignment horizontal="right" vertical="top"/>
    </xf>
    <xf numFmtId="170" fontId="1259" fillId="2" borderId="1" xfId="0" applyNumberFormat="1" applyFont="1" applyFill="1" applyBorder="1" applyAlignment="1" applyProtection="1">
      <alignment horizontal="right" vertical="top"/>
      <protection locked="0"/>
    </xf>
    <xf numFmtId="171" fontId="1260" fillId="0" borderId="1" xfId="0" applyNumberFormat="1" applyFont="1" applyBorder="1" applyAlignment="1">
      <alignment horizontal="right" vertical="top"/>
    </xf>
    <xf numFmtId="4" fontId="1261" fillId="0" borderId="1" xfId="0" applyNumberFormat="1" applyFont="1" applyBorder="1" applyAlignment="1">
      <alignment horizontal="right" vertical="top"/>
    </xf>
    <xf numFmtId="4" fontId="1262" fillId="0" borderId="1" xfId="0" applyNumberFormat="1" applyFont="1" applyBorder="1" applyAlignment="1">
      <alignment horizontal="right" vertical="top"/>
    </xf>
    <xf numFmtId="0" fontId="1263" fillId="0" borderId="0" xfId="0" applyFont="1"/>
    <xf numFmtId="0" fontId="1264" fillId="0" borderId="1" xfId="0" applyFont="1" applyBorder="1" applyAlignment="1">
      <alignment horizontal="left" vertical="top"/>
    </xf>
    <xf numFmtId="0" fontId="1266" fillId="0" borderId="0" xfId="0" applyFont="1"/>
    <xf numFmtId="0" fontId="1267" fillId="0" borderId="1" xfId="0" applyFont="1" applyBorder="1" applyAlignment="1">
      <alignment horizontal="left" vertical="top"/>
    </xf>
    <xf numFmtId="0" fontId="1268" fillId="0" borderId="1" xfId="0" applyFont="1" applyBorder="1" applyAlignment="1">
      <alignment horizontal="left" vertical="top" wrapText="1"/>
    </xf>
    <xf numFmtId="0" fontId="1269" fillId="0" borderId="1" xfId="0" applyFont="1" applyBorder="1" applyAlignment="1">
      <alignment horizontal="center" vertical="top"/>
    </xf>
    <xf numFmtId="168" fontId="1270" fillId="0" borderId="1" xfId="0" applyNumberFormat="1" applyFont="1" applyBorder="1" applyAlignment="1">
      <alignment horizontal="right" vertical="top"/>
    </xf>
    <xf numFmtId="169" fontId="1271" fillId="0" borderId="1" xfId="0" applyNumberFormat="1" applyFont="1" applyBorder="1" applyAlignment="1">
      <alignment horizontal="right" vertical="top"/>
    </xf>
    <xf numFmtId="169" fontId="1272" fillId="0" borderId="1" xfId="0" applyNumberFormat="1" applyFont="1" applyBorder="1" applyAlignment="1">
      <alignment horizontal="right" vertical="top"/>
    </xf>
    <xf numFmtId="169" fontId="1273" fillId="0" borderId="1" xfId="0" applyNumberFormat="1" applyFont="1" applyBorder="1" applyAlignment="1">
      <alignment horizontal="right" vertical="top"/>
    </xf>
    <xf numFmtId="170" fontId="1274" fillId="2" borderId="1" xfId="0" applyNumberFormat="1" applyFont="1" applyFill="1" applyBorder="1" applyAlignment="1" applyProtection="1">
      <alignment horizontal="right" vertical="top"/>
      <protection locked="0"/>
    </xf>
    <xf numFmtId="171" fontId="1275" fillId="0" borderId="1" xfId="0" applyNumberFormat="1" applyFont="1" applyBorder="1" applyAlignment="1">
      <alignment horizontal="right" vertical="top"/>
    </xf>
    <xf numFmtId="4" fontId="1276" fillId="0" borderId="1" xfId="0" applyNumberFormat="1" applyFont="1" applyBorder="1" applyAlignment="1">
      <alignment horizontal="right" vertical="top"/>
    </xf>
    <xf numFmtId="4" fontId="1277" fillId="0" borderId="1" xfId="0" applyNumberFormat="1" applyFont="1" applyBorder="1" applyAlignment="1">
      <alignment horizontal="right" vertical="top"/>
    </xf>
    <xf numFmtId="0" fontId="1278" fillId="0" borderId="0" xfId="0" applyFont="1"/>
    <xf numFmtId="0" fontId="1279" fillId="0" borderId="1" xfId="0" applyFont="1" applyBorder="1" applyAlignment="1">
      <alignment horizontal="left" vertical="top"/>
    </xf>
    <xf numFmtId="0" fontId="1280" fillId="0" borderId="1" xfId="0" applyFont="1" applyBorder="1" applyAlignment="1">
      <alignment horizontal="left" vertical="top" wrapText="1"/>
    </xf>
    <xf numFmtId="0" fontId="1281" fillId="0" borderId="1" xfId="0" applyFont="1" applyBorder="1" applyAlignment="1">
      <alignment horizontal="center" vertical="top"/>
    </xf>
    <xf numFmtId="168" fontId="1282" fillId="0" borderId="1" xfId="0" applyNumberFormat="1" applyFont="1" applyBorder="1" applyAlignment="1">
      <alignment horizontal="right" vertical="top"/>
    </xf>
    <xf numFmtId="169" fontId="1283" fillId="0" borderId="1" xfId="0" applyNumberFormat="1" applyFont="1" applyBorder="1" applyAlignment="1">
      <alignment horizontal="right" vertical="top"/>
    </xf>
    <xf numFmtId="169" fontId="1284" fillId="0" borderId="1" xfId="0" applyNumberFormat="1" applyFont="1" applyBorder="1" applyAlignment="1">
      <alignment horizontal="right" vertical="top"/>
    </xf>
    <xf numFmtId="169" fontId="1285" fillId="0" borderId="1" xfId="0" applyNumberFormat="1" applyFont="1" applyBorder="1" applyAlignment="1">
      <alignment horizontal="right" vertical="top"/>
    </xf>
    <xf numFmtId="170" fontId="1286" fillId="2" borderId="1" xfId="0" applyNumberFormat="1" applyFont="1" applyFill="1" applyBorder="1" applyAlignment="1" applyProtection="1">
      <alignment horizontal="right" vertical="top"/>
      <protection locked="0"/>
    </xf>
    <xf numFmtId="171" fontId="1287" fillId="0" borderId="1" xfId="0" applyNumberFormat="1" applyFont="1" applyBorder="1" applyAlignment="1">
      <alignment horizontal="right" vertical="top"/>
    </xf>
    <xf numFmtId="4" fontId="1288" fillId="0" borderId="1" xfId="0" applyNumberFormat="1" applyFont="1" applyBorder="1" applyAlignment="1">
      <alignment horizontal="right" vertical="top"/>
    </xf>
    <xf numFmtId="4" fontId="1289" fillId="0" borderId="1" xfId="0" applyNumberFormat="1" applyFont="1" applyBorder="1" applyAlignment="1">
      <alignment horizontal="right" vertical="top"/>
    </xf>
    <xf numFmtId="0" fontId="1290" fillId="0" borderId="0" xfId="0" applyFont="1"/>
    <xf numFmtId="0" fontId="1291" fillId="0" borderId="1" xfId="0" applyFont="1" applyBorder="1" applyAlignment="1">
      <alignment horizontal="left" vertical="top"/>
    </xf>
    <xf numFmtId="0" fontId="1292" fillId="0" borderId="1" xfId="0" applyFont="1" applyBorder="1" applyAlignment="1">
      <alignment horizontal="left" vertical="top" wrapText="1"/>
    </xf>
    <xf numFmtId="0" fontId="1293" fillId="0" borderId="1" xfId="0" applyFont="1" applyBorder="1" applyAlignment="1">
      <alignment horizontal="center" vertical="top"/>
    </xf>
    <xf numFmtId="168" fontId="1294" fillId="0" borderId="1" xfId="0" applyNumberFormat="1" applyFont="1" applyBorder="1" applyAlignment="1">
      <alignment horizontal="right" vertical="top"/>
    </xf>
    <xf numFmtId="169" fontId="1295" fillId="0" borderId="1" xfId="0" applyNumberFormat="1" applyFont="1" applyBorder="1" applyAlignment="1">
      <alignment horizontal="right" vertical="top"/>
    </xf>
    <xf numFmtId="169" fontId="1296" fillId="0" borderId="1" xfId="0" applyNumberFormat="1" applyFont="1" applyBorder="1" applyAlignment="1">
      <alignment horizontal="right" vertical="top"/>
    </xf>
    <xf numFmtId="169" fontId="1297" fillId="0" borderId="1" xfId="0" applyNumberFormat="1" applyFont="1" applyBorder="1" applyAlignment="1">
      <alignment horizontal="right" vertical="top"/>
    </xf>
    <xf numFmtId="170" fontId="1298" fillId="2" borderId="1" xfId="0" applyNumberFormat="1" applyFont="1" applyFill="1" applyBorder="1" applyAlignment="1" applyProtection="1">
      <alignment horizontal="right" vertical="top"/>
      <protection locked="0"/>
    </xf>
    <xf numFmtId="171" fontId="1299" fillId="0" borderId="1" xfId="0" applyNumberFormat="1" applyFont="1" applyBorder="1" applyAlignment="1">
      <alignment horizontal="right" vertical="top"/>
    </xf>
    <xf numFmtId="4" fontId="1300" fillId="0" borderId="1" xfId="0" applyNumberFormat="1" applyFont="1" applyBorder="1" applyAlignment="1">
      <alignment horizontal="right" vertical="top"/>
    </xf>
    <xf numFmtId="4" fontId="1301" fillId="0" borderId="1" xfId="0" applyNumberFormat="1" applyFont="1" applyBorder="1" applyAlignment="1">
      <alignment horizontal="right" vertical="top"/>
    </xf>
    <xf numFmtId="0" fontId="1302" fillId="0" borderId="0" xfId="0" applyFont="1"/>
    <xf numFmtId="0" fontId="1303" fillId="0" borderId="1" xfId="0" applyFont="1" applyBorder="1" applyAlignment="1">
      <alignment horizontal="left" vertical="top"/>
    </xf>
    <xf numFmtId="0" fontId="1304" fillId="0" borderId="1" xfId="0" applyFont="1" applyBorder="1" applyAlignment="1">
      <alignment horizontal="left" vertical="top" wrapText="1"/>
    </xf>
    <xf numFmtId="0" fontId="1305" fillId="0" borderId="1" xfId="0" applyFont="1" applyBorder="1" applyAlignment="1">
      <alignment horizontal="center" vertical="top"/>
    </xf>
    <xf numFmtId="168" fontId="1306" fillId="0" borderId="1" xfId="0" applyNumberFormat="1" applyFont="1" applyBorder="1" applyAlignment="1">
      <alignment horizontal="right" vertical="top"/>
    </xf>
    <xf numFmtId="169" fontId="1307" fillId="0" borderId="1" xfId="0" applyNumberFormat="1" applyFont="1" applyBorder="1" applyAlignment="1">
      <alignment horizontal="right" vertical="top"/>
    </xf>
    <xf numFmtId="169" fontId="1308" fillId="0" borderId="1" xfId="0" applyNumberFormat="1" applyFont="1" applyBorder="1" applyAlignment="1">
      <alignment horizontal="right" vertical="top"/>
    </xf>
    <xf numFmtId="169" fontId="1309" fillId="0" borderId="1" xfId="0" applyNumberFormat="1" applyFont="1" applyBorder="1" applyAlignment="1">
      <alignment horizontal="right" vertical="top"/>
    </xf>
    <xf numFmtId="170" fontId="1310" fillId="2" borderId="1" xfId="0" applyNumberFormat="1" applyFont="1" applyFill="1" applyBorder="1" applyAlignment="1" applyProtection="1">
      <alignment horizontal="right" vertical="top"/>
      <protection locked="0"/>
    </xf>
    <xf numFmtId="171" fontId="1311" fillId="0" borderId="1" xfId="0" applyNumberFormat="1" applyFont="1" applyBorder="1" applyAlignment="1">
      <alignment horizontal="right" vertical="top"/>
    </xf>
    <xf numFmtId="4" fontId="1312" fillId="0" borderId="1" xfId="0" applyNumberFormat="1" applyFont="1" applyBorder="1" applyAlignment="1">
      <alignment horizontal="right" vertical="top"/>
    </xf>
    <xf numFmtId="4" fontId="1313" fillId="0" borderId="1" xfId="0" applyNumberFormat="1" applyFont="1" applyBorder="1" applyAlignment="1">
      <alignment horizontal="right" vertical="top"/>
    </xf>
    <xf numFmtId="0" fontId="1314" fillId="0" borderId="0" xfId="0" applyFont="1"/>
    <xf numFmtId="0" fontId="1315" fillId="0" borderId="1" xfId="0" applyFont="1" applyBorder="1" applyAlignment="1">
      <alignment horizontal="left" vertical="top"/>
    </xf>
    <xf numFmtId="0" fontId="1316" fillId="0" borderId="1" xfId="0" applyFont="1" applyBorder="1" applyAlignment="1">
      <alignment horizontal="left" vertical="top" wrapText="1"/>
    </xf>
    <xf numFmtId="0" fontId="1317" fillId="0" borderId="1" xfId="0" applyFont="1" applyBorder="1" applyAlignment="1">
      <alignment horizontal="center" vertical="top"/>
    </xf>
    <xf numFmtId="168" fontId="1318" fillId="0" borderId="1" xfId="0" applyNumberFormat="1" applyFont="1" applyBorder="1" applyAlignment="1">
      <alignment horizontal="right" vertical="top"/>
    </xf>
    <xf numFmtId="169" fontId="1319" fillId="0" borderId="1" xfId="0" applyNumberFormat="1" applyFont="1" applyBorder="1" applyAlignment="1">
      <alignment horizontal="right" vertical="top"/>
    </xf>
    <xf numFmtId="169" fontId="1320" fillId="0" borderId="1" xfId="0" applyNumberFormat="1" applyFont="1" applyBorder="1" applyAlignment="1">
      <alignment horizontal="right" vertical="top"/>
    </xf>
    <xf numFmtId="169" fontId="1321" fillId="0" borderId="1" xfId="0" applyNumberFormat="1" applyFont="1" applyBorder="1" applyAlignment="1">
      <alignment horizontal="right" vertical="top"/>
    </xf>
    <xf numFmtId="170" fontId="1322" fillId="2" borderId="1" xfId="0" applyNumberFormat="1" applyFont="1" applyFill="1" applyBorder="1" applyAlignment="1" applyProtection="1">
      <alignment horizontal="right" vertical="top"/>
      <protection locked="0"/>
    </xf>
    <xf numFmtId="171" fontId="1323" fillId="0" borderId="1" xfId="0" applyNumberFormat="1" applyFont="1" applyBorder="1" applyAlignment="1">
      <alignment horizontal="right" vertical="top"/>
    </xf>
    <xf numFmtId="4" fontId="1324" fillId="0" borderId="1" xfId="0" applyNumberFormat="1" applyFont="1" applyBorder="1" applyAlignment="1">
      <alignment horizontal="right" vertical="top"/>
    </xf>
    <xf numFmtId="4" fontId="1325" fillId="0" borderId="1" xfId="0" applyNumberFormat="1" applyFont="1" applyBorder="1" applyAlignment="1">
      <alignment horizontal="right" vertical="top"/>
    </xf>
    <xf numFmtId="0" fontId="1326" fillId="0" borderId="0" xfId="0" applyFont="1"/>
    <xf numFmtId="0" fontId="1327" fillId="0" borderId="1" xfId="0" applyFont="1" applyBorder="1" applyAlignment="1">
      <alignment horizontal="left" vertical="top"/>
    </xf>
    <xf numFmtId="0" fontId="1328" fillId="0" borderId="1" xfId="0" applyFont="1" applyBorder="1" applyAlignment="1">
      <alignment horizontal="left" vertical="top" wrapText="1"/>
    </xf>
    <xf numFmtId="0" fontId="1329" fillId="0" borderId="1" xfId="0" applyFont="1" applyBorder="1" applyAlignment="1">
      <alignment horizontal="center" vertical="top"/>
    </xf>
    <xf numFmtId="168" fontId="1330" fillId="0" borderId="1" xfId="0" applyNumberFormat="1" applyFont="1" applyBorder="1" applyAlignment="1">
      <alignment horizontal="right" vertical="top"/>
    </xf>
    <xf numFmtId="169" fontId="1331" fillId="0" borderId="1" xfId="0" applyNumberFormat="1" applyFont="1" applyBorder="1" applyAlignment="1">
      <alignment horizontal="right" vertical="top"/>
    </xf>
    <xf numFmtId="169" fontId="1332" fillId="0" borderId="1" xfId="0" applyNumberFormat="1" applyFont="1" applyBorder="1" applyAlignment="1">
      <alignment horizontal="right" vertical="top"/>
    </xf>
    <xf numFmtId="169" fontId="1333" fillId="0" borderId="1" xfId="0" applyNumberFormat="1" applyFont="1" applyBorder="1" applyAlignment="1">
      <alignment horizontal="right" vertical="top"/>
    </xf>
    <xf numFmtId="170" fontId="1334" fillId="2" borderId="1" xfId="0" applyNumberFormat="1" applyFont="1" applyFill="1" applyBorder="1" applyAlignment="1" applyProtection="1">
      <alignment horizontal="right" vertical="top"/>
      <protection locked="0"/>
    </xf>
    <xf numFmtId="171" fontId="1335" fillId="0" borderId="1" xfId="0" applyNumberFormat="1" applyFont="1" applyBorder="1" applyAlignment="1">
      <alignment horizontal="right" vertical="top"/>
    </xf>
    <xf numFmtId="4" fontId="1336" fillId="0" borderId="1" xfId="0" applyNumberFormat="1" applyFont="1" applyBorder="1" applyAlignment="1">
      <alignment horizontal="right" vertical="top"/>
    </xf>
    <xf numFmtId="4" fontId="1337" fillId="0" borderId="1" xfId="0" applyNumberFormat="1" applyFont="1" applyBorder="1" applyAlignment="1">
      <alignment horizontal="right" vertical="top"/>
    </xf>
    <xf numFmtId="0" fontId="1338" fillId="0" borderId="0" xfId="0" applyFont="1"/>
    <xf numFmtId="0" fontId="1339" fillId="0" borderId="1" xfId="0" applyFont="1" applyBorder="1" applyAlignment="1">
      <alignment horizontal="left" vertical="top"/>
    </xf>
    <xf numFmtId="0" fontId="1340" fillId="0" borderId="1" xfId="0" applyFont="1" applyBorder="1" applyAlignment="1">
      <alignment horizontal="left" vertical="top" wrapText="1"/>
    </xf>
    <xf numFmtId="0" fontId="1341" fillId="0" borderId="1" xfId="0" applyFont="1" applyBorder="1" applyAlignment="1">
      <alignment horizontal="center" vertical="top"/>
    </xf>
    <xf numFmtId="168" fontId="1342" fillId="0" borderId="1" xfId="0" applyNumberFormat="1" applyFont="1" applyBorder="1" applyAlignment="1">
      <alignment horizontal="right" vertical="top"/>
    </xf>
    <xf numFmtId="169" fontId="1343" fillId="0" borderId="1" xfId="0" applyNumberFormat="1" applyFont="1" applyBorder="1" applyAlignment="1">
      <alignment horizontal="right" vertical="top"/>
    </xf>
    <xf numFmtId="169" fontId="1344" fillId="0" borderId="1" xfId="0" applyNumberFormat="1" applyFont="1" applyBorder="1" applyAlignment="1">
      <alignment horizontal="right" vertical="top"/>
    </xf>
    <xf numFmtId="169" fontId="1345" fillId="0" borderId="1" xfId="0" applyNumberFormat="1" applyFont="1" applyBorder="1" applyAlignment="1">
      <alignment horizontal="right" vertical="top"/>
    </xf>
    <xf numFmtId="170" fontId="1346" fillId="2" borderId="1" xfId="0" applyNumberFormat="1" applyFont="1" applyFill="1" applyBorder="1" applyAlignment="1" applyProtection="1">
      <alignment horizontal="right" vertical="top"/>
      <protection locked="0"/>
    </xf>
    <xf numFmtId="171" fontId="1347" fillId="0" borderId="1" xfId="0" applyNumberFormat="1" applyFont="1" applyBorder="1" applyAlignment="1">
      <alignment horizontal="right" vertical="top"/>
    </xf>
    <xf numFmtId="4" fontId="1348" fillId="0" borderId="1" xfId="0" applyNumberFormat="1" applyFont="1" applyBorder="1" applyAlignment="1">
      <alignment horizontal="right" vertical="top"/>
    </xf>
    <xf numFmtId="4" fontId="1349" fillId="0" borderId="1" xfId="0" applyNumberFormat="1" applyFont="1" applyBorder="1" applyAlignment="1">
      <alignment horizontal="right" vertical="top"/>
    </xf>
    <xf numFmtId="0" fontId="1350" fillId="0" borderId="0" xfId="0" applyFont="1"/>
    <xf numFmtId="0" fontId="1351" fillId="3" borderId="1" xfId="0" applyFont="1" applyFill="1" applyBorder="1" applyAlignment="1">
      <alignment horizontal="left"/>
    </xf>
    <xf numFmtId="0" fontId="1359" fillId="3" borderId="1" xfId="0" applyFont="1" applyFill="1" applyBorder="1" applyAlignment="1">
      <alignment horizontal="left"/>
    </xf>
    <xf numFmtId="0" fontId="1360" fillId="3" borderId="1" xfId="0" applyFont="1" applyFill="1" applyBorder="1" applyAlignment="1">
      <alignment horizontal="left"/>
    </xf>
    <xf numFmtId="4" fontId="1361" fillId="3" borderId="1" xfId="0" applyNumberFormat="1" applyFont="1" applyFill="1" applyBorder="1" applyAlignment="1">
      <alignment horizontal="right"/>
    </xf>
    <xf numFmtId="0" fontId="1362" fillId="0" borderId="0" xfId="0" applyFont="1"/>
    <xf numFmtId="0" fontId="1363" fillId="0" borderId="1" xfId="0" applyFont="1" applyBorder="1" applyAlignment="1">
      <alignment horizontal="left" vertical="top"/>
    </xf>
    <xf numFmtId="0" fontId="1365" fillId="0" borderId="0" xfId="0" applyFont="1"/>
    <xf numFmtId="0" fontId="1366" fillId="0" borderId="1" xfId="0" applyFont="1" applyBorder="1" applyAlignment="1">
      <alignment horizontal="left" vertical="top"/>
    </xf>
    <xf numFmtId="0" fontId="1367" fillId="0" borderId="1" xfId="0" applyFont="1" applyBorder="1" applyAlignment="1">
      <alignment horizontal="left" vertical="top" wrapText="1"/>
    </xf>
    <xf numFmtId="0" fontId="1368" fillId="0" borderId="1" xfId="0" applyFont="1" applyBorder="1" applyAlignment="1">
      <alignment horizontal="center" vertical="top"/>
    </xf>
    <xf numFmtId="168" fontId="1369" fillId="0" borderId="1" xfId="0" applyNumberFormat="1" applyFont="1" applyBorder="1" applyAlignment="1">
      <alignment horizontal="right" vertical="top"/>
    </xf>
    <xf numFmtId="169" fontId="1370" fillId="0" borderId="1" xfId="0" applyNumberFormat="1" applyFont="1" applyBorder="1" applyAlignment="1">
      <alignment horizontal="right" vertical="top"/>
    </xf>
    <xf numFmtId="169" fontId="1371" fillId="0" borderId="1" xfId="0" applyNumberFormat="1" applyFont="1" applyBorder="1" applyAlignment="1">
      <alignment horizontal="right" vertical="top"/>
    </xf>
    <xf numFmtId="169" fontId="1372" fillId="0" borderId="1" xfId="0" applyNumberFormat="1" applyFont="1" applyBorder="1" applyAlignment="1">
      <alignment horizontal="right" vertical="top"/>
    </xf>
    <xf numFmtId="170" fontId="1373" fillId="2" borderId="1" xfId="0" applyNumberFormat="1" applyFont="1" applyFill="1" applyBorder="1" applyAlignment="1" applyProtection="1">
      <alignment horizontal="right" vertical="top"/>
      <protection locked="0"/>
    </xf>
    <xf numFmtId="171" fontId="1374" fillId="0" borderId="1" xfId="0" applyNumberFormat="1" applyFont="1" applyBorder="1" applyAlignment="1">
      <alignment horizontal="right" vertical="top"/>
    </xf>
    <xf numFmtId="4" fontId="1375" fillId="0" borderId="1" xfId="0" applyNumberFormat="1" applyFont="1" applyBorder="1" applyAlignment="1">
      <alignment horizontal="right" vertical="top"/>
    </xf>
    <xf numFmtId="4" fontId="1376" fillId="0" borderId="1" xfId="0" applyNumberFormat="1" applyFont="1" applyBorder="1" applyAlignment="1">
      <alignment horizontal="right" vertical="top"/>
    </xf>
    <xf numFmtId="0" fontId="1377" fillId="0" borderId="0" xfId="0" applyFont="1"/>
    <xf numFmtId="0" fontId="1378" fillId="0" borderId="1" xfId="0" applyFont="1" applyBorder="1" applyAlignment="1">
      <alignment horizontal="left" vertical="top"/>
    </xf>
    <xf numFmtId="0" fontId="1379" fillId="0" borderId="1" xfId="0" applyFont="1" applyBorder="1" applyAlignment="1">
      <alignment horizontal="left" vertical="top" wrapText="1"/>
    </xf>
    <xf numFmtId="0" fontId="1380" fillId="0" borderId="1" xfId="0" applyFont="1" applyBorder="1" applyAlignment="1">
      <alignment horizontal="center" vertical="top"/>
    </xf>
    <xf numFmtId="168" fontId="1381" fillId="0" borderId="1" xfId="0" applyNumberFormat="1" applyFont="1" applyBorder="1" applyAlignment="1">
      <alignment horizontal="right" vertical="top"/>
    </xf>
    <xf numFmtId="169" fontId="1382" fillId="0" borderId="1" xfId="0" applyNumberFormat="1" applyFont="1" applyBorder="1" applyAlignment="1">
      <alignment horizontal="right" vertical="top"/>
    </xf>
    <xf numFmtId="169" fontId="1383" fillId="0" borderId="1" xfId="0" applyNumberFormat="1" applyFont="1" applyBorder="1" applyAlignment="1">
      <alignment horizontal="right" vertical="top"/>
    </xf>
    <xf numFmtId="169" fontId="1384" fillId="0" borderId="1" xfId="0" applyNumberFormat="1" applyFont="1" applyBorder="1" applyAlignment="1">
      <alignment horizontal="right" vertical="top"/>
    </xf>
    <xf numFmtId="170" fontId="1385" fillId="2" borderId="1" xfId="0" applyNumberFormat="1" applyFont="1" applyFill="1" applyBorder="1" applyAlignment="1" applyProtection="1">
      <alignment horizontal="right" vertical="top"/>
      <protection locked="0"/>
    </xf>
    <xf numFmtId="171" fontId="1386" fillId="0" borderId="1" xfId="0" applyNumberFormat="1" applyFont="1" applyBorder="1" applyAlignment="1">
      <alignment horizontal="right" vertical="top"/>
    </xf>
    <xf numFmtId="4" fontId="1387" fillId="0" borderId="1" xfId="0" applyNumberFormat="1" applyFont="1" applyBorder="1" applyAlignment="1">
      <alignment horizontal="right" vertical="top"/>
    </xf>
    <xf numFmtId="4" fontId="1388" fillId="0" borderId="1" xfId="0" applyNumberFormat="1" applyFont="1" applyBorder="1" applyAlignment="1">
      <alignment horizontal="right" vertical="top"/>
    </xf>
    <xf numFmtId="0" fontId="1389" fillId="0" borderId="0" xfId="0" applyFont="1"/>
    <xf numFmtId="0" fontId="1390" fillId="0" borderId="1" xfId="0" applyFont="1" applyBorder="1" applyAlignment="1">
      <alignment horizontal="left" vertical="top"/>
    </xf>
    <xf numFmtId="0" fontId="1391" fillId="0" borderId="1" xfId="0" applyFont="1" applyBorder="1" applyAlignment="1">
      <alignment horizontal="left" vertical="top" wrapText="1"/>
    </xf>
    <xf numFmtId="0" fontId="1392" fillId="0" borderId="1" xfId="0" applyFont="1" applyBorder="1" applyAlignment="1">
      <alignment horizontal="center" vertical="top"/>
    </xf>
    <xf numFmtId="168" fontId="1393" fillId="0" borderId="1" xfId="0" applyNumberFormat="1" applyFont="1" applyBorder="1" applyAlignment="1">
      <alignment horizontal="right" vertical="top"/>
    </xf>
    <xf numFmtId="169" fontId="1394" fillId="0" borderId="1" xfId="0" applyNumberFormat="1" applyFont="1" applyBorder="1" applyAlignment="1">
      <alignment horizontal="right" vertical="top"/>
    </xf>
    <xf numFmtId="169" fontId="1395" fillId="0" borderId="1" xfId="0" applyNumberFormat="1" applyFont="1" applyBorder="1" applyAlignment="1">
      <alignment horizontal="right" vertical="top"/>
    </xf>
    <xf numFmtId="169" fontId="1396" fillId="0" borderId="1" xfId="0" applyNumberFormat="1" applyFont="1" applyBorder="1" applyAlignment="1">
      <alignment horizontal="right" vertical="top"/>
    </xf>
    <xf numFmtId="170" fontId="1397" fillId="2" borderId="1" xfId="0" applyNumberFormat="1" applyFont="1" applyFill="1" applyBorder="1" applyAlignment="1" applyProtection="1">
      <alignment horizontal="right" vertical="top"/>
      <protection locked="0"/>
    </xf>
    <xf numFmtId="171" fontId="1398" fillId="0" borderId="1" xfId="0" applyNumberFormat="1" applyFont="1" applyBorder="1" applyAlignment="1">
      <alignment horizontal="right" vertical="top"/>
    </xf>
    <xf numFmtId="4" fontId="1399" fillId="0" borderId="1" xfId="0" applyNumberFormat="1" applyFont="1" applyBorder="1" applyAlignment="1">
      <alignment horizontal="right" vertical="top"/>
    </xf>
    <xf numFmtId="4" fontId="1400" fillId="0" borderId="1" xfId="0" applyNumberFormat="1" applyFont="1" applyBorder="1" applyAlignment="1">
      <alignment horizontal="right" vertical="top"/>
    </xf>
    <xf numFmtId="0" fontId="1401" fillId="0" borderId="0" xfId="0" applyFont="1"/>
    <xf numFmtId="0" fontId="1402" fillId="0" borderId="1" xfId="0" applyFont="1" applyBorder="1" applyAlignment="1">
      <alignment horizontal="left" vertical="top"/>
    </xf>
    <xf numFmtId="0" fontId="1404" fillId="0" borderId="0" xfId="0" applyFont="1"/>
    <xf numFmtId="0" fontId="1405" fillId="0" borderId="1" xfId="0" applyFont="1" applyBorder="1" applyAlignment="1">
      <alignment horizontal="left" vertical="top"/>
    </xf>
    <xf numFmtId="0" fontId="1406" fillId="0" borderId="1" xfId="0" applyFont="1" applyBorder="1" applyAlignment="1">
      <alignment horizontal="left" vertical="top" wrapText="1"/>
    </xf>
    <xf numFmtId="0" fontId="1407" fillId="0" borderId="1" xfId="0" applyFont="1" applyBorder="1" applyAlignment="1">
      <alignment horizontal="center" vertical="top"/>
    </xf>
    <xf numFmtId="168" fontId="1408" fillId="0" borderId="1" xfId="0" applyNumberFormat="1" applyFont="1" applyBorder="1" applyAlignment="1">
      <alignment horizontal="right" vertical="top"/>
    </xf>
    <xf numFmtId="169" fontId="1409" fillId="0" borderId="1" xfId="0" applyNumberFormat="1" applyFont="1" applyBorder="1" applyAlignment="1">
      <alignment horizontal="right" vertical="top"/>
    </xf>
    <xf numFmtId="169" fontId="1410" fillId="0" borderId="1" xfId="0" applyNumberFormat="1" applyFont="1" applyBorder="1" applyAlignment="1">
      <alignment horizontal="right" vertical="top"/>
    </xf>
    <xf numFmtId="169" fontId="1411" fillId="0" borderId="1" xfId="0" applyNumberFormat="1" applyFont="1" applyBorder="1" applyAlignment="1">
      <alignment horizontal="right" vertical="top"/>
    </xf>
    <xf numFmtId="170" fontId="1412" fillId="2" borderId="1" xfId="0" applyNumberFormat="1" applyFont="1" applyFill="1" applyBorder="1" applyAlignment="1" applyProtection="1">
      <alignment horizontal="right" vertical="top"/>
      <protection locked="0"/>
    </xf>
    <xf numFmtId="171" fontId="1413" fillId="0" borderId="1" xfId="0" applyNumberFormat="1" applyFont="1" applyBorder="1" applyAlignment="1">
      <alignment horizontal="right" vertical="top"/>
    </xf>
    <xf numFmtId="4" fontId="1414" fillId="0" borderId="1" xfId="0" applyNumberFormat="1" applyFont="1" applyBorder="1" applyAlignment="1">
      <alignment horizontal="right" vertical="top"/>
    </xf>
    <xf numFmtId="4" fontId="1415" fillId="0" borderId="1" xfId="0" applyNumberFormat="1" applyFont="1" applyBorder="1" applyAlignment="1">
      <alignment horizontal="right" vertical="top"/>
    </xf>
    <xf numFmtId="0" fontId="1416" fillId="0" borderId="0" xfId="0" applyFont="1"/>
    <xf numFmtId="0" fontId="1417" fillId="3" borderId="1" xfId="0" applyFont="1" applyFill="1" applyBorder="1" applyAlignment="1">
      <alignment horizontal="left"/>
    </xf>
    <xf numFmtId="0" fontId="1425" fillId="3" borderId="1" xfId="0" applyFont="1" applyFill="1" applyBorder="1" applyAlignment="1">
      <alignment horizontal="left"/>
    </xf>
    <xf numFmtId="0" fontId="1426" fillId="3" borderId="1" xfId="0" applyFont="1" applyFill="1" applyBorder="1" applyAlignment="1">
      <alignment horizontal="left"/>
    </xf>
    <xf numFmtId="4" fontId="1427" fillId="3" borderId="1" xfId="0" applyNumberFormat="1" applyFont="1" applyFill="1" applyBorder="1" applyAlignment="1">
      <alignment horizontal="right"/>
    </xf>
    <xf numFmtId="0" fontId="1428" fillId="0" borderId="0" xfId="0" applyFont="1"/>
    <xf numFmtId="0" fontId="1429" fillId="0" borderId="1" xfId="0" applyFont="1" applyBorder="1" applyAlignment="1">
      <alignment horizontal="left" vertical="top"/>
    </xf>
    <xf numFmtId="0" fontId="1431" fillId="0" borderId="0" xfId="0" applyFont="1"/>
    <xf numFmtId="0" fontId="1432" fillId="0" borderId="1" xfId="0" applyFont="1" applyBorder="1" applyAlignment="1">
      <alignment horizontal="left" vertical="top"/>
    </xf>
    <xf numFmtId="0" fontId="1433" fillId="0" borderId="1" xfId="0" applyFont="1" applyBorder="1" applyAlignment="1">
      <alignment horizontal="left" vertical="top" wrapText="1"/>
    </xf>
    <xf numFmtId="0" fontId="1434" fillId="0" borderId="1" xfId="0" applyFont="1" applyBorder="1" applyAlignment="1">
      <alignment horizontal="center" vertical="top"/>
    </xf>
    <xf numFmtId="168" fontId="1435" fillId="0" borderId="1" xfId="0" applyNumberFormat="1" applyFont="1" applyBorder="1" applyAlignment="1">
      <alignment horizontal="right" vertical="top"/>
    </xf>
    <xf numFmtId="169" fontId="1436" fillId="0" borderId="1" xfId="0" applyNumberFormat="1" applyFont="1" applyBorder="1" applyAlignment="1">
      <alignment horizontal="right" vertical="top"/>
    </xf>
    <xf numFmtId="169" fontId="1437" fillId="0" borderId="1" xfId="0" applyNumberFormat="1" applyFont="1" applyBorder="1" applyAlignment="1">
      <alignment horizontal="right" vertical="top"/>
    </xf>
    <xf numFmtId="169" fontId="1438" fillId="0" borderId="1" xfId="0" applyNumberFormat="1" applyFont="1" applyBorder="1" applyAlignment="1">
      <alignment horizontal="right" vertical="top"/>
    </xf>
    <xf numFmtId="170" fontId="1439" fillId="2" borderId="1" xfId="0" applyNumberFormat="1" applyFont="1" applyFill="1" applyBorder="1" applyAlignment="1" applyProtection="1">
      <alignment horizontal="right" vertical="top"/>
      <protection locked="0"/>
    </xf>
    <xf numFmtId="171" fontId="1440" fillId="0" borderId="1" xfId="0" applyNumberFormat="1" applyFont="1" applyBorder="1" applyAlignment="1">
      <alignment horizontal="right" vertical="top"/>
    </xf>
    <xf numFmtId="4" fontId="1441" fillId="0" borderId="1" xfId="0" applyNumberFormat="1" applyFont="1" applyBorder="1" applyAlignment="1">
      <alignment horizontal="right" vertical="top"/>
    </xf>
    <xf numFmtId="4" fontId="1442" fillId="0" borderId="1" xfId="0" applyNumberFormat="1" applyFont="1" applyBorder="1" applyAlignment="1">
      <alignment horizontal="right" vertical="top"/>
    </xf>
    <xf numFmtId="0" fontId="1443" fillId="0" borderId="0" xfId="0" applyFont="1"/>
    <xf numFmtId="0" fontId="1444" fillId="0" borderId="1" xfId="0" applyFont="1" applyBorder="1" applyAlignment="1">
      <alignment horizontal="left" vertical="top"/>
    </xf>
    <xf numFmtId="0" fontId="1445" fillId="0" borderId="1" xfId="0" applyFont="1" applyBorder="1" applyAlignment="1">
      <alignment horizontal="left" vertical="top" wrapText="1"/>
    </xf>
    <xf numFmtId="0" fontId="1446" fillId="0" borderId="1" xfId="0" applyFont="1" applyBorder="1" applyAlignment="1">
      <alignment horizontal="center" vertical="top"/>
    </xf>
    <xf numFmtId="168" fontId="1447" fillId="0" borderId="1" xfId="0" applyNumberFormat="1" applyFont="1" applyBorder="1" applyAlignment="1">
      <alignment horizontal="right" vertical="top"/>
    </xf>
    <xf numFmtId="169" fontId="1448" fillId="0" borderId="1" xfId="0" applyNumberFormat="1" applyFont="1" applyBorder="1" applyAlignment="1">
      <alignment horizontal="right" vertical="top"/>
    </xf>
    <xf numFmtId="169" fontId="1449" fillId="0" borderId="1" xfId="0" applyNumberFormat="1" applyFont="1" applyBorder="1" applyAlignment="1">
      <alignment horizontal="right" vertical="top"/>
    </xf>
    <xf numFmtId="169" fontId="1450" fillId="0" borderId="1" xfId="0" applyNumberFormat="1" applyFont="1" applyBorder="1" applyAlignment="1">
      <alignment horizontal="right" vertical="top"/>
    </xf>
    <xf numFmtId="170" fontId="1451" fillId="2" borderId="1" xfId="0" applyNumberFormat="1" applyFont="1" applyFill="1" applyBorder="1" applyAlignment="1" applyProtection="1">
      <alignment horizontal="right" vertical="top"/>
      <protection locked="0"/>
    </xf>
    <xf numFmtId="171" fontId="1452" fillId="0" borderId="1" xfId="0" applyNumberFormat="1" applyFont="1" applyBorder="1" applyAlignment="1">
      <alignment horizontal="right" vertical="top"/>
    </xf>
    <xf numFmtId="4" fontId="1453" fillId="0" borderId="1" xfId="0" applyNumberFormat="1" applyFont="1" applyBorder="1" applyAlignment="1">
      <alignment horizontal="right" vertical="top"/>
    </xf>
    <xf numFmtId="4" fontId="1454" fillId="0" borderId="1" xfId="0" applyNumberFormat="1" applyFont="1" applyBorder="1" applyAlignment="1">
      <alignment horizontal="right" vertical="top"/>
    </xf>
    <xf numFmtId="0" fontId="1455" fillId="0" borderId="0" xfId="0" applyFont="1"/>
    <xf numFmtId="0" fontId="1456" fillId="0" borderId="1" xfId="0" applyFont="1" applyBorder="1" applyAlignment="1">
      <alignment horizontal="left" vertical="top"/>
    </xf>
    <xf numFmtId="0" fontId="1458" fillId="0" borderId="0" xfId="0" applyFont="1"/>
    <xf numFmtId="0" fontId="1459" fillId="0" borderId="1" xfId="0" applyFont="1" applyBorder="1" applyAlignment="1">
      <alignment horizontal="left" vertical="top"/>
    </xf>
    <xf numFmtId="0" fontId="1460" fillId="0" borderId="1" xfId="0" applyFont="1" applyBorder="1" applyAlignment="1">
      <alignment horizontal="left" vertical="top" wrapText="1"/>
    </xf>
    <xf numFmtId="0" fontId="1461" fillId="0" borderId="1" xfId="0" applyFont="1" applyBorder="1" applyAlignment="1">
      <alignment horizontal="center" vertical="top"/>
    </xf>
    <xf numFmtId="168" fontId="1462" fillId="0" borderId="1" xfId="0" applyNumberFormat="1" applyFont="1" applyBorder="1" applyAlignment="1">
      <alignment horizontal="right" vertical="top"/>
    </xf>
    <xf numFmtId="169" fontId="1463" fillId="0" borderId="1" xfId="0" applyNumberFormat="1" applyFont="1" applyBorder="1" applyAlignment="1">
      <alignment horizontal="right" vertical="top"/>
    </xf>
    <xf numFmtId="169" fontId="1464" fillId="0" borderId="1" xfId="0" applyNumberFormat="1" applyFont="1" applyBorder="1" applyAlignment="1">
      <alignment horizontal="right" vertical="top"/>
    </xf>
    <xf numFmtId="169" fontId="1465" fillId="0" borderId="1" xfId="0" applyNumberFormat="1" applyFont="1" applyBorder="1" applyAlignment="1">
      <alignment horizontal="right" vertical="top"/>
    </xf>
    <xf numFmtId="170" fontId="1466" fillId="2" borderId="1" xfId="0" applyNumberFormat="1" applyFont="1" applyFill="1" applyBorder="1" applyAlignment="1" applyProtection="1">
      <alignment horizontal="right" vertical="top"/>
      <protection locked="0"/>
    </xf>
    <xf numFmtId="171" fontId="1467" fillId="0" borderId="1" xfId="0" applyNumberFormat="1" applyFont="1" applyBorder="1" applyAlignment="1">
      <alignment horizontal="right" vertical="top"/>
    </xf>
    <xf numFmtId="4" fontId="1468" fillId="0" borderId="1" xfId="0" applyNumberFormat="1" applyFont="1" applyBorder="1" applyAlignment="1">
      <alignment horizontal="right" vertical="top"/>
    </xf>
    <xf numFmtId="4" fontId="1469" fillId="0" borderId="1" xfId="0" applyNumberFormat="1" applyFont="1" applyBorder="1" applyAlignment="1">
      <alignment horizontal="right" vertical="top"/>
    </xf>
    <xf numFmtId="0" fontId="1470" fillId="0" borderId="0" xfId="0" applyFont="1"/>
    <xf numFmtId="0" fontId="1471" fillId="0" borderId="1" xfId="0" applyFont="1" applyBorder="1" applyAlignment="1">
      <alignment horizontal="left" vertical="top"/>
    </xf>
    <xf numFmtId="0" fontId="1473" fillId="0" borderId="0" xfId="0" applyFont="1"/>
    <xf numFmtId="0" fontId="1474" fillId="0" borderId="1" xfId="0" applyFont="1" applyBorder="1" applyAlignment="1">
      <alignment horizontal="left" vertical="top"/>
    </xf>
    <xf numFmtId="0" fontId="1475" fillId="0" borderId="1" xfId="0" applyFont="1" applyBorder="1" applyAlignment="1">
      <alignment horizontal="left" vertical="top" wrapText="1"/>
    </xf>
    <xf numFmtId="0" fontId="1476" fillId="0" borderId="1" xfId="0" applyFont="1" applyBorder="1" applyAlignment="1">
      <alignment horizontal="center" vertical="top"/>
    </xf>
    <xf numFmtId="168" fontId="1477" fillId="0" borderId="1" xfId="0" applyNumberFormat="1" applyFont="1" applyBorder="1" applyAlignment="1">
      <alignment horizontal="right" vertical="top"/>
    </xf>
    <xf numFmtId="169" fontId="1478" fillId="0" borderId="1" xfId="0" applyNumberFormat="1" applyFont="1" applyBorder="1" applyAlignment="1">
      <alignment horizontal="right" vertical="top"/>
    </xf>
    <xf numFmtId="169" fontId="1479" fillId="0" borderId="1" xfId="0" applyNumberFormat="1" applyFont="1" applyBorder="1" applyAlignment="1">
      <alignment horizontal="right" vertical="top"/>
    </xf>
    <xf numFmtId="169" fontId="1480" fillId="0" borderId="1" xfId="0" applyNumberFormat="1" applyFont="1" applyBorder="1" applyAlignment="1">
      <alignment horizontal="right" vertical="top"/>
    </xf>
    <xf numFmtId="170" fontId="1481" fillId="2" borderId="1" xfId="0" applyNumberFormat="1" applyFont="1" applyFill="1" applyBorder="1" applyAlignment="1" applyProtection="1">
      <alignment horizontal="right" vertical="top"/>
      <protection locked="0"/>
    </xf>
    <xf numFmtId="171" fontId="1482" fillId="0" borderId="1" xfId="0" applyNumberFormat="1" applyFont="1" applyBorder="1" applyAlignment="1">
      <alignment horizontal="right" vertical="top"/>
    </xf>
    <xf numFmtId="4" fontId="1483" fillId="0" borderId="1" xfId="0" applyNumberFormat="1" applyFont="1" applyBorder="1" applyAlignment="1">
      <alignment horizontal="right" vertical="top"/>
    </xf>
    <xf numFmtId="4" fontId="1484" fillId="0" borderId="1" xfId="0" applyNumberFormat="1" applyFont="1" applyBorder="1" applyAlignment="1">
      <alignment horizontal="right" vertical="top"/>
    </xf>
    <xf numFmtId="0" fontId="1485" fillId="0" borderId="0" xfId="0" applyFont="1"/>
    <xf numFmtId="0" fontId="1486" fillId="3" borderId="1" xfId="0" applyFont="1" applyFill="1" applyBorder="1" applyAlignment="1">
      <alignment horizontal="left"/>
    </xf>
    <xf numFmtId="0" fontId="1494" fillId="3" borderId="1" xfId="0" applyFont="1" applyFill="1" applyBorder="1" applyAlignment="1">
      <alignment horizontal="left"/>
    </xf>
    <xf numFmtId="0" fontId="1495" fillId="3" borderId="1" xfId="0" applyFont="1" applyFill="1" applyBorder="1" applyAlignment="1">
      <alignment horizontal="left"/>
    </xf>
    <xf numFmtId="4" fontId="1496" fillId="3" borderId="1" xfId="0" applyNumberFormat="1" applyFont="1" applyFill="1" applyBorder="1" applyAlignment="1">
      <alignment horizontal="right"/>
    </xf>
    <xf numFmtId="0" fontId="1497" fillId="0" borderId="0" xfId="0" applyFont="1"/>
    <xf numFmtId="0" fontId="1498" fillId="0" borderId="1" xfId="0" applyFont="1" applyBorder="1" applyAlignment="1">
      <alignment horizontal="left" vertical="top"/>
    </xf>
    <xf numFmtId="0" fontId="1500" fillId="0" borderId="0" xfId="0" applyFont="1"/>
    <xf numFmtId="0" fontId="1501" fillId="0" borderId="1" xfId="0" applyFont="1" applyBorder="1" applyAlignment="1">
      <alignment horizontal="left" vertical="top"/>
    </xf>
    <xf numFmtId="0" fontId="1502" fillId="0" borderId="1" xfId="0" applyFont="1" applyBorder="1" applyAlignment="1">
      <alignment horizontal="left" vertical="top" wrapText="1"/>
    </xf>
    <xf numFmtId="0" fontId="1503" fillId="0" borderId="1" xfId="0" applyFont="1" applyBorder="1" applyAlignment="1">
      <alignment horizontal="center" vertical="top"/>
    </xf>
    <xf numFmtId="168" fontId="1504" fillId="0" borderId="1" xfId="0" applyNumberFormat="1" applyFont="1" applyBorder="1" applyAlignment="1">
      <alignment horizontal="right" vertical="top"/>
    </xf>
    <xf numFmtId="169" fontId="1505" fillId="0" borderId="1" xfId="0" applyNumberFormat="1" applyFont="1" applyBorder="1" applyAlignment="1">
      <alignment horizontal="right" vertical="top"/>
    </xf>
    <xf numFmtId="169" fontId="1506" fillId="0" borderId="1" xfId="0" applyNumberFormat="1" applyFont="1" applyBorder="1" applyAlignment="1">
      <alignment horizontal="right" vertical="top"/>
    </xf>
    <xf numFmtId="169" fontId="1507" fillId="0" borderId="1" xfId="0" applyNumberFormat="1" applyFont="1" applyBorder="1" applyAlignment="1">
      <alignment horizontal="right" vertical="top"/>
    </xf>
    <xf numFmtId="170" fontId="1508" fillId="2" borderId="1" xfId="0" applyNumberFormat="1" applyFont="1" applyFill="1" applyBorder="1" applyAlignment="1" applyProtection="1">
      <alignment horizontal="right" vertical="top"/>
      <protection locked="0"/>
    </xf>
    <xf numFmtId="171" fontId="1509" fillId="0" borderId="1" xfId="0" applyNumberFormat="1" applyFont="1" applyBorder="1" applyAlignment="1">
      <alignment horizontal="right" vertical="top"/>
    </xf>
    <xf numFmtId="4" fontId="1510" fillId="0" borderId="1" xfId="0" applyNumberFormat="1" applyFont="1" applyBorder="1" applyAlignment="1">
      <alignment horizontal="right" vertical="top"/>
    </xf>
    <xf numFmtId="4" fontId="1511" fillId="0" borderId="1" xfId="0" applyNumberFormat="1" applyFont="1" applyBorder="1" applyAlignment="1">
      <alignment horizontal="right" vertical="top"/>
    </xf>
    <xf numFmtId="0" fontId="1512" fillId="0" borderId="0" xfId="0" applyFont="1"/>
    <xf numFmtId="0" fontId="1513" fillId="3" borderId="1" xfId="0" applyFont="1" applyFill="1" applyBorder="1" applyAlignment="1">
      <alignment horizontal="left"/>
    </xf>
    <xf numFmtId="0" fontId="1521" fillId="3" borderId="1" xfId="0" applyFont="1" applyFill="1" applyBorder="1" applyAlignment="1">
      <alignment horizontal="left"/>
    </xf>
    <xf numFmtId="0" fontId="1522" fillId="3" borderId="1" xfId="0" applyFont="1" applyFill="1" applyBorder="1" applyAlignment="1">
      <alignment horizontal="left"/>
    </xf>
    <xf numFmtId="4" fontId="1523" fillId="3" borderId="1" xfId="0" applyNumberFormat="1" applyFont="1" applyFill="1" applyBorder="1" applyAlignment="1">
      <alignment horizontal="right"/>
    </xf>
    <xf numFmtId="0" fontId="1524" fillId="0" borderId="0" xfId="0" applyFont="1"/>
    <xf numFmtId="0" fontId="1525" fillId="0" borderId="1" xfId="0" applyFont="1" applyBorder="1" applyAlignment="1">
      <alignment horizontal="left" vertical="top"/>
    </xf>
    <xf numFmtId="0" fontId="1527" fillId="0" borderId="0" xfId="0" applyFont="1"/>
    <xf numFmtId="0" fontId="1528" fillId="0" borderId="1" xfId="0" applyFont="1" applyBorder="1" applyAlignment="1">
      <alignment horizontal="left" vertical="top"/>
    </xf>
    <xf numFmtId="0" fontId="1529" fillId="0" borderId="1" xfId="0" applyFont="1" applyBorder="1" applyAlignment="1">
      <alignment horizontal="left" vertical="top" wrapText="1"/>
    </xf>
    <xf numFmtId="0" fontId="1530" fillId="0" borderId="1" xfId="0" applyFont="1" applyBorder="1" applyAlignment="1">
      <alignment horizontal="center" vertical="top"/>
    </xf>
    <xf numFmtId="168" fontId="1531" fillId="0" borderId="1" xfId="0" applyNumberFormat="1" applyFont="1" applyBorder="1" applyAlignment="1">
      <alignment horizontal="right" vertical="top"/>
    </xf>
    <xf numFmtId="169" fontId="1532" fillId="0" borderId="1" xfId="0" applyNumberFormat="1" applyFont="1" applyBorder="1" applyAlignment="1">
      <alignment horizontal="right" vertical="top"/>
    </xf>
    <xf numFmtId="169" fontId="1533" fillId="0" borderId="1" xfId="0" applyNumberFormat="1" applyFont="1" applyBorder="1" applyAlignment="1">
      <alignment horizontal="right" vertical="top"/>
    </xf>
    <xf numFmtId="169" fontId="1534" fillId="0" borderId="1" xfId="0" applyNumberFormat="1" applyFont="1" applyBorder="1" applyAlignment="1">
      <alignment horizontal="right" vertical="top"/>
    </xf>
    <xf numFmtId="170" fontId="1535" fillId="2" borderId="1" xfId="0" applyNumberFormat="1" applyFont="1" applyFill="1" applyBorder="1" applyAlignment="1" applyProtection="1">
      <alignment horizontal="right" vertical="top"/>
      <protection locked="0"/>
    </xf>
    <xf numFmtId="171" fontId="1536" fillId="0" borderId="1" xfId="0" applyNumberFormat="1" applyFont="1" applyBorder="1" applyAlignment="1">
      <alignment horizontal="right" vertical="top"/>
    </xf>
    <xf numFmtId="4" fontId="1537" fillId="0" borderId="1" xfId="0" applyNumberFormat="1" applyFont="1" applyBorder="1" applyAlignment="1">
      <alignment horizontal="right" vertical="top"/>
    </xf>
    <xf numFmtId="4" fontId="1538" fillId="0" borderId="1" xfId="0" applyNumberFormat="1" applyFont="1" applyBorder="1" applyAlignment="1">
      <alignment horizontal="right" vertical="top"/>
    </xf>
    <xf numFmtId="0" fontId="1539" fillId="0" borderId="0" xfId="0" applyFont="1"/>
    <xf numFmtId="0" fontId="1540" fillId="0" borderId="1" xfId="0" applyFont="1" applyBorder="1" applyAlignment="1">
      <alignment horizontal="left" vertical="top"/>
    </xf>
    <xf numFmtId="0" fontId="1541" fillId="0" borderId="1" xfId="0" applyFont="1" applyBorder="1" applyAlignment="1">
      <alignment horizontal="left" vertical="top" wrapText="1"/>
    </xf>
    <xf numFmtId="0" fontId="1542" fillId="0" borderId="1" xfId="0" applyFont="1" applyBorder="1" applyAlignment="1">
      <alignment horizontal="center" vertical="top"/>
    </xf>
    <xf numFmtId="168" fontId="1543" fillId="0" borderId="1" xfId="0" applyNumberFormat="1" applyFont="1" applyBorder="1" applyAlignment="1">
      <alignment horizontal="right" vertical="top"/>
    </xf>
    <xf numFmtId="169" fontId="1544" fillId="0" borderId="1" xfId="0" applyNumberFormat="1" applyFont="1" applyBorder="1" applyAlignment="1">
      <alignment horizontal="right" vertical="top"/>
    </xf>
    <xf numFmtId="169" fontId="1545" fillId="0" borderId="1" xfId="0" applyNumberFormat="1" applyFont="1" applyBorder="1" applyAlignment="1">
      <alignment horizontal="right" vertical="top"/>
    </xf>
    <xf numFmtId="169" fontId="1546" fillId="0" borderId="1" xfId="0" applyNumberFormat="1" applyFont="1" applyBorder="1" applyAlignment="1">
      <alignment horizontal="right" vertical="top"/>
    </xf>
    <xf numFmtId="170" fontId="1547" fillId="2" borderId="1" xfId="0" applyNumberFormat="1" applyFont="1" applyFill="1" applyBorder="1" applyAlignment="1" applyProtection="1">
      <alignment horizontal="right" vertical="top"/>
      <protection locked="0"/>
    </xf>
    <xf numFmtId="171" fontId="1548" fillId="0" borderId="1" xfId="0" applyNumberFormat="1" applyFont="1" applyBorder="1" applyAlignment="1">
      <alignment horizontal="right" vertical="top"/>
    </xf>
    <xf numFmtId="4" fontId="1549" fillId="0" borderId="1" xfId="0" applyNumberFormat="1" applyFont="1" applyBorder="1" applyAlignment="1">
      <alignment horizontal="right" vertical="top"/>
    </xf>
    <xf numFmtId="4" fontId="1550" fillId="0" borderId="1" xfId="0" applyNumberFormat="1" applyFont="1" applyBorder="1" applyAlignment="1">
      <alignment horizontal="right" vertical="top"/>
    </xf>
    <xf numFmtId="0" fontId="1551" fillId="0" borderId="0" xfId="0" applyFont="1"/>
    <xf numFmtId="0" fontId="1552" fillId="0" borderId="1" xfId="0" applyFont="1" applyBorder="1" applyAlignment="1">
      <alignment horizontal="left" vertical="top"/>
    </xf>
    <xf numFmtId="0" fontId="1554" fillId="0" borderId="0" xfId="0" applyFont="1"/>
    <xf numFmtId="0" fontId="1555" fillId="0" borderId="1" xfId="0" applyFont="1" applyBorder="1" applyAlignment="1">
      <alignment horizontal="left" vertical="top"/>
    </xf>
    <xf numFmtId="0" fontId="1556" fillId="0" borderId="1" xfId="0" applyFont="1" applyBorder="1" applyAlignment="1">
      <alignment horizontal="left" vertical="top" wrapText="1"/>
    </xf>
    <xf numFmtId="0" fontId="1557" fillId="0" borderId="1" xfId="0" applyFont="1" applyBorder="1" applyAlignment="1">
      <alignment horizontal="center" vertical="top"/>
    </xf>
    <xf numFmtId="168" fontId="1558" fillId="0" borderId="1" xfId="0" applyNumberFormat="1" applyFont="1" applyBorder="1" applyAlignment="1">
      <alignment horizontal="right" vertical="top"/>
    </xf>
    <xf numFmtId="169" fontId="1559" fillId="0" borderId="1" xfId="0" applyNumberFormat="1" applyFont="1" applyBorder="1" applyAlignment="1">
      <alignment horizontal="right" vertical="top"/>
    </xf>
    <xf numFmtId="169" fontId="1560" fillId="0" borderId="1" xfId="0" applyNumberFormat="1" applyFont="1" applyBorder="1" applyAlignment="1">
      <alignment horizontal="right" vertical="top"/>
    </xf>
    <xf numFmtId="169" fontId="1561" fillId="0" borderId="1" xfId="0" applyNumberFormat="1" applyFont="1" applyBorder="1" applyAlignment="1">
      <alignment horizontal="right" vertical="top"/>
    </xf>
    <xf numFmtId="170" fontId="1562" fillId="2" borderId="1" xfId="0" applyNumberFormat="1" applyFont="1" applyFill="1" applyBorder="1" applyAlignment="1" applyProtection="1">
      <alignment horizontal="right" vertical="top"/>
      <protection locked="0"/>
    </xf>
    <xf numFmtId="171" fontId="1563" fillId="0" borderId="1" xfId="0" applyNumberFormat="1" applyFont="1" applyBorder="1" applyAlignment="1">
      <alignment horizontal="right" vertical="top"/>
    </xf>
    <xf numFmtId="4" fontId="1564" fillId="0" borderId="1" xfId="0" applyNumberFormat="1" applyFont="1" applyBorder="1" applyAlignment="1">
      <alignment horizontal="right" vertical="top"/>
    </xf>
    <xf numFmtId="4" fontId="1565" fillId="0" borderId="1" xfId="0" applyNumberFormat="1" applyFont="1" applyBorder="1" applyAlignment="1">
      <alignment horizontal="right" vertical="top"/>
    </xf>
    <xf numFmtId="0" fontId="1566" fillId="0" borderId="0" xfId="0" applyFont="1"/>
    <xf numFmtId="0" fontId="1567" fillId="3" borderId="1" xfId="0" applyFont="1" applyFill="1" applyBorder="1" applyAlignment="1">
      <alignment horizontal="left"/>
    </xf>
    <xf numFmtId="0" fontId="1575" fillId="3" borderId="1" xfId="0" applyFont="1" applyFill="1" applyBorder="1" applyAlignment="1">
      <alignment horizontal="left"/>
    </xf>
    <xf numFmtId="0" fontId="1576" fillId="3" borderId="1" xfId="0" applyFont="1" applyFill="1" applyBorder="1" applyAlignment="1">
      <alignment horizontal="left"/>
    </xf>
    <xf numFmtId="4" fontId="1577" fillId="3" borderId="1" xfId="0" applyNumberFormat="1" applyFont="1" applyFill="1" applyBorder="1" applyAlignment="1">
      <alignment horizontal="right"/>
    </xf>
    <xf numFmtId="0" fontId="1578" fillId="0" borderId="0" xfId="0" applyFont="1"/>
    <xf numFmtId="0" fontId="1579" fillId="0" borderId="1" xfId="0" applyFont="1" applyBorder="1" applyAlignment="1">
      <alignment horizontal="left" vertical="top"/>
    </xf>
    <xf numFmtId="0" fontId="1581" fillId="0" borderId="0" xfId="0" applyFont="1"/>
    <xf numFmtId="0" fontId="1582" fillId="0" borderId="1" xfId="0" applyFont="1" applyBorder="1" applyAlignment="1">
      <alignment horizontal="left" vertical="top"/>
    </xf>
    <xf numFmtId="0" fontId="1583" fillId="0" borderId="1" xfId="0" applyFont="1" applyBorder="1" applyAlignment="1">
      <alignment horizontal="left" vertical="top" wrapText="1"/>
    </xf>
    <xf numFmtId="0" fontId="1584" fillId="0" borderId="1" xfId="0" applyFont="1" applyBorder="1" applyAlignment="1">
      <alignment horizontal="center" vertical="top"/>
    </xf>
    <xf numFmtId="168" fontId="1585" fillId="0" borderId="1" xfId="0" applyNumberFormat="1" applyFont="1" applyBorder="1" applyAlignment="1">
      <alignment horizontal="right" vertical="top"/>
    </xf>
    <xf numFmtId="169" fontId="1586" fillId="0" borderId="1" xfId="0" applyNumberFormat="1" applyFont="1" applyBorder="1" applyAlignment="1">
      <alignment horizontal="right" vertical="top"/>
    </xf>
    <xf numFmtId="169" fontId="1587" fillId="0" borderId="1" xfId="0" applyNumberFormat="1" applyFont="1" applyBorder="1" applyAlignment="1">
      <alignment horizontal="right" vertical="top"/>
    </xf>
    <xf numFmtId="169" fontId="1588" fillId="0" borderId="1" xfId="0" applyNumberFormat="1" applyFont="1" applyBorder="1" applyAlignment="1">
      <alignment horizontal="right" vertical="top"/>
    </xf>
    <xf numFmtId="170" fontId="1589" fillId="2" borderId="1" xfId="0" applyNumberFormat="1" applyFont="1" applyFill="1" applyBorder="1" applyAlignment="1" applyProtection="1">
      <alignment horizontal="right" vertical="top"/>
      <protection locked="0"/>
    </xf>
    <xf numFmtId="171" fontId="1590" fillId="0" borderId="1" xfId="0" applyNumberFormat="1" applyFont="1" applyBorder="1" applyAlignment="1">
      <alignment horizontal="right" vertical="top"/>
    </xf>
    <xf numFmtId="4" fontId="1591" fillId="0" borderId="1" xfId="0" applyNumberFormat="1" applyFont="1" applyBorder="1" applyAlignment="1">
      <alignment horizontal="right" vertical="top"/>
    </xf>
    <xf numFmtId="4" fontId="1592" fillId="0" borderId="1" xfId="0" applyNumberFormat="1" applyFont="1" applyBorder="1" applyAlignment="1">
      <alignment horizontal="right" vertical="top"/>
    </xf>
    <xf numFmtId="0" fontId="1593" fillId="0" borderId="0" xfId="0" applyFont="1"/>
    <xf numFmtId="0" fontId="1594" fillId="0" borderId="1" xfId="0" applyFont="1" applyBorder="1" applyAlignment="1">
      <alignment horizontal="left" vertical="top"/>
    </xf>
    <xf numFmtId="0" fontId="1595" fillId="0" borderId="1" xfId="0" applyFont="1" applyBorder="1" applyAlignment="1">
      <alignment horizontal="left" vertical="top" wrapText="1"/>
    </xf>
    <xf numFmtId="0" fontId="1596" fillId="0" borderId="1" xfId="0" applyFont="1" applyBorder="1" applyAlignment="1">
      <alignment horizontal="center" vertical="top"/>
    </xf>
    <xf numFmtId="168" fontId="1597" fillId="0" borderId="1" xfId="0" applyNumberFormat="1" applyFont="1" applyBorder="1" applyAlignment="1">
      <alignment horizontal="right" vertical="top"/>
    </xf>
    <xf numFmtId="169" fontId="1598" fillId="0" borderId="1" xfId="0" applyNumberFormat="1" applyFont="1" applyBorder="1" applyAlignment="1">
      <alignment horizontal="right" vertical="top"/>
    </xf>
    <xf numFmtId="169" fontId="1599" fillId="0" borderId="1" xfId="0" applyNumberFormat="1" applyFont="1" applyBorder="1" applyAlignment="1">
      <alignment horizontal="right" vertical="top"/>
    </xf>
    <xf numFmtId="169" fontId="1600" fillId="0" borderId="1" xfId="0" applyNumberFormat="1" applyFont="1" applyBorder="1" applyAlignment="1">
      <alignment horizontal="right" vertical="top"/>
    </xf>
    <xf numFmtId="170" fontId="1601" fillId="2" borderId="1" xfId="0" applyNumberFormat="1" applyFont="1" applyFill="1" applyBorder="1" applyAlignment="1" applyProtection="1">
      <alignment horizontal="right" vertical="top"/>
      <protection locked="0"/>
    </xf>
    <xf numFmtId="171" fontId="1602" fillId="0" borderId="1" xfId="0" applyNumberFormat="1" applyFont="1" applyBorder="1" applyAlignment="1">
      <alignment horizontal="right" vertical="top"/>
    </xf>
    <xf numFmtId="4" fontId="1603" fillId="0" borderId="1" xfId="0" applyNumberFormat="1" applyFont="1" applyBorder="1" applyAlignment="1">
      <alignment horizontal="right" vertical="top"/>
    </xf>
    <xf numFmtId="4" fontId="1604" fillId="0" borderId="1" xfId="0" applyNumberFormat="1" applyFont="1" applyBorder="1" applyAlignment="1">
      <alignment horizontal="right" vertical="top"/>
    </xf>
    <xf numFmtId="0" fontId="1605" fillId="0" borderId="0" xfId="0" applyFont="1"/>
    <xf numFmtId="0" fontId="1606" fillId="0" borderId="1" xfId="0" applyFont="1" applyBorder="1" applyAlignment="1">
      <alignment horizontal="left" vertical="top"/>
    </xf>
    <xf numFmtId="0" fontId="1607" fillId="0" borderId="1" xfId="0" applyFont="1" applyBorder="1" applyAlignment="1">
      <alignment horizontal="left" vertical="top" wrapText="1"/>
    </xf>
    <xf numFmtId="0" fontId="1608" fillId="0" borderId="1" xfId="0" applyFont="1" applyBorder="1" applyAlignment="1">
      <alignment horizontal="center" vertical="top"/>
    </xf>
    <xf numFmtId="168" fontId="1609" fillId="0" borderId="1" xfId="0" applyNumberFormat="1" applyFont="1" applyBorder="1" applyAlignment="1">
      <alignment horizontal="right" vertical="top"/>
    </xf>
    <xf numFmtId="169" fontId="1610" fillId="0" borderId="1" xfId="0" applyNumberFormat="1" applyFont="1" applyBorder="1" applyAlignment="1">
      <alignment horizontal="right" vertical="top"/>
    </xf>
    <xf numFmtId="169" fontId="1611" fillId="0" borderId="1" xfId="0" applyNumberFormat="1" applyFont="1" applyBorder="1" applyAlignment="1">
      <alignment horizontal="right" vertical="top"/>
    </xf>
    <xf numFmtId="169" fontId="1612" fillId="0" borderId="1" xfId="0" applyNumberFormat="1" applyFont="1" applyBorder="1" applyAlignment="1">
      <alignment horizontal="right" vertical="top"/>
    </xf>
    <xf numFmtId="170" fontId="1613" fillId="2" borderId="1" xfId="0" applyNumberFormat="1" applyFont="1" applyFill="1" applyBorder="1" applyAlignment="1" applyProtection="1">
      <alignment horizontal="right" vertical="top"/>
      <protection locked="0"/>
    </xf>
    <xf numFmtId="171" fontId="1614" fillId="0" borderId="1" xfId="0" applyNumberFormat="1" applyFont="1" applyBorder="1" applyAlignment="1">
      <alignment horizontal="right" vertical="top"/>
    </xf>
    <xf numFmtId="4" fontId="1615" fillId="0" borderId="1" xfId="0" applyNumberFormat="1" applyFont="1" applyBorder="1" applyAlignment="1">
      <alignment horizontal="right" vertical="top"/>
    </xf>
    <xf numFmtId="4" fontId="1616" fillId="0" borderId="1" xfId="0" applyNumberFormat="1" applyFont="1" applyBorder="1" applyAlignment="1">
      <alignment horizontal="right" vertical="top"/>
    </xf>
    <xf numFmtId="0" fontId="1617" fillId="0" borderId="0" xfId="0" applyFont="1"/>
    <xf numFmtId="0" fontId="1618" fillId="0" borderId="1" xfId="0" applyFont="1" applyBorder="1" applyAlignment="1">
      <alignment horizontal="left" vertical="top"/>
    </xf>
    <xf numFmtId="0" fontId="1619" fillId="0" borderId="1" xfId="0" applyFont="1" applyBorder="1" applyAlignment="1">
      <alignment horizontal="left" vertical="top" wrapText="1"/>
    </xf>
    <xf numFmtId="0" fontId="1620" fillId="0" borderId="1" xfId="0" applyFont="1" applyBorder="1" applyAlignment="1">
      <alignment horizontal="center" vertical="top"/>
    </xf>
    <xf numFmtId="168" fontId="1621" fillId="0" borderId="1" xfId="0" applyNumberFormat="1" applyFont="1" applyBorder="1" applyAlignment="1">
      <alignment horizontal="right" vertical="top"/>
    </xf>
    <xf numFmtId="169" fontId="1622" fillId="0" borderId="1" xfId="0" applyNumberFormat="1" applyFont="1" applyBorder="1" applyAlignment="1">
      <alignment horizontal="right" vertical="top"/>
    </xf>
    <xf numFmtId="169" fontId="1623" fillId="0" borderId="1" xfId="0" applyNumberFormat="1" applyFont="1" applyBorder="1" applyAlignment="1">
      <alignment horizontal="right" vertical="top"/>
    </xf>
    <xf numFmtId="169" fontId="1624" fillId="0" borderId="1" xfId="0" applyNumberFormat="1" applyFont="1" applyBorder="1" applyAlignment="1">
      <alignment horizontal="right" vertical="top"/>
    </xf>
    <xf numFmtId="170" fontId="1625" fillId="2" borderId="1" xfId="0" applyNumberFormat="1" applyFont="1" applyFill="1" applyBorder="1" applyAlignment="1" applyProtection="1">
      <alignment horizontal="right" vertical="top"/>
      <protection locked="0"/>
    </xf>
    <xf numFmtId="171" fontId="1626" fillId="0" borderId="1" xfId="0" applyNumberFormat="1" applyFont="1" applyBorder="1" applyAlignment="1">
      <alignment horizontal="right" vertical="top"/>
    </xf>
    <xf numFmtId="4" fontId="1627" fillId="0" borderId="1" xfId="0" applyNumberFormat="1" applyFont="1" applyBorder="1" applyAlignment="1">
      <alignment horizontal="right" vertical="top"/>
    </xf>
    <xf numFmtId="4" fontId="1628" fillId="0" borderId="1" xfId="0" applyNumberFormat="1" applyFont="1" applyBorder="1" applyAlignment="1">
      <alignment horizontal="right" vertical="top"/>
    </xf>
    <xf numFmtId="0" fontId="1629" fillId="0" borderId="0" xfId="0" applyFont="1"/>
    <xf numFmtId="0" fontId="1630" fillId="0" borderId="1" xfId="0" applyFont="1" applyBorder="1" applyAlignment="1">
      <alignment horizontal="left" vertical="top"/>
    </xf>
    <xf numFmtId="0" fontId="1632" fillId="0" borderId="0" xfId="0" applyFont="1"/>
    <xf numFmtId="0" fontId="1633" fillId="0" borderId="1" xfId="0" applyFont="1" applyBorder="1" applyAlignment="1">
      <alignment horizontal="left" vertical="top"/>
    </xf>
    <xf numFmtId="0" fontId="1634" fillId="0" borderId="1" xfId="0" applyFont="1" applyBorder="1" applyAlignment="1">
      <alignment horizontal="left" vertical="top" wrapText="1"/>
    </xf>
    <xf numFmtId="0" fontId="1635" fillId="0" borderId="1" xfId="0" applyFont="1" applyBorder="1" applyAlignment="1">
      <alignment horizontal="center" vertical="top"/>
    </xf>
    <xf numFmtId="168" fontId="1636" fillId="0" borderId="1" xfId="0" applyNumberFormat="1" applyFont="1" applyBorder="1" applyAlignment="1">
      <alignment horizontal="right" vertical="top"/>
    </xf>
    <xf numFmtId="169" fontId="1637" fillId="0" borderId="1" xfId="0" applyNumberFormat="1" applyFont="1" applyBorder="1" applyAlignment="1">
      <alignment horizontal="right" vertical="top"/>
    </xf>
    <xf numFmtId="169" fontId="1638" fillId="0" borderId="1" xfId="0" applyNumberFormat="1" applyFont="1" applyBorder="1" applyAlignment="1">
      <alignment horizontal="right" vertical="top"/>
    </xf>
    <xf numFmtId="169" fontId="1639" fillId="0" borderId="1" xfId="0" applyNumberFormat="1" applyFont="1" applyBorder="1" applyAlignment="1">
      <alignment horizontal="right" vertical="top"/>
    </xf>
    <xf numFmtId="170" fontId="1640" fillId="2" borderId="1" xfId="0" applyNumberFormat="1" applyFont="1" applyFill="1" applyBorder="1" applyAlignment="1" applyProtection="1">
      <alignment horizontal="right" vertical="top"/>
      <protection locked="0"/>
    </xf>
    <xf numFmtId="171" fontId="1641" fillId="0" borderId="1" xfId="0" applyNumberFormat="1" applyFont="1" applyBorder="1" applyAlignment="1">
      <alignment horizontal="right" vertical="top"/>
    </xf>
    <xf numFmtId="4" fontId="1642" fillId="0" borderId="1" xfId="0" applyNumberFormat="1" applyFont="1" applyBorder="1" applyAlignment="1">
      <alignment horizontal="right" vertical="top"/>
    </xf>
    <xf numFmtId="4" fontId="1643" fillId="0" borderId="1" xfId="0" applyNumberFormat="1" applyFont="1" applyBorder="1" applyAlignment="1">
      <alignment horizontal="right" vertical="top"/>
    </xf>
    <xf numFmtId="0" fontId="1644" fillId="0" borderId="0" xfId="0" applyFont="1"/>
    <xf numFmtId="0" fontId="1645" fillId="0" borderId="1" xfId="0" applyFont="1" applyBorder="1" applyAlignment="1">
      <alignment horizontal="left" vertical="top"/>
    </xf>
    <xf numFmtId="0" fontId="1646" fillId="0" borderId="1" xfId="0" applyFont="1" applyBorder="1" applyAlignment="1">
      <alignment horizontal="left" vertical="top" wrapText="1"/>
    </xf>
    <xf numFmtId="0" fontId="1647" fillId="0" borderId="1" xfId="0" applyFont="1" applyBorder="1" applyAlignment="1">
      <alignment horizontal="center" vertical="top"/>
    </xf>
    <xf numFmtId="168" fontId="1648" fillId="0" borderId="1" xfId="0" applyNumberFormat="1" applyFont="1" applyBorder="1" applyAlignment="1">
      <alignment horizontal="right" vertical="top"/>
    </xf>
    <xf numFmtId="169" fontId="1649" fillId="0" borderId="1" xfId="0" applyNumberFormat="1" applyFont="1" applyBorder="1" applyAlignment="1">
      <alignment horizontal="right" vertical="top"/>
    </xf>
    <xf numFmtId="169" fontId="1650" fillId="0" borderId="1" xfId="0" applyNumberFormat="1" applyFont="1" applyBorder="1" applyAlignment="1">
      <alignment horizontal="right" vertical="top"/>
    </xf>
    <xf numFmtId="169" fontId="1651" fillId="0" borderId="1" xfId="0" applyNumberFormat="1" applyFont="1" applyBorder="1" applyAlignment="1">
      <alignment horizontal="right" vertical="top"/>
    </xf>
    <xf numFmtId="170" fontId="1652" fillId="2" borderId="1" xfId="0" applyNumberFormat="1" applyFont="1" applyFill="1" applyBorder="1" applyAlignment="1" applyProtection="1">
      <alignment horizontal="right" vertical="top"/>
      <protection locked="0"/>
    </xf>
    <xf numFmtId="171" fontId="1653" fillId="0" borderId="1" xfId="0" applyNumberFormat="1" applyFont="1" applyBorder="1" applyAlignment="1">
      <alignment horizontal="right" vertical="top"/>
    </xf>
    <xf numFmtId="4" fontId="1654" fillId="0" borderId="1" xfId="0" applyNumberFormat="1" applyFont="1" applyBorder="1" applyAlignment="1">
      <alignment horizontal="right" vertical="top"/>
    </xf>
    <xf numFmtId="4" fontId="1655" fillId="0" borderId="1" xfId="0" applyNumberFormat="1" applyFont="1" applyBorder="1" applyAlignment="1">
      <alignment horizontal="right" vertical="top"/>
    </xf>
    <xf numFmtId="0" fontId="1656" fillId="0" borderId="0" xfId="0" applyFont="1"/>
    <xf numFmtId="0" fontId="1657" fillId="0" borderId="1" xfId="0" applyFont="1" applyBorder="1" applyAlignment="1">
      <alignment horizontal="left" vertical="top"/>
    </xf>
    <xf numFmtId="0" fontId="1659" fillId="0" borderId="0" xfId="0" applyFont="1"/>
    <xf numFmtId="0" fontId="1660" fillId="0" borderId="1" xfId="0" applyFont="1" applyBorder="1" applyAlignment="1">
      <alignment horizontal="left" vertical="top"/>
    </xf>
    <xf numFmtId="0" fontId="1661" fillId="0" borderId="1" xfId="0" applyFont="1" applyBorder="1" applyAlignment="1">
      <alignment horizontal="left" vertical="top" wrapText="1"/>
    </xf>
    <xf numFmtId="0" fontId="1662" fillId="0" borderId="1" xfId="0" applyFont="1" applyBorder="1" applyAlignment="1">
      <alignment horizontal="center" vertical="top"/>
    </xf>
    <xf numFmtId="168" fontId="1663" fillId="0" borderId="1" xfId="0" applyNumberFormat="1" applyFont="1" applyBorder="1" applyAlignment="1">
      <alignment horizontal="right" vertical="top"/>
    </xf>
    <xf numFmtId="169" fontId="1664" fillId="0" borderId="1" xfId="0" applyNumberFormat="1" applyFont="1" applyBorder="1" applyAlignment="1">
      <alignment horizontal="right" vertical="top"/>
    </xf>
    <xf numFmtId="169" fontId="1665" fillId="0" borderId="1" xfId="0" applyNumberFormat="1" applyFont="1" applyBorder="1" applyAlignment="1">
      <alignment horizontal="right" vertical="top"/>
    </xf>
    <xf numFmtId="169" fontId="1666" fillId="0" borderId="1" xfId="0" applyNumberFormat="1" applyFont="1" applyBorder="1" applyAlignment="1">
      <alignment horizontal="right" vertical="top"/>
    </xf>
    <xf numFmtId="170" fontId="1667" fillId="2" borderId="1" xfId="0" applyNumberFormat="1" applyFont="1" applyFill="1" applyBorder="1" applyAlignment="1" applyProtection="1">
      <alignment horizontal="right" vertical="top"/>
      <protection locked="0"/>
    </xf>
    <xf numFmtId="171" fontId="1668" fillId="0" borderId="1" xfId="0" applyNumberFormat="1" applyFont="1" applyBorder="1" applyAlignment="1">
      <alignment horizontal="right" vertical="top"/>
    </xf>
    <xf numFmtId="4" fontId="1669" fillId="0" borderId="1" xfId="0" applyNumberFormat="1" applyFont="1" applyBorder="1" applyAlignment="1">
      <alignment horizontal="right" vertical="top"/>
    </xf>
    <xf numFmtId="4" fontId="1670" fillId="0" borderId="1" xfId="0" applyNumberFormat="1" applyFont="1" applyBorder="1" applyAlignment="1">
      <alignment horizontal="right" vertical="top"/>
    </xf>
    <xf numFmtId="0" fontId="1671" fillId="0" borderId="0" xfId="0" applyFont="1"/>
    <xf numFmtId="0" fontId="1672" fillId="0" borderId="1" xfId="0" applyFont="1" applyBorder="1" applyAlignment="1">
      <alignment horizontal="left" vertical="top"/>
    </xf>
    <xf numFmtId="0" fontId="1673" fillId="0" borderId="1" xfId="0" applyFont="1" applyBorder="1" applyAlignment="1">
      <alignment horizontal="left" vertical="top" wrapText="1"/>
    </xf>
    <xf numFmtId="0" fontId="1674" fillId="0" borderId="1" xfId="0" applyFont="1" applyBorder="1" applyAlignment="1">
      <alignment horizontal="center" vertical="top"/>
    </xf>
    <xf numFmtId="168" fontId="1675" fillId="0" borderId="1" xfId="0" applyNumberFormat="1" applyFont="1" applyBorder="1" applyAlignment="1">
      <alignment horizontal="right" vertical="top"/>
    </xf>
    <xf numFmtId="169" fontId="1676" fillId="0" borderId="1" xfId="0" applyNumberFormat="1" applyFont="1" applyBorder="1" applyAlignment="1">
      <alignment horizontal="right" vertical="top"/>
    </xf>
    <xf numFmtId="169" fontId="1677" fillId="0" borderId="1" xfId="0" applyNumberFormat="1" applyFont="1" applyBorder="1" applyAlignment="1">
      <alignment horizontal="right" vertical="top"/>
    </xf>
    <xf numFmtId="169" fontId="1678" fillId="0" borderId="1" xfId="0" applyNumberFormat="1" applyFont="1" applyBorder="1" applyAlignment="1">
      <alignment horizontal="right" vertical="top"/>
    </xf>
    <xf numFmtId="170" fontId="1679" fillId="2" borderId="1" xfId="0" applyNumberFormat="1" applyFont="1" applyFill="1" applyBorder="1" applyAlignment="1" applyProtection="1">
      <alignment horizontal="right" vertical="top"/>
      <protection locked="0"/>
    </xf>
    <xf numFmtId="171" fontId="1680" fillId="0" borderId="1" xfId="0" applyNumberFormat="1" applyFont="1" applyBorder="1" applyAlignment="1">
      <alignment horizontal="right" vertical="top"/>
    </xf>
    <xf numFmtId="4" fontId="1681" fillId="0" borderId="1" xfId="0" applyNumberFormat="1" applyFont="1" applyBorder="1" applyAlignment="1">
      <alignment horizontal="right" vertical="top"/>
    </xf>
    <xf numFmtId="4" fontId="1682" fillId="0" borderId="1" xfId="0" applyNumberFormat="1" applyFont="1" applyBorder="1" applyAlignment="1">
      <alignment horizontal="right" vertical="top"/>
    </xf>
    <xf numFmtId="0" fontId="1683" fillId="0" borderId="0" xfId="0" applyFont="1"/>
    <xf numFmtId="0" fontId="1684" fillId="3" borderId="1" xfId="0" applyFont="1" applyFill="1" applyBorder="1" applyAlignment="1">
      <alignment horizontal="left"/>
    </xf>
    <xf numFmtId="0" fontId="1692" fillId="3" borderId="1" xfId="0" applyFont="1" applyFill="1" applyBorder="1" applyAlignment="1">
      <alignment horizontal="left"/>
    </xf>
    <xf numFmtId="0" fontId="1693" fillId="3" borderId="1" xfId="0" applyFont="1" applyFill="1" applyBorder="1" applyAlignment="1">
      <alignment horizontal="left"/>
    </xf>
    <xf numFmtId="4" fontId="1694" fillId="3" borderId="1" xfId="0" applyNumberFormat="1" applyFont="1" applyFill="1" applyBorder="1" applyAlignment="1">
      <alignment horizontal="right"/>
    </xf>
    <xf numFmtId="0" fontId="1695" fillId="0" borderId="0" xfId="0" applyFont="1"/>
    <xf numFmtId="0" fontId="1696" fillId="0" borderId="1" xfId="0" applyFont="1" applyBorder="1" applyAlignment="1">
      <alignment horizontal="left" vertical="top"/>
    </xf>
    <xf numFmtId="0" fontId="1697" fillId="0" borderId="1" xfId="0" applyFont="1" applyBorder="1" applyAlignment="1">
      <alignment horizontal="left" vertical="top" wrapText="1"/>
    </xf>
    <xf numFmtId="0" fontId="1698" fillId="0" borderId="1" xfId="0" applyFont="1" applyBorder="1" applyAlignment="1">
      <alignment horizontal="center" vertical="top"/>
    </xf>
    <xf numFmtId="168" fontId="1699" fillId="0" borderId="1" xfId="0" applyNumberFormat="1" applyFont="1" applyBorder="1" applyAlignment="1">
      <alignment horizontal="right" vertical="top"/>
    </xf>
    <xf numFmtId="169" fontId="1700" fillId="0" borderId="1" xfId="0" applyNumberFormat="1" applyFont="1" applyBorder="1" applyAlignment="1">
      <alignment horizontal="right" vertical="top"/>
    </xf>
    <xf numFmtId="169" fontId="1701" fillId="0" borderId="1" xfId="0" applyNumberFormat="1" applyFont="1" applyBorder="1" applyAlignment="1">
      <alignment horizontal="right" vertical="top"/>
    </xf>
    <xf numFmtId="169" fontId="1702" fillId="0" borderId="1" xfId="0" applyNumberFormat="1" applyFont="1" applyBorder="1" applyAlignment="1">
      <alignment horizontal="right" vertical="top"/>
    </xf>
    <xf numFmtId="170" fontId="1703" fillId="2" borderId="1" xfId="0" applyNumberFormat="1" applyFont="1" applyFill="1" applyBorder="1" applyAlignment="1" applyProtection="1">
      <alignment horizontal="right" vertical="top"/>
      <protection locked="0"/>
    </xf>
    <xf numFmtId="171" fontId="1704" fillId="0" borderId="1" xfId="0" applyNumberFormat="1" applyFont="1" applyBorder="1" applyAlignment="1">
      <alignment horizontal="right" vertical="top"/>
    </xf>
    <xf numFmtId="4" fontId="1705" fillId="0" borderId="1" xfId="0" applyNumberFormat="1" applyFont="1" applyBorder="1" applyAlignment="1">
      <alignment horizontal="right" vertical="top"/>
    </xf>
    <xf numFmtId="4" fontId="1706" fillId="0" borderId="1" xfId="0" applyNumberFormat="1" applyFont="1" applyBorder="1" applyAlignment="1">
      <alignment horizontal="right" vertical="top"/>
    </xf>
    <xf numFmtId="0" fontId="1707" fillId="0" borderId="0" xfId="0" applyFont="1"/>
    <xf numFmtId="0" fontId="1708" fillId="3" borderId="1" xfId="0" applyFont="1" applyFill="1" applyBorder="1" applyAlignment="1">
      <alignment horizontal="left"/>
    </xf>
    <xf numFmtId="0" fontId="1716" fillId="3" borderId="1" xfId="0" applyFont="1" applyFill="1" applyBorder="1" applyAlignment="1">
      <alignment horizontal="left"/>
    </xf>
    <xf numFmtId="0" fontId="1717" fillId="3" borderId="1" xfId="0" applyFont="1" applyFill="1" applyBorder="1" applyAlignment="1">
      <alignment horizontal="left"/>
    </xf>
    <xf numFmtId="4" fontId="1718" fillId="3" borderId="1" xfId="0" applyNumberFormat="1" applyFont="1" applyFill="1" applyBorder="1" applyAlignment="1">
      <alignment horizontal="right"/>
    </xf>
    <xf numFmtId="0" fontId="1719" fillId="0" borderId="0" xfId="0" applyFont="1"/>
    <xf numFmtId="0" fontId="1720" fillId="0" borderId="1" xfId="0" applyFont="1" applyBorder="1" applyAlignment="1">
      <alignment horizontal="left" vertical="top"/>
    </xf>
    <xf numFmtId="0" fontId="1722" fillId="0" borderId="0" xfId="0" applyFont="1"/>
    <xf numFmtId="0" fontId="1723" fillId="0" borderId="1" xfId="0" applyFont="1" applyBorder="1" applyAlignment="1">
      <alignment horizontal="left" vertical="top"/>
    </xf>
    <xf numFmtId="0" fontId="1724" fillId="0" borderId="1" xfId="0" applyFont="1" applyBorder="1" applyAlignment="1">
      <alignment horizontal="left" vertical="top" wrapText="1"/>
    </xf>
    <xf numFmtId="0" fontId="1725" fillId="0" borderId="1" xfId="0" applyFont="1" applyBorder="1" applyAlignment="1">
      <alignment horizontal="center" vertical="top"/>
    </xf>
    <xf numFmtId="168" fontId="1726" fillId="0" borderId="1" xfId="0" applyNumberFormat="1" applyFont="1" applyBorder="1" applyAlignment="1">
      <alignment horizontal="right" vertical="top"/>
    </xf>
    <xf numFmtId="169" fontId="1727" fillId="0" borderId="1" xfId="0" applyNumberFormat="1" applyFont="1" applyBorder="1" applyAlignment="1">
      <alignment horizontal="right" vertical="top"/>
    </xf>
    <xf numFmtId="169" fontId="1728" fillId="0" borderId="1" xfId="0" applyNumberFormat="1" applyFont="1" applyBorder="1" applyAlignment="1">
      <alignment horizontal="right" vertical="top"/>
    </xf>
    <xf numFmtId="169" fontId="1729" fillId="0" borderId="1" xfId="0" applyNumberFormat="1" applyFont="1" applyBorder="1" applyAlignment="1">
      <alignment horizontal="right" vertical="top"/>
    </xf>
    <xf numFmtId="170" fontId="1730" fillId="2" borderId="1" xfId="0" applyNumberFormat="1" applyFont="1" applyFill="1" applyBorder="1" applyAlignment="1" applyProtection="1">
      <alignment horizontal="right" vertical="top"/>
      <protection locked="0"/>
    </xf>
    <xf numFmtId="171" fontId="1731" fillId="0" borderId="1" xfId="0" applyNumberFormat="1" applyFont="1" applyBorder="1" applyAlignment="1">
      <alignment horizontal="right" vertical="top"/>
    </xf>
    <xf numFmtId="4" fontId="1732" fillId="0" borderId="1" xfId="0" applyNumberFormat="1" applyFont="1" applyBorder="1" applyAlignment="1">
      <alignment horizontal="right" vertical="top"/>
    </xf>
    <xf numFmtId="4" fontId="1733" fillId="0" borderId="1" xfId="0" applyNumberFormat="1" applyFont="1" applyBorder="1" applyAlignment="1">
      <alignment horizontal="right" vertical="top"/>
    </xf>
    <xf numFmtId="0" fontId="1734" fillId="0" borderId="0" xfId="0" applyFont="1"/>
    <xf numFmtId="0" fontId="1735" fillId="0" borderId="1" xfId="0" applyFont="1" applyBorder="1" applyAlignment="1">
      <alignment horizontal="left" vertical="top"/>
    </xf>
    <xf numFmtId="0" fontId="1737" fillId="0" borderId="0" xfId="0" applyFont="1"/>
    <xf numFmtId="0" fontId="1738" fillId="0" borderId="1" xfId="0" applyFont="1" applyBorder="1" applyAlignment="1">
      <alignment horizontal="left" vertical="top"/>
    </xf>
    <xf numFmtId="0" fontId="1739" fillId="0" borderId="1" xfId="0" applyFont="1" applyBorder="1" applyAlignment="1">
      <alignment horizontal="left" vertical="top" wrapText="1"/>
    </xf>
    <xf numFmtId="0" fontId="1740" fillId="0" borderId="1" xfId="0" applyFont="1" applyBorder="1" applyAlignment="1">
      <alignment horizontal="center" vertical="top"/>
    </xf>
    <xf numFmtId="168" fontId="1741" fillId="0" borderId="1" xfId="0" applyNumberFormat="1" applyFont="1" applyBorder="1" applyAlignment="1">
      <alignment horizontal="right" vertical="top"/>
    </xf>
    <xf numFmtId="169" fontId="1742" fillId="0" borderId="1" xfId="0" applyNumberFormat="1" applyFont="1" applyBorder="1" applyAlignment="1">
      <alignment horizontal="right" vertical="top"/>
    </xf>
    <xf numFmtId="169" fontId="1743" fillId="0" borderId="1" xfId="0" applyNumberFormat="1" applyFont="1" applyBorder="1" applyAlignment="1">
      <alignment horizontal="right" vertical="top"/>
    </xf>
    <xf numFmtId="169" fontId="1744" fillId="0" borderId="1" xfId="0" applyNumberFormat="1" applyFont="1" applyBorder="1" applyAlignment="1">
      <alignment horizontal="right" vertical="top"/>
    </xf>
    <xf numFmtId="170" fontId="1745" fillId="2" borderId="1" xfId="0" applyNumberFormat="1" applyFont="1" applyFill="1" applyBorder="1" applyAlignment="1" applyProtection="1">
      <alignment horizontal="right" vertical="top"/>
      <protection locked="0"/>
    </xf>
    <xf numFmtId="171" fontId="1746" fillId="0" borderId="1" xfId="0" applyNumberFormat="1" applyFont="1" applyBorder="1" applyAlignment="1">
      <alignment horizontal="right" vertical="top"/>
    </xf>
    <xf numFmtId="4" fontId="1747" fillId="0" borderId="1" xfId="0" applyNumberFormat="1" applyFont="1" applyBorder="1" applyAlignment="1">
      <alignment horizontal="right" vertical="top"/>
    </xf>
    <xf numFmtId="4" fontId="1748" fillId="0" borderId="1" xfId="0" applyNumberFormat="1" applyFont="1" applyBorder="1" applyAlignment="1">
      <alignment horizontal="right" vertical="top"/>
    </xf>
    <xf numFmtId="0" fontId="1749" fillId="0" borderId="0" xfId="0" applyFont="1"/>
    <xf numFmtId="0" fontId="1750" fillId="0" borderId="1" xfId="0" applyFont="1" applyBorder="1" applyAlignment="1">
      <alignment horizontal="left" vertical="top"/>
    </xf>
    <xf numFmtId="0" fontId="1751" fillId="0" borderId="1" xfId="0" applyFont="1" applyBorder="1" applyAlignment="1">
      <alignment horizontal="left" vertical="top" wrapText="1"/>
    </xf>
    <xf numFmtId="0" fontId="1752" fillId="0" borderId="1" xfId="0" applyFont="1" applyBorder="1" applyAlignment="1">
      <alignment horizontal="center" vertical="top"/>
    </xf>
    <xf numFmtId="168" fontId="1753" fillId="0" borderId="1" xfId="0" applyNumberFormat="1" applyFont="1" applyBorder="1" applyAlignment="1">
      <alignment horizontal="right" vertical="top"/>
    </xf>
    <xf numFmtId="169" fontId="1754" fillId="0" borderId="1" xfId="0" applyNumberFormat="1" applyFont="1" applyBorder="1" applyAlignment="1">
      <alignment horizontal="right" vertical="top"/>
    </xf>
    <xf numFmtId="169" fontId="1755" fillId="0" borderId="1" xfId="0" applyNumberFormat="1" applyFont="1" applyBorder="1" applyAlignment="1">
      <alignment horizontal="right" vertical="top"/>
    </xf>
    <xf numFmtId="169" fontId="1756" fillId="0" borderId="1" xfId="0" applyNumberFormat="1" applyFont="1" applyBorder="1" applyAlignment="1">
      <alignment horizontal="right" vertical="top"/>
    </xf>
    <xf numFmtId="170" fontId="1757" fillId="2" borderId="1" xfId="0" applyNumberFormat="1" applyFont="1" applyFill="1" applyBorder="1" applyAlignment="1" applyProtection="1">
      <alignment horizontal="right" vertical="top"/>
      <protection locked="0"/>
    </xf>
    <xf numFmtId="171" fontId="1758" fillId="0" borderId="1" xfId="0" applyNumberFormat="1" applyFont="1" applyBorder="1" applyAlignment="1">
      <alignment horizontal="right" vertical="top"/>
    </xf>
    <xf numFmtId="4" fontId="1759" fillId="0" borderId="1" xfId="0" applyNumberFormat="1" applyFont="1" applyBorder="1" applyAlignment="1">
      <alignment horizontal="right" vertical="top"/>
    </xf>
    <xf numFmtId="4" fontId="1760" fillId="0" borderId="1" xfId="0" applyNumberFormat="1" applyFont="1" applyBorder="1" applyAlignment="1">
      <alignment horizontal="right" vertical="top"/>
    </xf>
    <xf numFmtId="0" fontId="1761" fillId="0" borderId="0" xfId="0" applyFont="1"/>
    <xf numFmtId="0" fontId="1762" fillId="0" borderId="1" xfId="0" applyFont="1" applyBorder="1" applyAlignment="1">
      <alignment horizontal="left" vertical="top"/>
    </xf>
    <xf numFmtId="0" fontId="1763" fillId="0" borderId="1" xfId="0" applyFont="1" applyBorder="1" applyAlignment="1">
      <alignment horizontal="left" vertical="top" wrapText="1"/>
    </xf>
    <xf numFmtId="0" fontId="1764" fillId="0" borderId="1" xfId="0" applyFont="1" applyBorder="1" applyAlignment="1">
      <alignment horizontal="center" vertical="top"/>
    </xf>
    <xf numFmtId="168" fontId="1765" fillId="0" borderId="1" xfId="0" applyNumberFormat="1" applyFont="1" applyBorder="1" applyAlignment="1">
      <alignment horizontal="right" vertical="top"/>
    </xf>
    <xf numFmtId="169" fontId="1766" fillId="0" borderId="1" xfId="0" applyNumberFormat="1" applyFont="1" applyBorder="1" applyAlignment="1">
      <alignment horizontal="right" vertical="top"/>
    </xf>
    <xf numFmtId="169" fontId="1767" fillId="0" borderId="1" xfId="0" applyNumberFormat="1" applyFont="1" applyBorder="1" applyAlignment="1">
      <alignment horizontal="right" vertical="top"/>
    </xf>
    <xf numFmtId="169" fontId="1768" fillId="0" borderId="1" xfId="0" applyNumberFormat="1" applyFont="1" applyBorder="1" applyAlignment="1">
      <alignment horizontal="right" vertical="top"/>
    </xf>
    <xf numFmtId="170" fontId="1769" fillId="2" borderId="1" xfId="0" applyNumberFormat="1" applyFont="1" applyFill="1" applyBorder="1" applyAlignment="1" applyProtection="1">
      <alignment horizontal="right" vertical="top"/>
      <protection locked="0"/>
    </xf>
    <xf numFmtId="171" fontId="1770" fillId="0" borderId="1" xfId="0" applyNumberFormat="1" applyFont="1" applyBorder="1" applyAlignment="1">
      <alignment horizontal="right" vertical="top"/>
    </xf>
    <xf numFmtId="4" fontId="1771" fillId="0" borderId="1" xfId="0" applyNumberFormat="1" applyFont="1" applyBorder="1" applyAlignment="1">
      <alignment horizontal="right" vertical="top"/>
    </xf>
    <xf numFmtId="4" fontId="1772" fillId="0" borderId="1" xfId="0" applyNumberFormat="1" applyFont="1" applyBorder="1" applyAlignment="1">
      <alignment horizontal="right" vertical="top"/>
    </xf>
    <xf numFmtId="0" fontId="1773" fillId="0" borderId="0" xfId="0" applyFont="1"/>
    <xf numFmtId="0" fontId="1774" fillId="0" borderId="1" xfId="0" applyFont="1" applyBorder="1" applyAlignment="1">
      <alignment horizontal="left" vertical="top"/>
    </xf>
    <xf numFmtId="0" fontId="1775" fillId="0" borderId="1" xfId="0" applyFont="1" applyBorder="1" applyAlignment="1">
      <alignment horizontal="left" vertical="top" wrapText="1"/>
    </xf>
    <xf numFmtId="0" fontId="1776" fillId="0" borderId="1" xfId="0" applyFont="1" applyBorder="1" applyAlignment="1">
      <alignment horizontal="center" vertical="top"/>
    </xf>
    <xf numFmtId="168" fontId="1777" fillId="0" borderId="1" xfId="0" applyNumberFormat="1" applyFont="1" applyBorder="1" applyAlignment="1">
      <alignment horizontal="right" vertical="top"/>
    </xf>
    <xf numFmtId="169" fontId="1778" fillId="0" borderId="1" xfId="0" applyNumberFormat="1" applyFont="1" applyBorder="1" applyAlignment="1">
      <alignment horizontal="right" vertical="top"/>
    </xf>
    <xf numFmtId="169" fontId="1779" fillId="0" borderId="1" xfId="0" applyNumberFormat="1" applyFont="1" applyBorder="1" applyAlignment="1">
      <alignment horizontal="right" vertical="top"/>
    </xf>
    <xf numFmtId="169" fontId="1780" fillId="0" borderId="1" xfId="0" applyNumberFormat="1" applyFont="1" applyBorder="1" applyAlignment="1">
      <alignment horizontal="right" vertical="top"/>
    </xf>
    <xf numFmtId="170" fontId="1781" fillId="2" borderId="1" xfId="0" applyNumberFormat="1" applyFont="1" applyFill="1" applyBorder="1" applyAlignment="1" applyProtection="1">
      <alignment horizontal="right" vertical="top"/>
      <protection locked="0"/>
    </xf>
    <xf numFmtId="171" fontId="1782" fillId="0" borderId="1" xfId="0" applyNumberFormat="1" applyFont="1" applyBorder="1" applyAlignment="1">
      <alignment horizontal="right" vertical="top"/>
    </xf>
    <xf numFmtId="4" fontId="1783" fillId="0" borderId="1" xfId="0" applyNumberFormat="1" applyFont="1" applyBorder="1" applyAlignment="1">
      <alignment horizontal="right" vertical="top"/>
    </xf>
    <xf numFmtId="4" fontId="1784" fillId="0" borderId="1" xfId="0" applyNumberFormat="1" applyFont="1" applyBorder="1" applyAlignment="1">
      <alignment horizontal="right" vertical="top"/>
    </xf>
    <xf numFmtId="0" fontId="1785" fillId="0" borderId="0" xfId="0" applyFont="1"/>
    <xf numFmtId="0" fontId="1786" fillId="0" borderId="1" xfId="0" applyFont="1" applyBorder="1" applyAlignment="1">
      <alignment horizontal="left" vertical="top"/>
    </xf>
    <xf numFmtId="0" fontId="1787" fillId="0" borderId="1" xfId="0" applyFont="1" applyBorder="1" applyAlignment="1">
      <alignment horizontal="left" vertical="top" wrapText="1"/>
    </xf>
    <xf numFmtId="0" fontId="1788" fillId="0" borderId="1" xfId="0" applyFont="1" applyBorder="1" applyAlignment="1">
      <alignment horizontal="center" vertical="top"/>
    </xf>
    <xf numFmtId="168" fontId="1789" fillId="0" borderId="1" xfId="0" applyNumberFormat="1" applyFont="1" applyBorder="1" applyAlignment="1">
      <alignment horizontal="right" vertical="top"/>
    </xf>
    <xf numFmtId="169" fontId="1790" fillId="0" borderId="1" xfId="0" applyNumberFormat="1" applyFont="1" applyBorder="1" applyAlignment="1">
      <alignment horizontal="right" vertical="top"/>
    </xf>
    <xf numFmtId="169" fontId="1791" fillId="0" borderId="1" xfId="0" applyNumberFormat="1" applyFont="1" applyBorder="1" applyAlignment="1">
      <alignment horizontal="right" vertical="top"/>
    </xf>
    <xf numFmtId="169" fontId="1792" fillId="0" borderId="1" xfId="0" applyNumberFormat="1" applyFont="1" applyBorder="1" applyAlignment="1">
      <alignment horizontal="right" vertical="top"/>
    </xf>
    <xf numFmtId="170" fontId="1793" fillId="2" borderId="1" xfId="0" applyNumberFormat="1" applyFont="1" applyFill="1" applyBorder="1" applyAlignment="1" applyProtection="1">
      <alignment horizontal="right" vertical="top"/>
      <protection locked="0"/>
    </xf>
    <xf numFmtId="171" fontId="1794" fillId="0" borderId="1" xfId="0" applyNumberFormat="1" applyFont="1" applyBorder="1" applyAlignment="1">
      <alignment horizontal="right" vertical="top"/>
    </xf>
    <xf numFmtId="4" fontId="1795" fillId="0" borderId="1" xfId="0" applyNumberFormat="1" applyFont="1" applyBorder="1" applyAlignment="1">
      <alignment horizontal="right" vertical="top"/>
    </xf>
    <xf numFmtId="4" fontId="1796" fillId="0" borderId="1" xfId="0" applyNumberFormat="1" applyFont="1" applyBorder="1" applyAlignment="1">
      <alignment horizontal="right" vertical="top"/>
    </xf>
    <xf numFmtId="0" fontId="1797" fillId="0" borderId="0" xfId="0" applyFont="1"/>
    <xf numFmtId="0" fontId="1798" fillId="0" borderId="1" xfId="0" applyFont="1" applyBorder="1" applyAlignment="1">
      <alignment horizontal="left" vertical="top"/>
    </xf>
    <xf numFmtId="0" fontId="1799" fillId="0" borderId="1" xfId="0" applyFont="1" applyBorder="1" applyAlignment="1">
      <alignment horizontal="left" vertical="top" wrapText="1"/>
    </xf>
    <xf numFmtId="0" fontId="1800" fillId="0" borderId="1" xfId="0" applyFont="1" applyBorder="1" applyAlignment="1">
      <alignment horizontal="center" vertical="top"/>
    </xf>
    <xf numFmtId="168" fontId="1801" fillId="0" borderId="1" xfId="0" applyNumberFormat="1" applyFont="1" applyBorder="1" applyAlignment="1">
      <alignment horizontal="right" vertical="top"/>
    </xf>
    <xf numFmtId="169" fontId="1802" fillId="0" borderId="1" xfId="0" applyNumberFormat="1" applyFont="1" applyBorder="1" applyAlignment="1">
      <alignment horizontal="right" vertical="top"/>
    </xf>
    <xf numFmtId="169" fontId="1803" fillId="0" borderId="1" xfId="0" applyNumberFormat="1" applyFont="1" applyBorder="1" applyAlignment="1">
      <alignment horizontal="right" vertical="top"/>
    </xf>
    <xf numFmtId="169" fontId="1804" fillId="0" borderId="1" xfId="0" applyNumberFormat="1" applyFont="1" applyBorder="1" applyAlignment="1">
      <alignment horizontal="right" vertical="top"/>
    </xf>
    <xf numFmtId="170" fontId="1805" fillId="2" borderId="1" xfId="0" applyNumberFormat="1" applyFont="1" applyFill="1" applyBorder="1" applyAlignment="1" applyProtection="1">
      <alignment horizontal="right" vertical="top"/>
      <protection locked="0"/>
    </xf>
    <xf numFmtId="171" fontId="1806" fillId="0" borderId="1" xfId="0" applyNumberFormat="1" applyFont="1" applyBorder="1" applyAlignment="1">
      <alignment horizontal="right" vertical="top"/>
    </xf>
    <xf numFmtId="4" fontId="1807" fillId="0" borderId="1" xfId="0" applyNumberFormat="1" applyFont="1" applyBorder="1" applyAlignment="1">
      <alignment horizontal="right" vertical="top"/>
    </xf>
    <xf numFmtId="4" fontId="1808" fillId="0" borderId="1" xfId="0" applyNumberFormat="1" applyFont="1" applyBorder="1" applyAlignment="1">
      <alignment horizontal="right" vertical="top"/>
    </xf>
    <xf numFmtId="0" fontId="1809" fillId="0" borderId="0" xfId="0" applyFont="1"/>
    <xf numFmtId="0" fontId="1810" fillId="0" borderId="1" xfId="0" applyFont="1" applyBorder="1" applyAlignment="1">
      <alignment horizontal="left" vertical="top"/>
    </xf>
    <xf numFmtId="0" fontId="1811" fillId="0" borderId="1" xfId="0" applyFont="1" applyBorder="1" applyAlignment="1">
      <alignment horizontal="left" vertical="top" wrapText="1"/>
    </xf>
    <xf numFmtId="0" fontId="1812" fillId="0" borderId="1" xfId="0" applyFont="1" applyBorder="1" applyAlignment="1">
      <alignment horizontal="center" vertical="top"/>
    </xf>
    <xf numFmtId="168" fontId="1813" fillId="0" borderId="1" xfId="0" applyNumberFormat="1" applyFont="1" applyBorder="1" applyAlignment="1">
      <alignment horizontal="right" vertical="top"/>
    </xf>
    <xf numFmtId="169" fontId="1814" fillId="0" borderId="1" xfId="0" applyNumberFormat="1" applyFont="1" applyBorder="1" applyAlignment="1">
      <alignment horizontal="right" vertical="top"/>
    </xf>
    <xf numFmtId="169" fontId="1815" fillId="0" borderId="1" xfId="0" applyNumberFormat="1" applyFont="1" applyBorder="1" applyAlignment="1">
      <alignment horizontal="right" vertical="top"/>
    </xf>
    <xf numFmtId="169" fontId="1816" fillId="0" borderId="1" xfId="0" applyNumberFormat="1" applyFont="1" applyBorder="1" applyAlignment="1">
      <alignment horizontal="right" vertical="top"/>
    </xf>
    <xf numFmtId="170" fontId="1817" fillId="2" borderId="1" xfId="0" applyNumberFormat="1" applyFont="1" applyFill="1" applyBorder="1" applyAlignment="1" applyProtection="1">
      <alignment horizontal="right" vertical="top"/>
      <protection locked="0"/>
    </xf>
    <xf numFmtId="171" fontId="1818" fillId="0" borderId="1" xfId="0" applyNumberFormat="1" applyFont="1" applyBorder="1" applyAlignment="1">
      <alignment horizontal="right" vertical="top"/>
    </xf>
    <xf numFmtId="4" fontId="1819" fillId="0" borderId="1" xfId="0" applyNumberFormat="1" applyFont="1" applyBorder="1" applyAlignment="1">
      <alignment horizontal="right" vertical="top"/>
    </xf>
    <xf numFmtId="4" fontId="1820" fillId="0" borderId="1" xfId="0" applyNumberFormat="1" applyFont="1" applyBorder="1" applyAlignment="1">
      <alignment horizontal="right" vertical="top"/>
    </xf>
    <xf numFmtId="0" fontId="1821" fillId="0" borderId="0" xfId="0" applyFont="1"/>
    <xf numFmtId="0" fontId="1822" fillId="0" borderId="1" xfId="0" applyFont="1" applyBorder="1" applyAlignment="1">
      <alignment horizontal="left" vertical="top"/>
    </xf>
    <xf numFmtId="0" fontId="1824" fillId="0" borderId="0" xfId="0" applyFont="1"/>
    <xf numFmtId="0" fontId="1825" fillId="0" borderId="1" xfId="0" applyFont="1" applyBorder="1" applyAlignment="1">
      <alignment horizontal="left" vertical="top"/>
    </xf>
    <xf numFmtId="0" fontId="1826" fillId="0" borderId="1" xfId="0" applyFont="1" applyBorder="1" applyAlignment="1">
      <alignment horizontal="left" vertical="top" wrapText="1"/>
    </xf>
    <xf numFmtId="0" fontId="1827" fillId="0" borderId="1" xfId="0" applyFont="1" applyBorder="1" applyAlignment="1">
      <alignment horizontal="center" vertical="top"/>
    </xf>
    <xf numFmtId="168" fontId="1828" fillId="0" borderId="1" xfId="0" applyNumberFormat="1" applyFont="1" applyBorder="1" applyAlignment="1">
      <alignment horizontal="right" vertical="top"/>
    </xf>
    <xf numFmtId="169" fontId="1829" fillId="0" borderId="1" xfId="0" applyNumberFormat="1" applyFont="1" applyBorder="1" applyAlignment="1">
      <alignment horizontal="right" vertical="top"/>
    </xf>
    <xf numFmtId="169" fontId="1830" fillId="0" borderId="1" xfId="0" applyNumberFormat="1" applyFont="1" applyBorder="1" applyAlignment="1">
      <alignment horizontal="right" vertical="top"/>
    </xf>
    <xf numFmtId="169" fontId="1831" fillId="0" borderId="1" xfId="0" applyNumberFormat="1" applyFont="1" applyBorder="1" applyAlignment="1">
      <alignment horizontal="right" vertical="top"/>
    </xf>
    <xf numFmtId="170" fontId="1832" fillId="2" borderId="1" xfId="0" applyNumberFormat="1" applyFont="1" applyFill="1" applyBorder="1" applyAlignment="1" applyProtection="1">
      <alignment horizontal="right" vertical="top"/>
      <protection locked="0"/>
    </xf>
    <xf numFmtId="171" fontId="1833" fillId="0" borderId="1" xfId="0" applyNumberFormat="1" applyFont="1" applyBorder="1" applyAlignment="1">
      <alignment horizontal="right" vertical="top"/>
    </xf>
    <xf numFmtId="4" fontId="1834" fillId="0" borderId="1" xfId="0" applyNumberFormat="1" applyFont="1" applyBorder="1" applyAlignment="1">
      <alignment horizontal="right" vertical="top"/>
    </xf>
    <xf numFmtId="4" fontId="1835" fillId="0" borderId="1" xfId="0" applyNumberFormat="1" applyFont="1" applyBorder="1" applyAlignment="1">
      <alignment horizontal="right" vertical="top"/>
    </xf>
    <xf numFmtId="0" fontId="1836" fillId="0" borderId="0" xfId="0" applyFont="1"/>
    <xf numFmtId="0" fontId="1837" fillId="0" borderId="1" xfId="0" applyFont="1" applyBorder="1" applyAlignment="1">
      <alignment horizontal="left" vertical="top"/>
    </xf>
    <xf numFmtId="0" fontId="1838" fillId="0" borderId="1" xfId="0" applyFont="1" applyBorder="1" applyAlignment="1">
      <alignment horizontal="left" vertical="top" wrapText="1"/>
    </xf>
    <xf numFmtId="0" fontId="1839" fillId="0" borderId="1" xfId="0" applyFont="1" applyBorder="1" applyAlignment="1">
      <alignment horizontal="center" vertical="top"/>
    </xf>
    <xf numFmtId="168" fontId="1840" fillId="0" borderId="1" xfId="0" applyNumberFormat="1" applyFont="1" applyBorder="1" applyAlignment="1">
      <alignment horizontal="right" vertical="top"/>
    </xf>
    <xf numFmtId="169" fontId="1841" fillId="0" borderId="1" xfId="0" applyNumberFormat="1" applyFont="1" applyBorder="1" applyAlignment="1">
      <alignment horizontal="right" vertical="top"/>
    </xf>
    <xf numFmtId="169" fontId="1842" fillId="0" borderId="1" xfId="0" applyNumberFormat="1" applyFont="1" applyBorder="1" applyAlignment="1">
      <alignment horizontal="right" vertical="top"/>
    </xf>
    <xf numFmtId="169" fontId="1843" fillId="0" borderId="1" xfId="0" applyNumberFormat="1" applyFont="1" applyBorder="1" applyAlignment="1">
      <alignment horizontal="right" vertical="top"/>
    </xf>
    <xf numFmtId="170" fontId="1844" fillId="2" borderId="1" xfId="0" applyNumberFormat="1" applyFont="1" applyFill="1" applyBorder="1" applyAlignment="1" applyProtection="1">
      <alignment horizontal="right" vertical="top"/>
      <protection locked="0"/>
    </xf>
    <xf numFmtId="171" fontId="1845" fillId="0" borderId="1" xfId="0" applyNumberFormat="1" applyFont="1" applyBorder="1" applyAlignment="1">
      <alignment horizontal="right" vertical="top"/>
    </xf>
    <xf numFmtId="4" fontId="1846" fillId="0" borderId="1" xfId="0" applyNumberFormat="1" applyFont="1" applyBorder="1" applyAlignment="1">
      <alignment horizontal="right" vertical="top"/>
    </xf>
    <xf numFmtId="4" fontId="1847" fillId="0" borderId="1" xfId="0" applyNumberFormat="1" applyFont="1" applyBorder="1" applyAlignment="1">
      <alignment horizontal="right" vertical="top"/>
    </xf>
    <xf numFmtId="0" fontId="1848" fillId="0" borderId="0" xfId="0" applyFont="1"/>
    <xf numFmtId="0" fontId="1849" fillId="0" borderId="1" xfId="0" applyFont="1" applyBorder="1" applyAlignment="1">
      <alignment horizontal="left" vertical="top"/>
    </xf>
    <xf numFmtId="0" fontId="1850" fillId="0" borderId="1" xfId="0" applyFont="1" applyBorder="1" applyAlignment="1">
      <alignment horizontal="left" vertical="top" wrapText="1"/>
    </xf>
    <xf numFmtId="0" fontId="1851" fillId="0" borderId="1" xfId="0" applyFont="1" applyBorder="1" applyAlignment="1">
      <alignment horizontal="center" vertical="top"/>
    </xf>
    <xf numFmtId="168" fontId="1852" fillId="0" borderId="1" xfId="0" applyNumberFormat="1" applyFont="1" applyBorder="1" applyAlignment="1">
      <alignment horizontal="right" vertical="top"/>
    </xf>
    <xf numFmtId="169" fontId="1853" fillId="0" borderId="1" xfId="0" applyNumberFormat="1" applyFont="1" applyBorder="1" applyAlignment="1">
      <alignment horizontal="right" vertical="top"/>
    </xf>
    <xf numFmtId="169" fontId="1854" fillId="0" borderId="1" xfId="0" applyNumberFormat="1" applyFont="1" applyBorder="1" applyAlignment="1">
      <alignment horizontal="right" vertical="top"/>
    </xf>
    <xf numFmtId="169" fontId="1855" fillId="0" borderId="1" xfId="0" applyNumberFormat="1" applyFont="1" applyBorder="1" applyAlignment="1">
      <alignment horizontal="right" vertical="top"/>
    </xf>
    <xf numFmtId="170" fontId="1856" fillId="2" borderId="1" xfId="0" applyNumberFormat="1" applyFont="1" applyFill="1" applyBorder="1" applyAlignment="1" applyProtection="1">
      <alignment horizontal="right" vertical="top"/>
      <protection locked="0"/>
    </xf>
    <xf numFmtId="171" fontId="1857" fillId="0" borderId="1" xfId="0" applyNumberFormat="1" applyFont="1" applyBorder="1" applyAlignment="1">
      <alignment horizontal="right" vertical="top"/>
    </xf>
    <xf numFmtId="4" fontId="1858" fillId="0" borderId="1" xfId="0" applyNumberFormat="1" applyFont="1" applyBorder="1" applyAlignment="1">
      <alignment horizontal="right" vertical="top"/>
    </xf>
    <xf numFmtId="4" fontId="1859" fillId="0" borderId="1" xfId="0" applyNumberFormat="1" applyFont="1" applyBorder="1" applyAlignment="1">
      <alignment horizontal="right" vertical="top"/>
    </xf>
    <xf numFmtId="0" fontId="1860" fillId="0" borderId="0" xfId="0" applyFont="1"/>
    <xf numFmtId="0" fontId="1861" fillId="0" borderId="1" xfId="0" applyFont="1" applyBorder="1" applyAlignment="1">
      <alignment horizontal="left" vertical="top"/>
    </xf>
    <xf numFmtId="0" fontId="1862" fillId="0" borderId="1" xfId="0" applyFont="1" applyBorder="1" applyAlignment="1">
      <alignment horizontal="left" vertical="top" wrapText="1"/>
    </xf>
    <xf numFmtId="0" fontId="1863" fillId="0" borderId="1" xfId="0" applyFont="1" applyBorder="1" applyAlignment="1">
      <alignment horizontal="center" vertical="top"/>
    </xf>
    <xf numFmtId="168" fontId="1864" fillId="0" borderId="1" xfId="0" applyNumberFormat="1" applyFont="1" applyBorder="1" applyAlignment="1">
      <alignment horizontal="right" vertical="top"/>
    </xf>
    <xf numFmtId="169" fontId="1865" fillId="0" borderId="1" xfId="0" applyNumberFormat="1" applyFont="1" applyBorder="1" applyAlignment="1">
      <alignment horizontal="right" vertical="top"/>
    </xf>
    <xf numFmtId="169" fontId="1866" fillId="0" borderId="1" xfId="0" applyNumberFormat="1" applyFont="1" applyBorder="1" applyAlignment="1">
      <alignment horizontal="right" vertical="top"/>
    </xf>
    <xf numFmtId="169" fontId="1867" fillId="0" borderId="1" xfId="0" applyNumberFormat="1" applyFont="1" applyBorder="1" applyAlignment="1">
      <alignment horizontal="right" vertical="top"/>
    </xf>
    <xf numFmtId="170" fontId="1868" fillId="2" borderId="1" xfId="0" applyNumberFormat="1" applyFont="1" applyFill="1" applyBorder="1" applyAlignment="1" applyProtection="1">
      <alignment horizontal="right" vertical="top"/>
      <protection locked="0"/>
    </xf>
    <xf numFmtId="171" fontId="1869" fillId="0" borderId="1" xfId="0" applyNumberFormat="1" applyFont="1" applyBorder="1" applyAlignment="1">
      <alignment horizontal="right" vertical="top"/>
    </xf>
    <xf numFmtId="4" fontId="1870" fillId="0" borderId="1" xfId="0" applyNumberFormat="1" applyFont="1" applyBorder="1" applyAlignment="1">
      <alignment horizontal="right" vertical="top"/>
    </xf>
    <xf numFmtId="4" fontId="1871" fillId="0" borderId="1" xfId="0" applyNumberFormat="1" applyFont="1" applyBorder="1" applyAlignment="1">
      <alignment horizontal="right" vertical="top"/>
    </xf>
    <xf numFmtId="0" fontId="1872" fillId="0" borderId="0" xfId="0" applyFont="1"/>
    <xf numFmtId="0" fontId="1873" fillId="0" borderId="1" xfId="0" applyFont="1" applyBorder="1" applyAlignment="1">
      <alignment horizontal="left" vertical="top"/>
    </xf>
    <xf numFmtId="0" fontId="1874" fillId="0" borderId="1" xfId="0" applyFont="1" applyBorder="1" applyAlignment="1">
      <alignment horizontal="left" vertical="top" wrapText="1"/>
    </xf>
    <xf numFmtId="0" fontId="1875" fillId="0" borderId="1" xfId="0" applyFont="1" applyBorder="1" applyAlignment="1">
      <alignment horizontal="center" vertical="top"/>
    </xf>
    <xf numFmtId="168" fontId="1876" fillId="0" borderId="1" xfId="0" applyNumberFormat="1" applyFont="1" applyBorder="1" applyAlignment="1">
      <alignment horizontal="right" vertical="top"/>
    </xf>
    <xf numFmtId="169" fontId="1877" fillId="0" borderId="1" xfId="0" applyNumberFormat="1" applyFont="1" applyBorder="1" applyAlignment="1">
      <alignment horizontal="right" vertical="top"/>
    </xf>
    <xf numFmtId="169" fontId="1878" fillId="0" borderId="1" xfId="0" applyNumberFormat="1" applyFont="1" applyBorder="1" applyAlignment="1">
      <alignment horizontal="right" vertical="top"/>
    </xf>
    <xf numFmtId="169" fontId="1879" fillId="0" borderId="1" xfId="0" applyNumberFormat="1" applyFont="1" applyBorder="1" applyAlignment="1">
      <alignment horizontal="right" vertical="top"/>
    </xf>
    <xf numFmtId="170" fontId="1880" fillId="2" borderId="1" xfId="0" applyNumberFormat="1" applyFont="1" applyFill="1" applyBorder="1" applyAlignment="1" applyProtection="1">
      <alignment horizontal="right" vertical="top"/>
      <protection locked="0"/>
    </xf>
    <xf numFmtId="171" fontId="1881" fillId="0" borderId="1" xfId="0" applyNumberFormat="1" applyFont="1" applyBorder="1" applyAlignment="1">
      <alignment horizontal="right" vertical="top"/>
    </xf>
    <xf numFmtId="4" fontId="1882" fillId="0" borderId="1" xfId="0" applyNumberFormat="1" applyFont="1" applyBorder="1" applyAlignment="1">
      <alignment horizontal="right" vertical="top"/>
    </xf>
    <xf numFmtId="4" fontId="1883" fillId="0" borderId="1" xfId="0" applyNumberFormat="1" applyFont="1" applyBorder="1" applyAlignment="1">
      <alignment horizontal="right" vertical="top"/>
    </xf>
    <xf numFmtId="0" fontId="1884" fillId="0" borderId="0" xfId="0" applyFont="1"/>
    <xf numFmtId="0" fontId="1885" fillId="0" borderId="1" xfId="0" applyFont="1" applyBorder="1" applyAlignment="1">
      <alignment horizontal="left" vertical="top"/>
    </xf>
    <xf numFmtId="0" fontId="1886" fillId="0" borderId="1" xfId="0" applyFont="1" applyBorder="1" applyAlignment="1">
      <alignment horizontal="left" vertical="top" wrapText="1"/>
    </xf>
    <xf numFmtId="0" fontId="1887" fillId="0" borderId="1" xfId="0" applyFont="1" applyBorder="1" applyAlignment="1">
      <alignment horizontal="center" vertical="top"/>
    </xf>
    <xf numFmtId="168" fontId="1888" fillId="0" borderId="1" xfId="0" applyNumberFormat="1" applyFont="1" applyBorder="1" applyAlignment="1">
      <alignment horizontal="right" vertical="top"/>
    </xf>
    <xf numFmtId="169" fontId="1889" fillId="0" borderId="1" xfId="0" applyNumberFormat="1" applyFont="1" applyBorder="1" applyAlignment="1">
      <alignment horizontal="right" vertical="top"/>
    </xf>
    <xf numFmtId="169" fontId="1890" fillId="0" borderId="1" xfId="0" applyNumberFormat="1" applyFont="1" applyBorder="1" applyAlignment="1">
      <alignment horizontal="right" vertical="top"/>
    </xf>
    <xf numFmtId="169" fontId="1891" fillId="0" borderId="1" xfId="0" applyNumberFormat="1" applyFont="1" applyBorder="1" applyAlignment="1">
      <alignment horizontal="right" vertical="top"/>
    </xf>
    <xf numFmtId="170" fontId="1892" fillId="2" borderId="1" xfId="0" applyNumberFormat="1" applyFont="1" applyFill="1" applyBorder="1" applyAlignment="1" applyProtection="1">
      <alignment horizontal="right" vertical="top"/>
      <protection locked="0"/>
    </xf>
    <xf numFmtId="171" fontId="1893" fillId="0" borderId="1" xfId="0" applyNumberFormat="1" applyFont="1" applyBorder="1" applyAlignment="1">
      <alignment horizontal="right" vertical="top"/>
    </xf>
    <xf numFmtId="4" fontId="1894" fillId="0" borderId="1" xfId="0" applyNumberFormat="1" applyFont="1" applyBorder="1" applyAlignment="1">
      <alignment horizontal="right" vertical="top"/>
    </xf>
    <xf numFmtId="4" fontId="1895" fillId="0" borderId="1" xfId="0" applyNumberFormat="1" applyFont="1" applyBorder="1" applyAlignment="1">
      <alignment horizontal="right" vertical="top"/>
    </xf>
    <xf numFmtId="0" fontId="1896" fillId="0" borderId="0" xfId="0" applyFont="1"/>
    <xf numFmtId="0" fontId="1897" fillId="0" borderId="1" xfId="0" applyFont="1" applyBorder="1" applyAlignment="1">
      <alignment horizontal="left" vertical="top"/>
    </xf>
    <xf numFmtId="0" fontId="1898" fillId="0" borderId="1" xfId="0" applyFont="1" applyBorder="1" applyAlignment="1">
      <alignment horizontal="left" vertical="top" wrapText="1"/>
    </xf>
    <xf numFmtId="0" fontId="1899" fillId="0" borderId="1" xfId="0" applyFont="1" applyBorder="1" applyAlignment="1">
      <alignment horizontal="center" vertical="top"/>
    </xf>
    <xf numFmtId="168" fontId="1900" fillId="0" borderId="1" xfId="0" applyNumberFormat="1" applyFont="1" applyBorder="1" applyAlignment="1">
      <alignment horizontal="right" vertical="top"/>
    </xf>
    <xf numFmtId="169" fontId="1901" fillId="0" borderId="1" xfId="0" applyNumberFormat="1" applyFont="1" applyBorder="1" applyAlignment="1">
      <alignment horizontal="right" vertical="top"/>
    </xf>
    <xf numFmtId="169" fontId="1902" fillId="0" borderId="1" xfId="0" applyNumberFormat="1" applyFont="1" applyBorder="1" applyAlignment="1">
      <alignment horizontal="right" vertical="top"/>
    </xf>
    <xf numFmtId="169" fontId="1903" fillId="0" borderId="1" xfId="0" applyNumberFormat="1" applyFont="1" applyBorder="1" applyAlignment="1">
      <alignment horizontal="right" vertical="top"/>
    </xf>
    <xf numFmtId="170" fontId="1904" fillId="2" borderId="1" xfId="0" applyNumberFormat="1" applyFont="1" applyFill="1" applyBorder="1" applyAlignment="1" applyProtection="1">
      <alignment horizontal="right" vertical="top"/>
      <protection locked="0"/>
    </xf>
    <xf numFmtId="171" fontId="1905" fillId="0" borderId="1" xfId="0" applyNumberFormat="1" applyFont="1" applyBorder="1" applyAlignment="1">
      <alignment horizontal="right" vertical="top"/>
    </xf>
    <xf numFmtId="4" fontId="1906" fillId="0" borderId="1" xfId="0" applyNumberFormat="1" applyFont="1" applyBorder="1" applyAlignment="1">
      <alignment horizontal="right" vertical="top"/>
    </xf>
    <xf numFmtId="4" fontId="1907" fillId="0" borderId="1" xfId="0" applyNumberFormat="1" applyFont="1" applyBorder="1" applyAlignment="1">
      <alignment horizontal="right" vertical="top"/>
    </xf>
    <xf numFmtId="0" fontId="1908" fillId="0" borderId="0" xfId="0" applyFont="1"/>
    <xf numFmtId="0" fontId="1909" fillId="0" borderId="1" xfId="0" applyFont="1" applyBorder="1" applyAlignment="1">
      <alignment horizontal="left" vertical="top"/>
    </xf>
    <xf numFmtId="0" fontId="1910" fillId="0" borderId="1" xfId="0" applyFont="1" applyBorder="1" applyAlignment="1">
      <alignment horizontal="left" vertical="top" wrapText="1"/>
    </xf>
    <xf numFmtId="0" fontId="1911" fillId="0" borderId="1" xfId="0" applyFont="1" applyBorder="1" applyAlignment="1">
      <alignment horizontal="center" vertical="top"/>
    </xf>
    <xf numFmtId="168" fontId="1912" fillId="0" borderId="1" xfId="0" applyNumberFormat="1" applyFont="1" applyBorder="1" applyAlignment="1">
      <alignment horizontal="right" vertical="top"/>
    </xf>
    <xf numFmtId="169" fontId="1913" fillId="0" borderId="1" xfId="0" applyNumberFormat="1" applyFont="1" applyBorder="1" applyAlignment="1">
      <alignment horizontal="right" vertical="top"/>
    </xf>
    <xf numFmtId="169" fontId="1914" fillId="0" borderId="1" xfId="0" applyNumberFormat="1" applyFont="1" applyBorder="1" applyAlignment="1">
      <alignment horizontal="right" vertical="top"/>
    </xf>
    <xf numFmtId="169" fontId="1915" fillId="0" borderId="1" xfId="0" applyNumberFormat="1" applyFont="1" applyBorder="1" applyAlignment="1">
      <alignment horizontal="right" vertical="top"/>
    </xf>
    <xf numFmtId="170" fontId="1916" fillId="2" borderId="1" xfId="0" applyNumberFormat="1" applyFont="1" applyFill="1" applyBorder="1" applyAlignment="1" applyProtection="1">
      <alignment horizontal="right" vertical="top"/>
      <protection locked="0"/>
    </xf>
    <xf numFmtId="171" fontId="1917" fillId="0" borderId="1" xfId="0" applyNumberFormat="1" applyFont="1" applyBorder="1" applyAlignment="1">
      <alignment horizontal="right" vertical="top"/>
    </xf>
    <xf numFmtId="4" fontId="1918" fillId="0" borderId="1" xfId="0" applyNumberFormat="1" applyFont="1" applyBorder="1" applyAlignment="1">
      <alignment horizontal="right" vertical="top"/>
    </xf>
    <xf numFmtId="4" fontId="1919" fillId="0" borderId="1" xfId="0" applyNumberFormat="1" applyFont="1" applyBorder="1" applyAlignment="1">
      <alignment horizontal="right" vertical="top"/>
    </xf>
    <xf numFmtId="0" fontId="1920" fillId="0" borderId="0" xfId="0" applyFont="1"/>
    <xf numFmtId="0" fontId="1921" fillId="0" borderId="1" xfId="0" applyFont="1" applyBorder="1" applyAlignment="1">
      <alignment horizontal="left" vertical="top"/>
    </xf>
    <xf numFmtId="0" fontId="1922" fillId="0" borderId="1" xfId="0" applyFont="1" applyBorder="1" applyAlignment="1">
      <alignment horizontal="left" vertical="top" wrapText="1"/>
    </xf>
    <xf numFmtId="0" fontId="1923" fillId="0" borderId="1" xfId="0" applyFont="1" applyBorder="1" applyAlignment="1">
      <alignment horizontal="center" vertical="top"/>
    </xf>
    <xf numFmtId="168" fontId="1924" fillId="0" borderId="1" xfId="0" applyNumberFormat="1" applyFont="1" applyBorder="1" applyAlignment="1">
      <alignment horizontal="right" vertical="top"/>
    </xf>
    <xf numFmtId="169" fontId="1925" fillId="0" borderId="1" xfId="0" applyNumberFormat="1" applyFont="1" applyBorder="1" applyAlignment="1">
      <alignment horizontal="right" vertical="top"/>
    </xf>
    <xf numFmtId="169" fontId="1926" fillId="0" borderId="1" xfId="0" applyNumberFormat="1" applyFont="1" applyBorder="1" applyAlignment="1">
      <alignment horizontal="right" vertical="top"/>
    </xf>
    <xf numFmtId="169" fontId="1927" fillId="0" borderId="1" xfId="0" applyNumberFormat="1" applyFont="1" applyBorder="1" applyAlignment="1">
      <alignment horizontal="right" vertical="top"/>
    </xf>
    <xf numFmtId="170" fontId="1928" fillId="2" borderId="1" xfId="0" applyNumberFormat="1" applyFont="1" applyFill="1" applyBorder="1" applyAlignment="1" applyProtection="1">
      <alignment horizontal="right" vertical="top"/>
      <protection locked="0"/>
    </xf>
    <xf numFmtId="171" fontId="1929" fillId="0" borderId="1" xfId="0" applyNumberFormat="1" applyFont="1" applyBorder="1" applyAlignment="1">
      <alignment horizontal="right" vertical="top"/>
    </xf>
    <xf numFmtId="4" fontId="1930" fillId="0" borderId="1" xfId="0" applyNumberFormat="1" applyFont="1" applyBorder="1" applyAlignment="1">
      <alignment horizontal="right" vertical="top"/>
    </xf>
    <xf numFmtId="4" fontId="1931" fillId="0" borderId="1" xfId="0" applyNumberFormat="1" applyFont="1" applyBorder="1" applyAlignment="1">
      <alignment horizontal="right" vertical="top"/>
    </xf>
    <xf numFmtId="0" fontId="1932" fillId="0" borderId="0" xfId="0" applyFont="1"/>
    <xf numFmtId="0" fontId="1933" fillId="0" borderId="1" xfId="0" applyFont="1" applyBorder="1" applyAlignment="1">
      <alignment horizontal="left" vertical="top"/>
    </xf>
    <xf numFmtId="0" fontId="1934" fillId="0" borderId="1" xfId="0" applyFont="1" applyBorder="1" applyAlignment="1">
      <alignment horizontal="left" vertical="top" wrapText="1"/>
    </xf>
    <xf numFmtId="0" fontId="1935" fillId="0" borderId="1" xfId="0" applyFont="1" applyBorder="1" applyAlignment="1">
      <alignment horizontal="center" vertical="top"/>
    </xf>
    <xf numFmtId="168" fontId="1936" fillId="0" borderId="1" xfId="0" applyNumberFormat="1" applyFont="1" applyBorder="1" applyAlignment="1">
      <alignment horizontal="right" vertical="top"/>
    </xf>
    <xf numFmtId="169" fontId="1937" fillId="0" borderId="1" xfId="0" applyNumberFormat="1" applyFont="1" applyBorder="1" applyAlignment="1">
      <alignment horizontal="right" vertical="top"/>
    </xf>
    <xf numFmtId="169" fontId="1938" fillId="0" borderId="1" xfId="0" applyNumberFormat="1" applyFont="1" applyBorder="1" applyAlignment="1">
      <alignment horizontal="right" vertical="top"/>
    </xf>
    <xf numFmtId="169" fontId="1939" fillId="0" borderId="1" xfId="0" applyNumberFormat="1" applyFont="1" applyBorder="1" applyAlignment="1">
      <alignment horizontal="right" vertical="top"/>
    </xf>
    <xf numFmtId="170" fontId="1940" fillId="2" borderId="1" xfId="0" applyNumberFormat="1" applyFont="1" applyFill="1" applyBorder="1" applyAlignment="1" applyProtection="1">
      <alignment horizontal="right" vertical="top"/>
      <protection locked="0"/>
    </xf>
    <xf numFmtId="171" fontId="1941" fillId="0" borderId="1" xfId="0" applyNumberFormat="1" applyFont="1" applyBorder="1" applyAlignment="1">
      <alignment horizontal="right" vertical="top"/>
    </xf>
    <xf numFmtId="4" fontId="1942" fillId="0" borderId="1" xfId="0" applyNumberFormat="1" applyFont="1" applyBorder="1" applyAlignment="1">
      <alignment horizontal="right" vertical="top"/>
    </xf>
    <xf numFmtId="4" fontId="1943" fillId="0" borderId="1" xfId="0" applyNumberFormat="1" applyFont="1" applyBorder="1" applyAlignment="1">
      <alignment horizontal="right" vertical="top"/>
    </xf>
    <xf numFmtId="0" fontId="1944" fillId="0" borderId="0" xfId="0" applyFont="1"/>
    <xf numFmtId="0" fontId="1945" fillId="0" borderId="1" xfId="0" applyFont="1" applyBorder="1" applyAlignment="1">
      <alignment horizontal="left" vertical="top"/>
    </xf>
    <xf numFmtId="0" fontId="1946" fillId="0" borderId="1" xfId="0" applyFont="1" applyBorder="1" applyAlignment="1">
      <alignment horizontal="left" vertical="top" wrapText="1"/>
    </xf>
    <xf numFmtId="0" fontId="1947" fillId="0" borderId="1" xfId="0" applyFont="1" applyBorder="1" applyAlignment="1">
      <alignment horizontal="center" vertical="top"/>
    </xf>
    <xf numFmtId="168" fontId="1948" fillId="0" borderId="1" xfId="0" applyNumberFormat="1" applyFont="1" applyBorder="1" applyAlignment="1">
      <alignment horizontal="right" vertical="top"/>
    </xf>
    <xf numFmtId="169" fontId="1949" fillId="0" borderId="1" xfId="0" applyNumberFormat="1" applyFont="1" applyBorder="1" applyAlignment="1">
      <alignment horizontal="right" vertical="top"/>
    </xf>
    <xf numFmtId="169" fontId="1950" fillId="0" borderId="1" xfId="0" applyNumberFormat="1" applyFont="1" applyBorder="1" applyAlignment="1">
      <alignment horizontal="right" vertical="top"/>
    </xf>
    <xf numFmtId="169" fontId="1951" fillId="0" borderId="1" xfId="0" applyNumberFormat="1" applyFont="1" applyBorder="1" applyAlignment="1">
      <alignment horizontal="right" vertical="top"/>
    </xf>
    <xf numFmtId="170" fontId="1952" fillId="2" borderId="1" xfId="0" applyNumberFormat="1" applyFont="1" applyFill="1" applyBorder="1" applyAlignment="1" applyProtection="1">
      <alignment horizontal="right" vertical="top"/>
      <protection locked="0"/>
    </xf>
    <xf numFmtId="171" fontId="1953" fillId="0" borderId="1" xfId="0" applyNumberFormat="1" applyFont="1" applyBorder="1" applyAlignment="1">
      <alignment horizontal="right" vertical="top"/>
    </xf>
    <xf numFmtId="4" fontId="1954" fillId="0" borderId="1" xfId="0" applyNumberFormat="1" applyFont="1" applyBorder="1" applyAlignment="1">
      <alignment horizontal="right" vertical="top"/>
    </xf>
    <xf numFmtId="4" fontId="1955" fillId="0" borderId="1" xfId="0" applyNumberFormat="1" applyFont="1" applyBorder="1" applyAlignment="1">
      <alignment horizontal="right" vertical="top"/>
    </xf>
    <xf numFmtId="0" fontId="1956" fillId="0" borderId="0" xfId="0" applyFont="1"/>
    <xf numFmtId="0" fontId="1957" fillId="0" borderId="1" xfId="0" applyFont="1" applyBorder="1" applyAlignment="1">
      <alignment horizontal="left" vertical="top"/>
    </xf>
    <xf numFmtId="0" fontId="1958" fillId="0" borderId="1" xfId="0" applyFont="1" applyBorder="1" applyAlignment="1">
      <alignment horizontal="left" vertical="top" wrapText="1"/>
    </xf>
    <xf numFmtId="0" fontId="1959" fillId="0" borderId="1" xfId="0" applyFont="1" applyBorder="1" applyAlignment="1">
      <alignment horizontal="center" vertical="top"/>
    </xf>
    <xf numFmtId="168" fontId="1960" fillId="0" borderId="1" xfId="0" applyNumberFormat="1" applyFont="1" applyBorder="1" applyAlignment="1">
      <alignment horizontal="right" vertical="top"/>
    </xf>
    <xf numFmtId="169" fontId="1961" fillId="0" borderId="1" xfId="0" applyNumberFormat="1" applyFont="1" applyBorder="1" applyAlignment="1">
      <alignment horizontal="right" vertical="top"/>
    </xf>
    <xf numFmtId="169" fontId="1962" fillId="0" borderId="1" xfId="0" applyNumberFormat="1" applyFont="1" applyBorder="1" applyAlignment="1">
      <alignment horizontal="right" vertical="top"/>
    </xf>
    <xf numFmtId="169" fontId="1963" fillId="0" borderId="1" xfId="0" applyNumberFormat="1" applyFont="1" applyBorder="1" applyAlignment="1">
      <alignment horizontal="right" vertical="top"/>
    </xf>
    <xf numFmtId="170" fontId="1964" fillId="2" borderId="1" xfId="0" applyNumberFormat="1" applyFont="1" applyFill="1" applyBorder="1" applyAlignment="1" applyProtection="1">
      <alignment horizontal="right" vertical="top"/>
      <protection locked="0"/>
    </xf>
    <xf numFmtId="171" fontId="1965" fillId="0" borderId="1" xfId="0" applyNumberFormat="1" applyFont="1" applyBorder="1" applyAlignment="1">
      <alignment horizontal="right" vertical="top"/>
    </xf>
    <xf numFmtId="4" fontId="1966" fillId="0" borderId="1" xfId="0" applyNumberFormat="1" applyFont="1" applyBorder="1" applyAlignment="1">
      <alignment horizontal="right" vertical="top"/>
    </xf>
    <xf numFmtId="4" fontId="1967" fillId="0" borderId="1" xfId="0" applyNumberFormat="1" applyFont="1" applyBorder="1" applyAlignment="1">
      <alignment horizontal="right" vertical="top"/>
    </xf>
    <xf numFmtId="0" fontId="1968" fillId="0" borderId="0" xfId="0" applyFont="1"/>
    <xf numFmtId="0" fontId="1969" fillId="0" borderId="1" xfId="0" applyFont="1" applyBorder="1" applyAlignment="1">
      <alignment horizontal="left" vertical="top"/>
    </xf>
    <xf numFmtId="0" fontId="1970" fillId="0" borderId="1" xfId="0" applyFont="1" applyBorder="1" applyAlignment="1">
      <alignment horizontal="left" vertical="top" wrapText="1"/>
    </xf>
    <xf numFmtId="0" fontId="1971" fillId="0" borderId="1" xfId="0" applyFont="1" applyBorder="1" applyAlignment="1">
      <alignment horizontal="center" vertical="top"/>
    </xf>
    <xf numFmtId="168" fontId="1972" fillId="0" borderId="1" xfId="0" applyNumberFormat="1" applyFont="1" applyBorder="1" applyAlignment="1">
      <alignment horizontal="right" vertical="top"/>
    </xf>
    <xf numFmtId="169" fontId="1973" fillId="0" borderId="1" xfId="0" applyNumberFormat="1" applyFont="1" applyBorder="1" applyAlignment="1">
      <alignment horizontal="right" vertical="top"/>
    </xf>
    <xf numFmtId="169" fontId="1974" fillId="0" borderId="1" xfId="0" applyNumberFormat="1" applyFont="1" applyBorder="1" applyAlignment="1">
      <alignment horizontal="right" vertical="top"/>
    </xf>
    <xf numFmtId="169" fontId="1975" fillId="0" borderId="1" xfId="0" applyNumberFormat="1" applyFont="1" applyBorder="1" applyAlignment="1">
      <alignment horizontal="right" vertical="top"/>
    </xf>
    <xf numFmtId="170" fontId="1976" fillId="2" borderId="1" xfId="0" applyNumberFormat="1" applyFont="1" applyFill="1" applyBorder="1" applyAlignment="1" applyProtection="1">
      <alignment horizontal="right" vertical="top"/>
      <protection locked="0"/>
    </xf>
    <xf numFmtId="171" fontId="1977" fillId="0" borderId="1" xfId="0" applyNumberFormat="1" applyFont="1" applyBorder="1" applyAlignment="1">
      <alignment horizontal="right" vertical="top"/>
    </xf>
    <xf numFmtId="4" fontId="1978" fillId="0" borderId="1" xfId="0" applyNumberFormat="1" applyFont="1" applyBorder="1" applyAlignment="1">
      <alignment horizontal="right" vertical="top"/>
    </xf>
    <xf numFmtId="4" fontId="1979" fillId="0" borderId="1" xfId="0" applyNumberFormat="1" applyFont="1" applyBorder="1" applyAlignment="1">
      <alignment horizontal="right" vertical="top"/>
    </xf>
    <xf numFmtId="0" fontId="1980" fillId="0" borderId="0" xfId="0" applyFont="1"/>
    <xf numFmtId="0" fontId="1981" fillId="0" borderId="1" xfId="0" applyFont="1" applyBorder="1" applyAlignment="1">
      <alignment horizontal="left" vertical="top"/>
    </xf>
    <xf numFmtId="0" fontId="1982" fillId="0" borderId="1" xfId="0" applyFont="1" applyBorder="1" applyAlignment="1">
      <alignment horizontal="left" vertical="top" wrapText="1"/>
    </xf>
    <xf numFmtId="0" fontId="1983" fillId="0" borderId="1" xfId="0" applyFont="1" applyBorder="1" applyAlignment="1">
      <alignment horizontal="center" vertical="top"/>
    </xf>
    <xf numFmtId="168" fontId="1984" fillId="0" borderId="1" xfId="0" applyNumberFormat="1" applyFont="1" applyBorder="1" applyAlignment="1">
      <alignment horizontal="right" vertical="top"/>
    </xf>
    <xf numFmtId="169" fontId="1985" fillId="0" borderId="1" xfId="0" applyNumberFormat="1" applyFont="1" applyBorder="1" applyAlignment="1">
      <alignment horizontal="right" vertical="top"/>
    </xf>
    <xf numFmtId="169" fontId="1986" fillId="0" borderId="1" xfId="0" applyNumberFormat="1" applyFont="1" applyBorder="1" applyAlignment="1">
      <alignment horizontal="right" vertical="top"/>
    </xf>
    <xf numFmtId="169" fontId="1987" fillId="0" borderId="1" xfId="0" applyNumberFormat="1" applyFont="1" applyBorder="1" applyAlignment="1">
      <alignment horizontal="right" vertical="top"/>
    </xf>
    <xf numFmtId="170" fontId="1988" fillId="2" borderId="1" xfId="0" applyNumberFormat="1" applyFont="1" applyFill="1" applyBorder="1" applyAlignment="1" applyProtection="1">
      <alignment horizontal="right" vertical="top"/>
      <protection locked="0"/>
    </xf>
    <xf numFmtId="171" fontId="1989" fillId="0" borderId="1" xfId="0" applyNumberFormat="1" applyFont="1" applyBorder="1" applyAlignment="1">
      <alignment horizontal="right" vertical="top"/>
    </xf>
    <xf numFmtId="4" fontId="1990" fillId="0" borderId="1" xfId="0" applyNumberFormat="1" applyFont="1" applyBorder="1" applyAlignment="1">
      <alignment horizontal="right" vertical="top"/>
    </xf>
    <xf numFmtId="4" fontId="1991" fillId="0" borderId="1" xfId="0" applyNumberFormat="1" applyFont="1" applyBorder="1" applyAlignment="1">
      <alignment horizontal="right" vertical="top"/>
    </xf>
    <xf numFmtId="0" fontId="1992" fillId="0" borderId="0" xfId="0" applyFont="1"/>
    <xf numFmtId="0" fontId="1993" fillId="3" borderId="1" xfId="0" applyFont="1" applyFill="1" applyBorder="1" applyAlignment="1">
      <alignment horizontal="left"/>
    </xf>
    <xf numFmtId="0" fontId="2001" fillId="3" borderId="1" xfId="0" applyFont="1" applyFill="1" applyBorder="1" applyAlignment="1">
      <alignment horizontal="left"/>
    </xf>
    <xf numFmtId="0" fontId="2002" fillId="3" borderId="1" xfId="0" applyFont="1" applyFill="1" applyBorder="1" applyAlignment="1">
      <alignment horizontal="left"/>
    </xf>
    <xf numFmtId="4" fontId="2003" fillId="3" borderId="1" xfId="0" applyNumberFormat="1" applyFont="1" applyFill="1" applyBorder="1" applyAlignment="1">
      <alignment horizontal="right"/>
    </xf>
    <xf numFmtId="0" fontId="2004" fillId="0" borderId="0" xfId="0" applyFont="1"/>
    <xf numFmtId="0" fontId="2005" fillId="0" borderId="1" xfId="0" applyFont="1" applyBorder="1" applyAlignment="1">
      <alignment horizontal="left" vertical="top"/>
    </xf>
    <xf numFmtId="0" fontId="2007" fillId="0" borderId="0" xfId="0" applyFont="1"/>
    <xf numFmtId="0" fontId="2008" fillId="0" borderId="1" xfId="0" applyFont="1" applyBorder="1" applyAlignment="1">
      <alignment horizontal="left" vertical="top"/>
    </xf>
    <xf numFmtId="0" fontId="2009" fillId="0" borderId="1" xfId="0" applyFont="1" applyBorder="1" applyAlignment="1">
      <alignment horizontal="left" vertical="top" wrapText="1"/>
    </xf>
    <xf numFmtId="0" fontId="2010" fillId="0" borderId="1" xfId="0" applyFont="1" applyBorder="1" applyAlignment="1">
      <alignment horizontal="center" vertical="top"/>
    </xf>
    <xf numFmtId="168" fontId="2011" fillId="0" borderId="1" xfId="0" applyNumberFormat="1" applyFont="1" applyBorder="1" applyAlignment="1">
      <alignment horizontal="right" vertical="top"/>
    </xf>
    <xf numFmtId="169" fontId="2012" fillId="0" borderId="1" xfId="0" applyNumberFormat="1" applyFont="1" applyBorder="1" applyAlignment="1">
      <alignment horizontal="right" vertical="top"/>
    </xf>
    <xf numFmtId="169" fontId="2013" fillId="0" borderId="1" xfId="0" applyNumberFormat="1" applyFont="1" applyBorder="1" applyAlignment="1">
      <alignment horizontal="right" vertical="top"/>
    </xf>
    <xf numFmtId="169" fontId="2014" fillId="0" borderId="1" xfId="0" applyNumberFormat="1" applyFont="1" applyBorder="1" applyAlignment="1">
      <alignment horizontal="right" vertical="top"/>
    </xf>
    <xf numFmtId="170" fontId="2015" fillId="2" borderId="1" xfId="0" applyNumberFormat="1" applyFont="1" applyFill="1" applyBorder="1" applyAlignment="1" applyProtection="1">
      <alignment horizontal="right" vertical="top"/>
      <protection locked="0"/>
    </xf>
    <xf numFmtId="171" fontId="2016" fillId="0" borderId="1" xfId="0" applyNumberFormat="1" applyFont="1" applyBorder="1" applyAlignment="1">
      <alignment horizontal="right" vertical="top"/>
    </xf>
    <xf numFmtId="4" fontId="2017" fillId="0" borderId="1" xfId="0" applyNumberFormat="1" applyFont="1" applyBorder="1" applyAlignment="1">
      <alignment horizontal="right" vertical="top"/>
    </xf>
    <xf numFmtId="4" fontId="2018" fillId="0" borderId="1" xfId="0" applyNumberFormat="1" applyFont="1" applyBorder="1" applyAlignment="1">
      <alignment horizontal="right" vertical="top"/>
    </xf>
    <xf numFmtId="0" fontId="2019" fillId="0" borderId="0" xfId="0" applyFont="1"/>
    <xf numFmtId="0" fontId="2020" fillId="0" borderId="1" xfId="0" applyFont="1" applyBorder="1" applyAlignment="1">
      <alignment horizontal="left" vertical="top"/>
    </xf>
    <xf numFmtId="0" fontId="2021" fillId="0" borderId="1" xfId="0" applyFont="1" applyBorder="1" applyAlignment="1">
      <alignment horizontal="left" vertical="top" wrapText="1"/>
    </xf>
    <xf numFmtId="0" fontId="2022" fillId="0" borderId="1" xfId="0" applyFont="1" applyBorder="1" applyAlignment="1">
      <alignment horizontal="center" vertical="top"/>
    </xf>
    <xf numFmtId="168" fontId="2023" fillId="0" borderId="1" xfId="0" applyNumberFormat="1" applyFont="1" applyBorder="1" applyAlignment="1">
      <alignment horizontal="right" vertical="top"/>
    </xf>
    <xf numFmtId="169" fontId="2024" fillId="0" borderId="1" xfId="0" applyNumberFormat="1" applyFont="1" applyBorder="1" applyAlignment="1">
      <alignment horizontal="right" vertical="top"/>
    </xf>
    <xf numFmtId="169" fontId="2025" fillId="0" borderId="1" xfId="0" applyNumberFormat="1" applyFont="1" applyBorder="1" applyAlignment="1">
      <alignment horizontal="right" vertical="top"/>
    </xf>
    <xf numFmtId="169" fontId="2026" fillId="0" borderId="1" xfId="0" applyNumberFormat="1" applyFont="1" applyBorder="1" applyAlignment="1">
      <alignment horizontal="right" vertical="top"/>
    </xf>
    <xf numFmtId="170" fontId="2027" fillId="2" borderId="1" xfId="0" applyNumberFormat="1" applyFont="1" applyFill="1" applyBorder="1" applyAlignment="1" applyProtection="1">
      <alignment horizontal="right" vertical="top"/>
      <protection locked="0"/>
    </xf>
    <xf numFmtId="171" fontId="2028" fillId="0" borderId="1" xfId="0" applyNumberFormat="1" applyFont="1" applyBorder="1" applyAlignment="1">
      <alignment horizontal="right" vertical="top"/>
    </xf>
    <xf numFmtId="4" fontId="2029" fillId="0" borderId="1" xfId="0" applyNumberFormat="1" applyFont="1" applyBorder="1" applyAlignment="1">
      <alignment horizontal="right" vertical="top"/>
    </xf>
    <xf numFmtId="4" fontId="2030" fillId="0" borderId="1" xfId="0" applyNumberFormat="1" applyFont="1" applyBorder="1" applyAlignment="1">
      <alignment horizontal="right" vertical="top"/>
    </xf>
    <xf numFmtId="0" fontId="2031" fillId="0" borderId="0" xfId="0" applyFont="1"/>
    <xf numFmtId="0" fontId="2032" fillId="0" borderId="1" xfId="0" applyFont="1" applyBorder="1" applyAlignment="1">
      <alignment horizontal="left" vertical="top"/>
    </xf>
    <xf numFmtId="0" fontId="2033" fillId="0" borderId="1" xfId="0" applyFont="1" applyBorder="1" applyAlignment="1">
      <alignment horizontal="left" vertical="top" wrapText="1"/>
    </xf>
    <xf numFmtId="0" fontId="2034" fillId="0" borderId="1" xfId="0" applyFont="1" applyBorder="1" applyAlignment="1">
      <alignment horizontal="center" vertical="top"/>
    </xf>
    <xf numFmtId="168" fontId="2035" fillId="0" borderId="1" xfId="0" applyNumberFormat="1" applyFont="1" applyBorder="1" applyAlignment="1">
      <alignment horizontal="right" vertical="top"/>
    </xf>
    <xf numFmtId="169" fontId="2036" fillId="0" borderId="1" xfId="0" applyNumberFormat="1" applyFont="1" applyBorder="1" applyAlignment="1">
      <alignment horizontal="right" vertical="top"/>
    </xf>
    <xf numFmtId="169" fontId="2037" fillId="0" borderId="1" xfId="0" applyNumberFormat="1" applyFont="1" applyBorder="1" applyAlignment="1">
      <alignment horizontal="right" vertical="top"/>
    </xf>
    <xf numFmtId="169" fontId="2038" fillId="0" borderId="1" xfId="0" applyNumberFormat="1" applyFont="1" applyBorder="1" applyAlignment="1">
      <alignment horizontal="right" vertical="top"/>
    </xf>
    <xf numFmtId="170" fontId="2039" fillId="2" borderId="1" xfId="0" applyNumberFormat="1" applyFont="1" applyFill="1" applyBorder="1" applyAlignment="1" applyProtection="1">
      <alignment horizontal="right" vertical="top"/>
      <protection locked="0"/>
    </xf>
    <xf numFmtId="171" fontId="2040" fillId="0" borderId="1" xfId="0" applyNumberFormat="1" applyFont="1" applyBorder="1" applyAlignment="1">
      <alignment horizontal="right" vertical="top"/>
    </xf>
    <xf numFmtId="4" fontId="2041" fillId="0" borderId="1" xfId="0" applyNumberFormat="1" applyFont="1" applyBorder="1" applyAlignment="1">
      <alignment horizontal="right" vertical="top"/>
    </xf>
    <xf numFmtId="4" fontId="2042" fillId="0" borderId="1" xfId="0" applyNumberFormat="1" applyFont="1" applyBorder="1" applyAlignment="1">
      <alignment horizontal="right" vertical="top"/>
    </xf>
    <xf numFmtId="0" fontId="2043" fillId="0" borderId="0" xfId="0" applyFont="1"/>
    <xf numFmtId="0" fontId="2044" fillId="0" borderId="1" xfId="0" applyFont="1" applyBorder="1" applyAlignment="1">
      <alignment horizontal="left" vertical="top"/>
    </xf>
    <xf numFmtId="0" fontId="2045" fillId="0" borderId="1" xfId="0" applyFont="1" applyBorder="1" applyAlignment="1">
      <alignment horizontal="left" vertical="top" wrapText="1"/>
    </xf>
    <xf numFmtId="0" fontId="2046" fillId="0" borderId="1" xfId="0" applyFont="1" applyBorder="1" applyAlignment="1">
      <alignment horizontal="center" vertical="top"/>
    </xf>
    <xf numFmtId="168" fontId="2047" fillId="0" borderId="1" xfId="0" applyNumberFormat="1" applyFont="1" applyBorder="1" applyAlignment="1">
      <alignment horizontal="right" vertical="top"/>
    </xf>
    <xf numFmtId="169" fontId="2048" fillId="0" borderId="1" xfId="0" applyNumberFormat="1" applyFont="1" applyBorder="1" applyAlignment="1">
      <alignment horizontal="right" vertical="top"/>
    </xf>
    <xf numFmtId="169" fontId="2049" fillId="0" borderId="1" xfId="0" applyNumberFormat="1" applyFont="1" applyBorder="1" applyAlignment="1">
      <alignment horizontal="right" vertical="top"/>
    </xf>
    <xf numFmtId="169" fontId="2050" fillId="0" borderId="1" xfId="0" applyNumberFormat="1" applyFont="1" applyBorder="1" applyAlignment="1">
      <alignment horizontal="right" vertical="top"/>
    </xf>
    <xf numFmtId="170" fontId="2051" fillId="2" borderId="1" xfId="0" applyNumberFormat="1" applyFont="1" applyFill="1" applyBorder="1" applyAlignment="1" applyProtection="1">
      <alignment horizontal="right" vertical="top"/>
      <protection locked="0"/>
    </xf>
    <xf numFmtId="171" fontId="2052" fillId="0" borderId="1" xfId="0" applyNumberFormat="1" applyFont="1" applyBorder="1" applyAlignment="1">
      <alignment horizontal="right" vertical="top"/>
    </xf>
    <xf numFmtId="4" fontId="2053" fillId="0" borderId="1" xfId="0" applyNumberFormat="1" applyFont="1" applyBorder="1" applyAlignment="1">
      <alignment horizontal="right" vertical="top"/>
    </xf>
    <xf numFmtId="4" fontId="2054" fillId="0" borderId="1" xfId="0" applyNumberFormat="1" applyFont="1" applyBorder="1" applyAlignment="1">
      <alignment horizontal="right" vertical="top"/>
    </xf>
    <xf numFmtId="0" fontId="2055" fillId="0" borderId="0" xfId="0" applyFont="1"/>
    <xf numFmtId="0" fontId="2056" fillId="0" borderId="1" xfId="0" applyFont="1" applyBorder="1" applyAlignment="1">
      <alignment horizontal="left" vertical="top"/>
    </xf>
    <xf numFmtId="0" fontId="2057" fillId="0" borderId="1" xfId="0" applyFont="1" applyBorder="1" applyAlignment="1">
      <alignment horizontal="left" vertical="top" wrapText="1"/>
    </xf>
    <xf numFmtId="0" fontId="2058" fillId="0" borderId="1" xfId="0" applyFont="1" applyBorder="1" applyAlignment="1">
      <alignment horizontal="center" vertical="top"/>
    </xf>
    <xf numFmtId="168" fontId="2059" fillId="0" borderId="1" xfId="0" applyNumberFormat="1" applyFont="1" applyBorder="1" applyAlignment="1">
      <alignment horizontal="right" vertical="top"/>
    </xf>
    <xf numFmtId="169" fontId="2060" fillId="0" borderId="1" xfId="0" applyNumberFormat="1" applyFont="1" applyBorder="1" applyAlignment="1">
      <alignment horizontal="right" vertical="top"/>
    </xf>
    <xf numFmtId="169" fontId="2061" fillId="0" borderId="1" xfId="0" applyNumberFormat="1" applyFont="1" applyBorder="1" applyAlignment="1">
      <alignment horizontal="right" vertical="top"/>
    </xf>
    <xf numFmtId="169" fontId="2062" fillId="0" borderId="1" xfId="0" applyNumberFormat="1" applyFont="1" applyBorder="1" applyAlignment="1">
      <alignment horizontal="right" vertical="top"/>
    </xf>
    <xf numFmtId="170" fontId="2063" fillId="2" borderId="1" xfId="0" applyNumberFormat="1" applyFont="1" applyFill="1" applyBorder="1" applyAlignment="1" applyProtection="1">
      <alignment horizontal="right" vertical="top"/>
      <protection locked="0"/>
    </xf>
    <xf numFmtId="171" fontId="2064" fillId="0" borderId="1" xfId="0" applyNumberFormat="1" applyFont="1" applyBorder="1" applyAlignment="1">
      <alignment horizontal="right" vertical="top"/>
    </xf>
    <xf numFmtId="4" fontId="2065" fillId="0" borderId="1" xfId="0" applyNumberFormat="1" applyFont="1" applyBorder="1" applyAlignment="1">
      <alignment horizontal="right" vertical="top"/>
    </xf>
    <xf numFmtId="4" fontId="2066" fillId="0" borderId="1" xfId="0" applyNumberFormat="1" applyFont="1" applyBorder="1" applyAlignment="1">
      <alignment horizontal="right" vertical="top"/>
    </xf>
    <xf numFmtId="0" fontId="2067" fillId="0" borderId="0" xfId="0" applyFont="1"/>
    <xf numFmtId="0" fontId="2068" fillId="0" borderId="1" xfId="0" applyFont="1" applyBorder="1" applyAlignment="1">
      <alignment horizontal="left" vertical="top"/>
    </xf>
    <xf numFmtId="0" fontId="2069" fillId="0" borderId="1" xfId="0" applyFont="1" applyBorder="1" applyAlignment="1">
      <alignment horizontal="left" vertical="top" wrapText="1"/>
    </xf>
    <xf numFmtId="0" fontId="2070" fillId="0" borderId="1" xfId="0" applyFont="1" applyBorder="1" applyAlignment="1">
      <alignment horizontal="center" vertical="top"/>
    </xf>
    <xf numFmtId="168" fontId="2071" fillId="0" borderId="1" xfId="0" applyNumberFormat="1" applyFont="1" applyBorder="1" applyAlignment="1">
      <alignment horizontal="right" vertical="top"/>
    </xf>
    <xf numFmtId="169" fontId="2072" fillId="0" borderId="1" xfId="0" applyNumberFormat="1" applyFont="1" applyBorder="1" applyAlignment="1">
      <alignment horizontal="right" vertical="top"/>
    </xf>
    <xf numFmtId="169" fontId="2073" fillId="0" borderId="1" xfId="0" applyNumberFormat="1" applyFont="1" applyBorder="1" applyAlignment="1">
      <alignment horizontal="right" vertical="top"/>
    </xf>
    <xf numFmtId="169" fontId="2074" fillId="0" borderId="1" xfId="0" applyNumberFormat="1" applyFont="1" applyBorder="1" applyAlignment="1">
      <alignment horizontal="right" vertical="top"/>
    </xf>
    <xf numFmtId="170" fontId="2075" fillId="2" borderId="1" xfId="0" applyNumberFormat="1" applyFont="1" applyFill="1" applyBorder="1" applyAlignment="1" applyProtection="1">
      <alignment horizontal="right" vertical="top"/>
      <protection locked="0"/>
    </xf>
    <xf numFmtId="171" fontId="2076" fillId="0" borderId="1" xfId="0" applyNumberFormat="1" applyFont="1" applyBorder="1" applyAlignment="1">
      <alignment horizontal="right" vertical="top"/>
    </xf>
    <xf numFmtId="4" fontId="2077" fillId="0" borderId="1" xfId="0" applyNumberFormat="1" applyFont="1" applyBorder="1" applyAlignment="1">
      <alignment horizontal="right" vertical="top"/>
    </xf>
    <xf numFmtId="4" fontId="2078" fillId="0" borderId="1" xfId="0" applyNumberFormat="1" applyFont="1" applyBorder="1" applyAlignment="1">
      <alignment horizontal="right" vertical="top"/>
    </xf>
    <xf numFmtId="0" fontId="2079" fillId="0" borderId="0" xfId="0" applyFont="1"/>
    <xf numFmtId="0" fontId="2080" fillId="0" borderId="1" xfId="0" applyFont="1" applyBorder="1" applyAlignment="1">
      <alignment horizontal="left" vertical="top"/>
    </xf>
    <xf numFmtId="0" fontId="2081" fillId="0" borderId="1" xfId="0" applyFont="1" applyBorder="1" applyAlignment="1">
      <alignment horizontal="left" vertical="top" wrapText="1"/>
    </xf>
    <xf numFmtId="0" fontId="2082" fillId="0" borderId="1" xfId="0" applyFont="1" applyBorder="1" applyAlignment="1">
      <alignment horizontal="center" vertical="top"/>
    </xf>
    <xf numFmtId="168" fontId="2083" fillId="0" borderId="1" xfId="0" applyNumberFormat="1" applyFont="1" applyBorder="1" applyAlignment="1">
      <alignment horizontal="right" vertical="top"/>
    </xf>
    <xf numFmtId="169" fontId="2084" fillId="0" borderId="1" xfId="0" applyNumberFormat="1" applyFont="1" applyBorder="1" applyAlignment="1">
      <alignment horizontal="right" vertical="top"/>
    </xf>
    <xf numFmtId="169" fontId="2085" fillId="0" borderId="1" xfId="0" applyNumberFormat="1" applyFont="1" applyBorder="1" applyAlignment="1">
      <alignment horizontal="right" vertical="top"/>
    </xf>
    <xf numFmtId="169" fontId="2086" fillId="0" borderId="1" xfId="0" applyNumberFormat="1" applyFont="1" applyBorder="1" applyAlignment="1">
      <alignment horizontal="right" vertical="top"/>
    </xf>
    <xf numFmtId="170" fontId="2087" fillId="2" borderId="1" xfId="0" applyNumberFormat="1" applyFont="1" applyFill="1" applyBorder="1" applyAlignment="1" applyProtection="1">
      <alignment horizontal="right" vertical="top"/>
      <protection locked="0"/>
    </xf>
    <xf numFmtId="171" fontId="2088" fillId="0" borderId="1" xfId="0" applyNumberFormat="1" applyFont="1" applyBorder="1" applyAlignment="1">
      <alignment horizontal="right" vertical="top"/>
    </xf>
    <xf numFmtId="4" fontId="2089" fillId="0" borderId="1" xfId="0" applyNumberFormat="1" applyFont="1" applyBorder="1" applyAlignment="1">
      <alignment horizontal="right" vertical="top"/>
    </xf>
    <xf numFmtId="4" fontId="2090" fillId="0" borderId="1" xfId="0" applyNumberFormat="1" applyFont="1" applyBorder="1" applyAlignment="1">
      <alignment horizontal="right" vertical="top"/>
    </xf>
    <xf numFmtId="0" fontId="2091" fillId="0" borderId="0" xfId="0" applyFont="1"/>
    <xf numFmtId="0" fontId="2092" fillId="0" borderId="1" xfId="0" applyFont="1" applyBorder="1" applyAlignment="1">
      <alignment horizontal="left" vertical="top"/>
    </xf>
    <xf numFmtId="0" fontId="2093" fillId="0" borderId="1" xfId="0" applyFont="1" applyBorder="1" applyAlignment="1">
      <alignment horizontal="left" vertical="top" wrapText="1"/>
    </xf>
    <xf numFmtId="0" fontId="2094" fillId="0" borderId="1" xfId="0" applyFont="1" applyBorder="1" applyAlignment="1">
      <alignment horizontal="center" vertical="top"/>
    </xf>
    <xf numFmtId="168" fontId="2095" fillId="0" borderId="1" xfId="0" applyNumberFormat="1" applyFont="1" applyBorder="1" applyAlignment="1">
      <alignment horizontal="right" vertical="top"/>
    </xf>
    <xf numFmtId="169" fontId="2096" fillId="0" borderId="1" xfId="0" applyNumberFormat="1" applyFont="1" applyBorder="1" applyAlignment="1">
      <alignment horizontal="right" vertical="top"/>
    </xf>
    <xf numFmtId="169" fontId="2097" fillId="0" borderId="1" xfId="0" applyNumberFormat="1" applyFont="1" applyBorder="1" applyAlignment="1">
      <alignment horizontal="right" vertical="top"/>
    </xf>
    <xf numFmtId="169" fontId="2098" fillId="0" borderId="1" xfId="0" applyNumberFormat="1" applyFont="1" applyBorder="1" applyAlignment="1">
      <alignment horizontal="right" vertical="top"/>
    </xf>
    <xf numFmtId="170" fontId="2099" fillId="2" borderId="1" xfId="0" applyNumberFormat="1" applyFont="1" applyFill="1" applyBorder="1" applyAlignment="1" applyProtection="1">
      <alignment horizontal="right" vertical="top"/>
      <protection locked="0"/>
    </xf>
    <xf numFmtId="171" fontId="2100" fillId="0" borderId="1" xfId="0" applyNumberFormat="1" applyFont="1" applyBorder="1" applyAlignment="1">
      <alignment horizontal="right" vertical="top"/>
    </xf>
    <xf numFmtId="4" fontId="2101" fillId="0" borderId="1" xfId="0" applyNumberFormat="1" applyFont="1" applyBorder="1" applyAlignment="1">
      <alignment horizontal="right" vertical="top"/>
    </xf>
    <xf numFmtId="4" fontId="2102" fillId="0" borderId="1" xfId="0" applyNumberFormat="1" applyFont="1" applyBorder="1" applyAlignment="1">
      <alignment horizontal="right" vertical="top"/>
    </xf>
    <xf numFmtId="0" fontId="2103" fillId="0" borderId="0" xfId="0" applyFont="1"/>
    <xf numFmtId="0" fontId="2104" fillId="0" borderId="1" xfId="0" applyFont="1" applyBorder="1" applyAlignment="1">
      <alignment horizontal="left" vertical="top"/>
    </xf>
    <xf numFmtId="0" fontId="2105" fillId="0" borderId="1" xfId="0" applyFont="1" applyBorder="1" applyAlignment="1">
      <alignment horizontal="left" vertical="top" wrapText="1"/>
    </xf>
    <xf numFmtId="0" fontId="2106" fillId="0" borderId="1" xfId="0" applyFont="1" applyBorder="1" applyAlignment="1">
      <alignment horizontal="center" vertical="top"/>
    </xf>
    <xf numFmtId="168" fontId="2107" fillId="0" borderId="1" xfId="0" applyNumberFormat="1" applyFont="1" applyBorder="1" applyAlignment="1">
      <alignment horizontal="right" vertical="top"/>
    </xf>
    <xf numFmtId="169" fontId="2108" fillId="0" borderId="1" xfId="0" applyNumberFormat="1" applyFont="1" applyBorder="1" applyAlignment="1">
      <alignment horizontal="right" vertical="top"/>
    </xf>
    <xf numFmtId="169" fontId="2109" fillId="0" borderId="1" xfId="0" applyNumberFormat="1" applyFont="1" applyBorder="1" applyAlignment="1">
      <alignment horizontal="right" vertical="top"/>
    </xf>
    <xf numFmtId="169" fontId="2110" fillId="0" borderId="1" xfId="0" applyNumberFormat="1" applyFont="1" applyBorder="1" applyAlignment="1">
      <alignment horizontal="right" vertical="top"/>
    </xf>
    <xf numFmtId="170" fontId="2111" fillId="2" borderId="1" xfId="0" applyNumberFormat="1" applyFont="1" applyFill="1" applyBorder="1" applyAlignment="1" applyProtection="1">
      <alignment horizontal="right" vertical="top"/>
      <protection locked="0"/>
    </xf>
    <xf numFmtId="171" fontId="2112" fillId="0" borderId="1" xfId="0" applyNumberFormat="1" applyFont="1" applyBorder="1" applyAlignment="1">
      <alignment horizontal="right" vertical="top"/>
    </xf>
    <xf numFmtId="4" fontId="2113" fillId="0" borderId="1" xfId="0" applyNumberFormat="1" applyFont="1" applyBorder="1" applyAlignment="1">
      <alignment horizontal="right" vertical="top"/>
    </xf>
    <xf numFmtId="4" fontId="2114" fillId="0" borderId="1" xfId="0" applyNumberFormat="1" applyFont="1" applyBorder="1" applyAlignment="1">
      <alignment horizontal="right" vertical="top"/>
    </xf>
    <xf numFmtId="0" fontId="2115" fillId="0" borderId="0" xfId="0" applyFont="1"/>
    <xf numFmtId="0" fontId="2116" fillId="0" borderId="1" xfId="0" applyFont="1" applyBorder="1" applyAlignment="1">
      <alignment horizontal="left" vertical="top"/>
    </xf>
    <xf numFmtId="0" fontId="2117" fillId="0" borderId="1" xfId="0" applyFont="1" applyBorder="1" applyAlignment="1">
      <alignment horizontal="left" vertical="top" wrapText="1"/>
    </xf>
    <xf numFmtId="0" fontId="2118" fillId="0" borderId="1" xfId="0" applyFont="1" applyBorder="1" applyAlignment="1">
      <alignment horizontal="center" vertical="top"/>
    </xf>
    <xf numFmtId="168" fontId="2119" fillId="0" borderId="1" xfId="0" applyNumberFormat="1" applyFont="1" applyBorder="1" applyAlignment="1">
      <alignment horizontal="right" vertical="top"/>
    </xf>
    <xf numFmtId="169" fontId="2120" fillId="0" borderId="1" xfId="0" applyNumberFormat="1" applyFont="1" applyBorder="1" applyAlignment="1">
      <alignment horizontal="right" vertical="top"/>
    </xf>
    <xf numFmtId="169" fontId="2121" fillId="0" borderId="1" xfId="0" applyNumberFormat="1" applyFont="1" applyBorder="1" applyAlignment="1">
      <alignment horizontal="right" vertical="top"/>
    </xf>
    <xf numFmtId="169" fontId="2122" fillId="0" borderId="1" xfId="0" applyNumberFormat="1" applyFont="1" applyBorder="1" applyAlignment="1">
      <alignment horizontal="right" vertical="top"/>
    </xf>
    <xf numFmtId="170" fontId="2123" fillId="2" borderId="1" xfId="0" applyNumberFormat="1" applyFont="1" applyFill="1" applyBorder="1" applyAlignment="1" applyProtection="1">
      <alignment horizontal="right" vertical="top"/>
      <protection locked="0"/>
    </xf>
    <xf numFmtId="171" fontId="2124" fillId="0" borderId="1" xfId="0" applyNumberFormat="1" applyFont="1" applyBorder="1" applyAlignment="1">
      <alignment horizontal="right" vertical="top"/>
    </xf>
    <xf numFmtId="4" fontId="2125" fillId="0" borderId="1" xfId="0" applyNumberFormat="1" applyFont="1" applyBorder="1" applyAlignment="1">
      <alignment horizontal="right" vertical="top"/>
    </xf>
    <xf numFmtId="4" fontId="2126" fillId="0" borderId="1" xfId="0" applyNumberFormat="1" applyFont="1" applyBorder="1" applyAlignment="1">
      <alignment horizontal="right" vertical="top"/>
    </xf>
    <xf numFmtId="0" fontId="2127" fillId="0" borderId="0" xfId="0" applyFont="1"/>
    <xf numFmtId="0" fontId="2128" fillId="0" borderId="1" xfId="0" applyFont="1" applyBorder="1" applyAlignment="1">
      <alignment horizontal="left" vertical="top"/>
    </xf>
    <xf numFmtId="0" fontId="2129" fillId="0" borderId="1" xfId="0" applyFont="1" applyBorder="1" applyAlignment="1">
      <alignment horizontal="left" vertical="top" wrapText="1"/>
    </xf>
    <xf numFmtId="0" fontId="2130" fillId="0" borderId="1" xfId="0" applyFont="1" applyBorder="1" applyAlignment="1">
      <alignment horizontal="center" vertical="top"/>
    </xf>
    <xf numFmtId="168" fontId="2131" fillId="0" borderId="1" xfId="0" applyNumberFormat="1" applyFont="1" applyBorder="1" applyAlignment="1">
      <alignment horizontal="right" vertical="top"/>
    </xf>
    <xf numFmtId="169" fontId="2132" fillId="0" borderId="1" xfId="0" applyNumberFormat="1" applyFont="1" applyBorder="1" applyAlignment="1">
      <alignment horizontal="right" vertical="top"/>
    </xf>
    <xf numFmtId="169" fontId="2133" fillId="0" borderId="1" xfId="0" applyNumberFormat="1" applyFont="1" applyBorder="1" applyAlignment="1">
      <alignment horizontal="right" vertical="top"/>
    </xf>
    <xf numFmtId="169" fontId="2134" fillId="0" borderId="1" xfId="0" applyNumberFormat="1" applyFont="1" applyBorder="1" applyAlignment="1">
      <alignment horizontal="right" vertical="top"/>
    </xf>
    <xf numFmtId="170" fontId="2135" fillId="2" borderId="1" xfId="0" applyNumberFormat="1" applyFont="1" applyFill="1" applyBorder="1" applyAlignment="1" applyProtection="1">
      <alignment horizontal="right" vertical="top"/>
      <protection locked="0"/>
    </xf>
    <xf numFmtId="171" fontId="2136" fillId="0" borderId="1" xfId="0" applyNumberFormat="1" applyFont="1" applyBorder="1" applyAlignment="1">
      <alignment horizontal="right" vertical="top"/>
    </xf>
    <xf numFmtId="4" fontId="2137" fillId="0" borderId="1" xfId="0" applyNumberFormat="1" applyFont="1" applyBorder="1" applyAlignment="1">
      <alignment horizontal="right" vertical="top"/>
    </xf>
    <xf numFmtId="4" fontId="2138" fillId="0" borderId="1" xfId="0" applyNumberFormat="1" applyFont="1" applyBorder="1" applyAlignment="1">
      <alignment horizontal="right" vertical="top"/>
    </xf>
    <xf numFmtId="0" fontId="2139" fillId="0" borderId="0" xfId="0" applyFont="1"/>
    <xf numFmtId="0" fontId="2140" fillId="0" borderId="1" xfId="0" applyFont="1" applyBorder="1" applyAlignment="1">
      <alignment horizontal="left" vertical="top"/>
    </xf>
    <xf numFmtId="0" fontId="2141" fillId="0" borderId="1" xfId="0" applyFont="1" applyBorder="1" applyAlignment="1">
      <alignment horizontal="left" vertical="top" wrapText="1"/>
    </xf>
    <xf numFmtId="0" fontId="2142" fillId="0" borderId="1" xfId="0" applyFont="1" applyBorder="1" applyAlignment="1">
      <alignment horizontal="center" vertical="top"/>
    </xf>
    <xf numFmtId="168" fontId="2143" fillId="0" borderId="1" xfId="0" applyNumberFormat="1" applyFont="1" applyBorder="1" applyAlignment="1">
      <alignment horizontal="right" vertical="top"/>
    </xf>
    <xf numFmtId="169" fontId="2144" fillId="0" borderId="1" xfId="0" applyNumberFormat="1" applyFont="1" applyBorder="1" applyAlignment="1">
      <alignment horizontal="right" vertical="top"/>
    </xf>
    <xf numFmtId="169" fontId="2145" fillId="0" borderId="1" xfId="0" applyNumberFormat="1" applyFont="1" applyBorder="1" applyAlignment="1">
      <alignment horizontal="right" vertical="top"/>
    </xf>
    <xf numFmtId="169" fontId="2146" fillId="0" borderId="1" xfId="0" applyNumberFormat="1" applyFont="1" applyBorder="1" applyAlignment="1">
      <alignment horizontal="right" vertical="top"/>
    </xf>
    <xf numFmtId="170" fontId="2147" fillId="2" borderId="1" xfId="0" applyNumberFormat="1" applyFont="1" applyFill="1" applyBorder="1" applyAlignment="1" applyProtection="1">
      <alignment horizontal="right" vertical="top"/>
      <protection locked="0"/>
    </xf>
    <xf numFmtId="171" fontId="2148" fillId="0" borderId="1" xfId="0" applyNumberFormat="1" applyFont="1" applyBorder="1" applyAlignment="1">
      <alignment horizontal="right" vertical="top"/>
    </xf>
    <xf numFmtId="4" fontId="2149" fillId="0" borderId="1" xfId="0" applyNumberFormat="1" applyFont="1" applyBorder="1" applyAlignment="1">
      <alignment horizontal="right" vertical="top"/>
    </xf>
    <xf numFmtId="4" fontId="2150" fillId="0" borderId="1" xfId="0" applyNumberFormat="1" applyFont="1" applyBorder="1" applyAlignment="1">
      <alignment horizontal="right" vertical="top"/>
    </xf>
    <xf numFmtId="0" fontId="2151" fillId="0" borderId="0" xfId="0" applyFont="1"/>
    <xf numFmtId="0" fontId="2152" fillId="0" borderId="1" xfId="0" applyFont="1" applyBorder="1" applyAlignment="1">
      <alignment horizontal="left" vertical="top"/>
    </xf>
    <xf numFmtId="0" fontId="2153" fillId="0" borderId="1" xfId="0" applyFont="1" applyBorder="1" applyAlignment="1">
      <alignment horizontal="left" vertical="top" wrapText="1"/>
    </xf>
    <xf numFmtId="0" fontId="2154" fillId="0" borderId="1" xfId="0" applyFont="1" applyBorder="1" applyAlignment="1">
      <alignment horizontal="center" vertical="top"/>
    </xf>
    <xf numFmtId="168" fontId="2155" fillId="0" borderId="1" xfId="0" applyNumberFormat="1" applyFont="1" applyBorder="1" applyAlignment="1">
      <alignment horizontal="right" vertical="top"/>
    </xf>
    <xf numFmtId="169" fontId="2156" fillId="0" borderId="1" xfId="0" applyNumberFormat="1" applyFont="1" applyBorder="1" applyAlignment="1">
      <alignment horizontal="right" vertical="top"/>
    </xf>
    <xf numFmtId="169" fontId="2157" fillId="0" borderId="1" xfId="0" applyNumberFormat="1" applyFont="1" applyBorder="1" applyAlignment="1">
      <alignment horizontal="right" vertical="top"/>
    </xf>
    <xf numFmtId="169" fontId="2158" fillId="0" borderId="1" xfId="0" applyNumberFormat="1" applyFont="1" applyBorder="1" applyAlignment="1">
      <alignment horizontal="right" vertical="top"/>
    </xf>
    <xf numFmtId="170" fontId="2159" fillId="2" borderId="1" xfId="0" applyNumberFormat="1" applyFont="1" applyFill="1" applyBorder="1" applyAlignment="1" applyProtection="1">
      <alignment horizontal="right" vertical="top"/>
      <protection locked="0"/>
    </xf>
    <xf numFmtId="171" fontId="2160" fillId="0" borderId="1" xfId="0" applyNumberFormat="1" applyFont="1" applyBorder="1" applyAlignment="1">
      <alignment horizontal="right" vertical="top"/>
    </xf>
    <xf numFmtId="4" fontId="2161" fillId="0" borderId="1" xfId="0" applyNumberFormat="1" applyFont="1" applyBorder="1" applyAlignment="1">
      <alignment horizontal="right" vertical="top"/>
    </xf>
    <xf numFmtId="4" fontId="2162" fillId="0" borderId="1" xfId="0" applyNumberFormat="1" applyFont="1" applyBorder="1" applyAlignment="1">
      <alignment horizontal="right" vertical="top"/>
    </xf>
    <xf numFmtId="0" fontId="2163" fillId="0" borderId="0" xfId="0" applyFont="1"/>
    <xf numFmtId="0" fontId="2164" fillId="0" borderId="1" xfId="0" applyFont="1" applyBorder="1" applyAlignment="1">
      <alignment horizontal="left" vertical="top"/>
    </xf>
    <xf numFmtId="0" fontId="2165" fillId="0" borderId="1" xfId="0" applyFont="1" applyBorder="1" applyAlignment="1">
      <alignment horizontal="left" vertical="top" wrapText="1"/>
    </xf>
    <xf numFmtId="0" fontId="2166" fillId="0" borderId="1" xfId="0" applyFont="1" applyBorder="1" applyAlignment="1">
      <alignment horizontal="center" vertical="top"/>
    </xf>
    <xf numFmtId="168" fontId="2167" fillId="0" borderId="1" xfId="0" applyNumberFormat="1" applyFont="1" applyBorder="1" applyAlignment="1">
      <alignment horizontal="right" vertical="top"/>
    </xf>
    <xf numFmtId="169" fontId="2168" fillId="0" borderId="1" xfId="0" applyNumberFormat="1" applyFont="1" applyBorder="1" applyAlignment="1">
      <alignment horizontal="right" vertical="top"/>
    </xf>
    <xf numFmtId="169" fontId="2169" fillId="0" borderId="1" xfId="0" applyNumberFormat="1" applyFont="1" applyBorder="1" applyAlignment="1">
      <alignment horizontal="right" vertical="top"/>
    </xf>
    <xf numFmtId="169" fontId="2170" fillId="0" borderId="1" xfId="0" applyNumberFormat="1" applyFont="1" applyBorder="1" applyAlignment="1">
      <alignment horizontal="right" vertical="top"/>
    </xf>
    <xf numFmtId="170" fontId="2171" fillId="2" borderId="1" xfId="0" applyNumberFormat="1" applyFont="1" applyFill="1" applyBorder="1" applyAlignment="1" applyProtection="1">
      <alignment horizontal="right" vertical="top"/>
      <protection locked="0"/>
    </xf>
    <xf numFmtId="171" fontId="2172" fillId="0" borderId="1" xfId="0" applyNumberFormat="1" applyFont="1" applyBorder="1" applyAlignment="1">
      <alignment horizontal="right" vertical="top"/>
    </xf>
    <xf numFmtId="4" fontId="2173" fillId="0" borderId="1" xfId="0" applyNumberFormat="1" applyFont="1" applyBorder="1" applyAlignment="1">
      <alignment horizontal="right" vertical="top"/>
    </xf>
    <xf numFmtId="4" fontId="2174" fillId="0" borderId="1" xfId="0" applyNumberFormat="1" applyFont="1" applyBorder="1" applyAlignment="1">
      <alignment horizontal="right" vertical="top"/>
    </xf>
    <xf numFmtId="0" fontId="2175" fillId="0" borderId="0" xfId="0" applyFont="1"/>
    <xf numFmtId="0" fontId="2176" fillId="0" borderId="1" xfId="0" applyFont="1" applyBorder="1" applyAlignment="1">
      <alignment horizontal="left" vertical="top"/>
    </xf>
    <xf numFmtId="0" fontId="2177" fillId="0" borderId="1" xfId="0" applyFont="1" applyBorder="1" applyAlignment="1">
      <alignment horizontal="left" vertical="top" wrapText="1"/>
    </xf>
    <xf numFmtId="0" fontId="2178" fillId="0" borderId="1" xfId="0" applyFont="1" applyBorder="1" applyAlignment="1">
      <alignment horizontal="center" vertical="top"/>
    </xf>
    <xf numFmtId="168" fontId="2179" fillId="0" borderId="1" xfId="0" applyNumberFormat="1" applyFont="1" applyBorder="1" applyAlignment="1">
      <alignment horizontal="right" vertical="top"/>
    </xf>
    <xf numFmtId="169" fontId="2180" fillId="0" borderId="1" xfId="0" applyNumberFormat="1" applyFont="1" applyBorder="1" applyAlignment="1">
      <alignment horizontal="right" vertical="top"/>
    </xf>
    <xf numFmtId="169" fontId="2181" fillId="0" borderId="1" xfId="0" applyNumberFormat="1" applyFont="1" applyBorder="1" applyAlignment="1">
      <alignment horizontal="right" vertical="top"/>
    </xf>
    <xf numFmtId="169" fontId="2182" fillId="0" borderId="1" xfId="0" applyNumberFormat="1" applyFont="1" applyBorder="1" applyAlignment="1">
      <alignment horizontal="right" vertical="top"/>
    </xf>
    <xf numFmtId="170" fontId="2183" fillId="2" borderId="1" xfId="0" applyNumberFormat="1" applyFont="1" applyFill="1" applyBorder="1" applyAlignment="1" applyProtection="1">
      <alignment horizontal="right" vertical="top"/>
      <protection locked="0"/>
    </xf>
    <xf numFmtId="171" fontId="2184" fillId="0" borderId="1" xfId="0" applyNumberFormat="1" applyFont="1" applyBorder="1" applyAlignment="1">
      <alignment horizontal="right" vertical="top"/>
    </xf>
    <xf numFmtId="4" fontId="2185" fillId="0" borderId="1" xfId="0" applyNumberFormat="1" applyFont="1" applyBorder="1" applyAlignment="1">
      <alignment horizontal="right" vertical="top"/>
    </xf>
    <xf numFmtId="4" fontId="2186" fillId="0" borderId="1" xfId="0" applyNumberFormat="1" applyFont="1" applyBorder="1" applyAlignment="1">
      <alignment horizontal="right" vertical="top"/>
    </xf>
    <xf numFmtId="0" fontId="2187" fillId="0" borderId="0" xfId="0" applyFont="1"/>
    <xf numFmtId="0" fontId="2188" fillId="0" borderId="1" xfId="0" applyFont="1" applyBorder="1" applyAlignment="1">
      <alignment horizontal="left" vertical="top"/>
    </xf>
    <xf numFmtId="0" fontId="2189" fillId="0" borderId="1" xfId="0" applyFont="1" applyBorder="1" applyAlignment="1">
      <alignment horizontal="left" vertical="top" wrapText="1"/>
    </xf>
    <xf numFmtId="0" fontId="2190" fillId="0" borderId="1" xfId="0" applyFont="1" applyBorder="1" applyAlignment="1">
      <alignment horizontal="center" vertical="top"/>
    </xf>
    <xf numFmtId="168" fontId="2191" fillId="0" borderId="1" xfId="0" applyNumberFormat="1" applyFont="1" applyBorder="1" applyAlignment="1">
      <alignment horizontal="right" vertical="top"/>
    </xf>
    <xf numFmtId="169" fontId="2192" fillId="0" borderId="1" xfId="0" applyNumberFormat="1" applyFont="1" applyBorder="1" applyAlignment="1">
      <alignment horizontal="right" vertical="top"/>
    </xf>
    <xf numFmtId="169" fontId="2193" fillId="0" borderId="1" xfId="0" applyNumberFormat="1" applyFont="1" applyBorder="1" applyAlignment="1">
      <alignment horizontal="right" vertical="top"/>
    </xf>
    <xf numFmtId="169" fontId="2194" fillId="0" borderId="1" xfId="0" applyNumberFormat="1" applyFont="1" applyBorder="1" applyAlignment="1">
      <alignment horizontal="right" vertical="top"/>
    </xf>
    <xf numFmtId="170" fontId="2195" fillId="2" borderId="1" xfId="0" applyNumberFormat="1" applyFont="1" applyFill="1" applyBorder="1" applyAlignment="1" applyProtection="1">
      <alignment horizontal="right" vertical="top"/>
      <protection locked="0"/>
    </xf>
    <xf numFmtId="171" fontId="2196" fillId="0" borderId="1" xfId="0" applyNumberFormat="1" applyFont="1" applyBorder="1" applyAlignment="1">
      <alignment horizontal="right" vertical="top"/>
    </xf>
    <xf numFmtId="4" fontId="2197" fillId="0" borderId="1" xfId="0" applyNumberFormat="1" applyFont="1" applyBorder="1" applyAlignment="1">
      <alignment horizontal="right" vertical="top"/>
    </xf>
    <xf numFmtId="4" fontId="2198" fillId="0" borderId="1" xfId="0" applyNumberFormat="1" applyFont="1" applyBorder="1" applyAlignment="1">
      <alignment horizontal="right" vertical="top"/>
    </xf>
    <xf numFmtId="0" fontId="2199" fillId="0" borderId="0" xfId="0" applyFont="1"/>
    <xf numFmtId="0" fontId="2200" fillId="0" borderId="1" xfId="0" applyFont="1" applyBorder="1" applyAlignment="1">
      <alignment horizontal="left" vertical="top"/>
    </xf>
    <xf numFmtId="0" fontId="2201" fillId="0" borderId="1" xfId="0" applyFont="1" applyBorder="1" applyAlignment="1">
      <alignment horizontal="left" vertical="top" wrapText="1"/>
    </xf>
    <xf numFmtId="0" fontId="2202" fillId="0" borderId="1" xfId="0" applyFont="1" applyBorder="1" applyAlignment="1">
      <alignment horizontal="center" vertical="top"/>
    </xf>
    <xf numFmtId="168" fontId="2203" fillId="0" borderId="1" xfId="0" applyNumberFormat="1" applyFont="1" applyBorder="1" applyAlignment="1">
      <alignment horizontal="right" vertical="top"/>
    </xf>
    <xf numFmtId="169" fontId="2204" fillId="0" borderId="1" xfId="0" applyNumberFormat="1" applyFont="1" applyBorder="1" applyAlignment="1">
      <alignment horizontal="right" vertical="top"/>
    </xf>
    <xf numFmtId="169" fontId="2205" fillId="0" borderId="1" xfId="0" applyNumberFormat="1" applyFont="1" applyBorder="1" applyAlignment="1">
      <alignment horizontal="right" vertical="top"/>
    </xf>
    <xf numFmtId="169" fontId="2206" fillId="0" borderId="1" xfId="0" applyNumberFormat="1" applyFont="1" applyBorder="1" applyAlignment="1">
      <alignment horizontal="right" vertical="top"/>
    </xf>
    <xf numFmtId="170" fontId="2207" fillId="2" borderId="1" xfId="0" applyNumberFormat="1" applyFont="1" applyFill="1" applyBorder="1" applyAlignment="1" applyProtection="1">
      <alignment horizontal="right" vertical="top"/>
      <protection locked="0"/>
    </xf>
    <xf numFmtId="171" fontId="2208" fillId="0" borderId="1" xfId="0" applyNumberFormat="1" applyFont="1" applyBorder="1" applyAlignment="1">
      <alignment horizontal="right" vertical="top"/>
    </xf>
    <xf numFmtId="4" fontId="2209" fillId="0" borderId="1" xfId="0" applyNumberFormat="1" applyFont="1" applyBorder="1" applyAlignment="1">
      <alignment horizontal="right" vertical="top"/>
    </xf>
    <xf numFmtId="4" fontId="2210" fillId="0" borderId="1" xfId="0" applyNumberFormat="1" applyFont="1" applyBorder="1" applyAlignment="1">
      <alignment horizontal="right" vertical="top"/>
    </xf>
    <xf numFmtId="0" fontId="2211" fillId="0" borderId="0" xfId="0" applyFont="1"/>
    <xf numFmtId="0" fontId="2212" fillId="0" borderId="1" xfId="0" applyFont="1" applyBorder="1" applyAlignment="1">
      <alignment horizontal="left" vertical="top"/>
    </xf>
    <xf numFmtId="0" fontId="2213" fillId="0" borderId="1" xfId="0" applyFont="1" applyBorder="1" applyAlignment="1">
      <alignment horizontal="left" vertical="top" wrapText="1"/>
    </xf>
    <xf numFmtId="0" fontId="2214" fillId="0" borderId="1" xfId="0" applyFont="1" applyBorder="1" applyAlignment="1">
      <alignment horizontal="center" vertical="top"/>
    </xf>
    <xf numFmtId="168" fontId="2215" fillId="0" borderId="1" xfId="0" applyNumberFormat="1" applyFont="1" applyBorder="1" applyAlignment="1">
      <alignment horizontal="right" vertical="top"/>
    </xf>
    <xf numFmtId="169" fontId="2216" fillId="0" borderId="1" xfId="0" applyNumberFormat="1" applyFont="1" applyBorder="1" applyAlignment="1">
      <alignment horizontal="right" vertical="top"/>
    </xf>
    <xf numFmtId="169" fontId="2217" fillId="0" borderId="1" xfId="0" applyNumberFormat="1" applyFont="1" applyBorder="1" applyAlignment="1">
      <alignment horizontal="right" vertical="top"/>
    </xf>
    <xf numFmtId="169" fontId="2218" fillId="0" borderId="1" xfId="0" applyNumberFormat="1" applyFont="1" applyBorder="1" applyAlignment="1">
      <alignment horizontal="right" vertical="top"/>
    </xf>
    <xf numFmtId="170" fontId="2219" fillId="2" borderId="1" xfId="0" applyNumberFormat="1" applyFont="1" applyFill="1" applyBorder="1" applyAlignment="1" applyProtection="1">
      <alignment horizontal="right" vertical="top"/>
      <protection locked="0"/>
    </xf>
    <xf numFmtId="171" fontId="2220" fillId="0" borderId="1" xfId="0" applyNumberFormat="1" applyFont="1" applyBorder="1" applyAlignment="1">
      <alignment horizontal="right" vertical="top"/>
    </xf>
    <xf numFmtId="4" fontId="2221" fillId="0" borderId="1" xfId="0" applyNumberFormat="1" applyFont="1" applyBorder="1" applyAlignment="1">
      <alignment horizontal="right" vertical="top"/>
    </xf>
    <xf numFmtId="4" fontId="2222" fillId="0" borderId="1" xfId="0" applyNumberFormat="1" applyFont="1" applyBorder="1" applyAlignment="1">
      <alignment horizontal="right" vertical="top"/>
    </xf>
    <xf numFmtId="0" fontId="2223" fillId="0" borderId="0" xfId="0" applyFont="1"/>
    <xf numFmtId="0" fontId="2224" fillId="0" borderId="1" xfId="0" applyFont="1" applyBorder="1" applyAlignment="1">
      <alignment horizontal="left" vertical="top"/>
    </xf>
    <xf numFmtId="0" fontId="2225" fillId="0" borderId="1" xfId="0" applyFont="1" applyBorder="1" applyAlignment="1">
      <alignment horizontal="left" vertical="top" wrapText="1"/>
    </xf>
    <xf numFmtId="0" fontId="2226" fillId="0" borderId="1" xfId="0" applyFont="1" applyBorder="1" applyAlignment="1">
      <alignment horizontal="center" vertical="top"/>
    </xf>
    <xf numFmtId="168" fontId="2227" fillId="0" borderId="1" xfId="0" applyNumberFormat="1" applyFont="1" applyBorder="1" applyAlignment="1">
      <alignment horizontal="right" vertical="top"/>
    </xf>
    <xf numFmtId="169" fontId="2228" fillId="0" borderId="1" xfId="0" applyNumberFormat="1" applyFont="1" applyBorder="1" applyAlignment="1">
      <alignment horizontal="right" vertical="top"/>
    </xf>
    <xf numFmtId="169" fontId="2229" fillId="0" borderId="1" xfId="0" applyNumberFormat="1" applyFont="1" applyBorder="1" applyAlignment="1">
      <alignment horizontal="right" vertical="top"/>
    </xf>
    <xf numFmtId="169" fontId="2230" fillId="0" borderId="1" xfId="0" applyNumberFormat="1" applyFont="1" applyBorder="1" applyAlignment="1">
      <alignment horizontal="right" vertical="top"/>
    </xf>
    <xf numFmtId="170" fontId="2231" fillId="2" borderId="1" xfId="0" applyNumberFormat="1" applyFont="1" applyFill="1" applyBorder="1" applyAlignment="1" applyProtection="1">
      <alignment horizontal="right" vertical="top"/>
      <protection locked="0"/>
    </xf>
    <xf numFmtId="171" fontId="2232" fillId="0" borderId="1" xfId="0" applyNumberFormat="1" applyFont="1" applyBorder="1" applyAlignment="1">
      <alignment horizontal="right" vertical="top"/>
    </xf>
    <xf numFmtId="4" fontId="2233" fillId="0" borderId="1" xfId="0" applyNumberFormat="1" applyFont="1" applyBorder="1" applyAlignment="1">
      <alignment horizontal="right" vertical="top"/>
    </xf>
    <xf numFmtId="4" fontId="2234" fillId="0" borderId="1" xfId="0" applyNumberFormat="1" applyFont="1" applyBorder="1" applyAlignment="1">
      <alignment horizontal="right" vertical="top"/>
    </xf>
    <xf numFmtId="0" fontId="2235" fillId="0" borderId="0" xfId="0" applyFont="1"/>
    <xf numFmtId="0" fontId="2236" fillId="0" borderId="1" xfId="0" applyFont="1" applyBorder="1" applyAlignment="1">
      <alignment horizontal="left" vertical="top"/>
    </xf>
    <xf numFmtId="0" fontId="2237" fillId="0" borderId="1" xfId="0" applyFont="1" applyBorder="1" applyAlignment="1">
      <alignment horizontal="left" vertical="top" wrapText="1"/>
    </xf>
    <xf numFmtId="0" fontId="2238" fillId="0" borderId="1" xfId="0" applyFont="1" applyBorder="1" applyAlignment="1">
      <alignment horizontal="center" vertical="top"/>
    </xf>
    <xf numFmtId="168" fontId="2239" fillId="0" borderId="1" xfId="0" applyNumberFormat="1" applyFont="1" applyBorder="1" applyAlignment="1">
      <alignment horizontal="right" vertical="top"/>
    </xf>
    <xf numFmtId="169" fontId="2240" fillId="0" borderId="1" xfId="0" applyNumberFormat="1" applyFont="1" applyBorder="1" applyAlignment="1">
      <alignment horizontal="right" vertical="top"/>
    </xf>
    <xf numFmtId="169" fontId="2241" fillId="0" borderId="1" xfId="0" applyNumberFormat="1" applyFont="1" applyBorder="1" applyAlignment="1">
      <alignment horizontal="right" vertical="top"/>
    </xf>
    <xf numFmtId="169" fontId="2242" fillId="0" borderId="1" xfId="0" applyNumberFormat="1" applyFont="1" applyBorder="1" applyAlignment="1">
      <alignment horizontal="right" vertical="top"/>
    </xf>
    <xf numFmtId="170" fontId="2243" fillId="2" borderId="1" xfId="0" applyNumberFormat="1" applyFont="1" applyFill="1" applyBorder="1" applyAlignment="1" applyProtection="1">
      <alignment horizontal="right" vertical="top"/>
      <protection locked="0"/>
    </xf>
    <xf numFmtId="171" fontId="2244" fillId="0" borderId="1" xfId="0" applyNumberFormat="1" applyFont="1" applyBorder="1" applyAlignment="1">
      <alignment horizontal="right" vertical="top"/>
    </xf>
    <xf numFmtId="4" fontId="2245" fillId="0" borderId="1" xfId="0" applyNumberFormat="1" applyFont="1" applyBorder="1" applyAlignment="1">
      <alignment horizontal="right" vertical="top"/>
    </xf>
    <xf numFmtId="4" fontId="2246" fillId="0" borderId="1" xfId="0" applyNumberFormat="1" applyFont="1" applyBorder="1" applyAlignment="1">
      <alignment horizontal="right" vertical="top"/>
    </xf>
    <xf numFmtId="0" fontId="2247" fillId="0" borderId="0" xfId="0" applyFont="1"/>
    <xf numFmtId="0" fontId="2248" fillId="0" borderId="1" xfId="0" applyFont="1" applyBorder="1" applyAlignment="1">
      <alignment horizontal="left" vertical="top"/>
    </xf>
    <xf numFmtId="0" fontId="2249" fillId="0" borderId="1" xfId="0" applyFont="1" applyBorder="1" applyAlignment="1">
      <alignment horizontal="left" vertical="top" wrapText="1"/>
    </xf>
    <xf numFmtId="0" fontId="2250" fillId="0" borderId="1" xfId="0" applyFont="1" applyBorder="1" applyAlignment="1">
      <alignment horizontal="center" vertical="top"/>
    </xf>
    <xf numFmtId="168" fontId="2251" fillId="0" borderId="1" xfId="0" applyNumberFormat="1" applyFont="1" applyBorder="1" applyAlignment="1">
      <alignment horizontal="right" vertical="top"/>
    </xf>
    <xf numFmtId="169" fontId="2252" fillId="0" borderId="1" xfId="0" applyNumberFormat="1" applyFont="1" applyBorder="1" applyAlignment="1">
      <alignment horizontal="right" vertical="top"/>
    </xf>
    <xf numFmtId="169" fontId="2253" fillId="0" borderId="1" xfId="0" applyNumberFormat="1" applyFont="1" applyBorder="1" applyAlignment="1">
      <alignment horizontal="right" vertical="top"/>
    </xf>
    <xf numFmtId="169" fontId="2254" fillId="0" borderId="1" xfId="0" applyNumberFormat="1" applyFont="1" applyBorder="1" applyAlignment="1">
      <alignment horizontal="right" vertical="top"/>
    </xf>
    <xf numFmtId="170" fontId="2255" fillId="2" borderId="1" xfId="0" applyNumberFormat="1" applyFont="1" applyFill="1" applyBorder="1" applyAlignment="1" applyProtection="1">
      <alignment horizontal="right" vertical="top"/>
      <protection locked="0"/>
    </xf>
    <xf numFmtId="171" fontId="2256" fillId="0" borderId="1" xfId="0" applyNumberFormat="1" applyFont="1" applyBorder="1" applyAlignment="1">
      <alignment horizontal="right" vertical="top"/>
    </xf>
    <xf numFmtId="4" fontId="2257" fillId="0" borderId="1" xfId="0" applyNumberFormat="1" applyFont="1" applyBorder="1" applyAlignment="1">
      <alignment horizontal="right" vertical="top"/>
    </xf>
    <xf numFmtId="4" fontId="2258" fillId="0" borderId="1" xfId="0" applyNumberFormat="1" applyFont="1" applyBorder="1" applyAlignment="1">
      <alignment horizontal="right" vertical="top"/>
    </xf>
    <xf numFmtId="0" fontId="2259" fillId="0" borderId="0" xfId="0" applyFont="1"/>
    <xf numFmtId="0" fontId="2260" fillId="0" borderId="1" xfId="0" applyFont="1" applyBorder="1" applyAlignment="1">
      <alignment horizontal="left" vertical="top"/>
    </xf>
    <xf numFmtId="0" fontId="2261" fillId="0" borderId="1" xfId="0" applyFont="1" applyBorder="1" applyAlignment="1">
      <alignment horizontal="left" vertical="top" wrapText="1"/>
    </xf>
    <xf numFmtId="0" fontId="2262" fillId="0" borderId="1" xfId="0" applyFont="1" applyBorder="1" applyAlignment="1">
      <alignment horizontal="center" vertical="top"/>
    </xf>
    <xf numFmtId="168" fontId="2263" fillId="0" borderId="1" xfId="0" applyNumberFormat="1" applyFont="1" applyBorder="1" applyAlignment="1">
      <alignment horizontal="right" vertical="top"/>
    </xf>
    <xf numFmtId="169" fontId="2264" fillId="0" borderId="1" xfId="0" applyNumberFormat="1" applyFont="1" applyBorder="1" applyAlignment="1">
      <alignment horizontal="right" vertical="top"/>
    </xf>
    <xf numFmtId="169" fontId="2265" fillId="0" borderId="1" xfId="0" applyNumberFormat="1" applyFont="1" applyBorder="1" applyAlignment="1">
      <alignment horizontal="right" vertical="top"/>
    </xf>
    <xf numFmtId="169" fontId="2266" fillId="0" borderId="1" xfId="0" applyNumberFormat="1" applyFont="1" applyBorder="1" applyAlignment="1">
      <alignment horizontal="right" vertical="top"/>
    </xf>
    <xf numFmtId="170" fontId="2267" fillId="2" borderId="1" xfId="0" applyNumberFormat="1" applyFont="1" applyFill="1" applyBorder="1" applyAlignment="1" applyProtection="1">
      <alignment horizontal="right" vertical="top"/>
      <protection locked="0"/>
    </xf>
    <xf numFmtId="171" fontId="2268" fillId="0" borderId="1" xfId="0" applyNumberFormat="1" applyFont="1" applyBorder="1" applyAlignment="1">
      <alignment horizontal="right" vertical="top"/>
    </xf>
    <xf numFmtId="4" fontId="2269" fillId="0" borderId="1" xfId="0" applyNumberFormat="1" applyFont="1" applyBorder="1" applyAlignment="1">
      <alignment horizontal="right" vertical="top"/>
    </xf>
    <xf numFmtId="4" fontId="2270" fillId="0" borderId="1" xfId="0" applyNumberFormat="1" applyFont="1" applyBorder="1" applyAlignment="1">
      <alignment horizontal="right" vertical="top"/>
    </xf>
    <xf numFmtId="0" fontId="2271" fillId="0" borderId="0" xfId="0" applyFont="1"/>
    <xf numFmtId="0" fontId="2272" fillId="0" borderId="1" xfId="0" applyFont="1" applyBorder="1" applyAlignment="1">
      <alignment horizontal="left" vertical="top"/>
    </xf>
    <xf numFmtId="0" fontId="2273" fillId="0" borderId="1" xfId="0" applyFont="1" applyBorder="1" applyAlignment="1">
      <alignment horizontal="left" vertical="top" wrapText="1"/>
    </xf>
    <xf numFmtId="0" fontId="2274" fillId="0" borderId="1" xfId="0" applyFont="1" applyBorder="1" applyAlignment="1">
      <alignment horizontal="center" vertical="top"/>
    </xf>
    <xf numFmtId="168" fontId="2275" fillId="0" borderId="1" xfId="0" applyNumberFormat="1" applyFont="1" applyBorder="1" applyAlignment="1">
      <alignment horizontal="right" vertical="top"/>
    </xf>
    <xf numFmtId="169" fontId="2276" fillId="0" borderId="1" xfId="0" applyNumberFormat="1" applyFont="1" applyBorder="1" applyAlignment="1">
      <alignment horizontal="right" vertical="top"/>
    </xf>
    <xf numFmtId="169" fontId="2277" fillId="0" borderId="1" xfId="0" applyNumberFormat="1" applyFont="1" applyBorder="1" applyAlignment="1">
      <alignment horizontal="right" vertical="top"/>
    </xf>
    <xf numFmtId="169" fontId="2278" fillId="0" borderId="1" xfId="0" applyNumberFormat="1" applyFont="1" applyBorder="1" applyAlignment="1">
      <alignment horizontal="right" vertical="top"/>
    </xf>
    <xf numFmtId="170" fontId="2279" fillId="2" borderId="1" xfId="0" applyNumberFormat="1" applyFont="1" applyFill="1" applyBorder="1" applyAlignment="1" applyProtection="1">
      <alignment horizontal="right" vertical="top"/>
      <protection locked="0"/>
    </xf>
    <xf numFmtId="171" fontId="2280" fillId="0" borderId="1" xfId="0" applyNumberFormat="1" applyFont="1" applyBorder="1" applyAlignment="1">
      <alignment horizontal="right" vertical="top"/>
    </xf>
    <xf numFmtId="4" fontId="2281" fillId="0" borderId="1" xfId="0" applyNumberFormat="1" applyFont="1" applyBorder="1" applyAlignment="1">
      <alignment horizontal="right" vertical="top"/>
    </xf>
    <xf numFmtId="4" fontId="2282" fillId="0" borderId="1" xfId="0" applyNumberFormat="1" applyFont="1" applyBorder="1" applyAlignment="1">
      <alignment horizontal="right" vertical="top"/>
    </xf>
    <xf numFmtId="0" fontId="2283" fillId="0" borderId="0" xfId="0" applyFont="1"/>
    <xf numFmtId="0" fontId="2284" fillId="0" borderId="1" xfId="0" applyFont="1" applyBorder="1" applyAlignment="1">
      <alignment horizontal="left" vertical="top"/>
    </xf>
    <xf numFmtId="0" fontId="2285" fillId="0" borderId="1" xfId="0" applyFont="1" applyBorder="1" applyAlignment="1">
      <alignment horizontal="left" vertical="top" wrapText="1"/>
    </xf>
    <xf numFmtId="0" fontId="2286" fillId="0" borderId="1" xfId="0" applyFont="1" applyBorder="1" applyAlignment="1">
      <alignment horizontal="center" vertical="top"/>
    </xf>
    <xf numFmtId="168" fontId="2287" fillId="0" borderId="1" xfId="0" applyNumberFormat="1" applyFont="1" applyBorder="1" applyAlignment="1">
      <alignment horizontal="right" vertical="top"/>
    </xf>
    <xf numFmtId="169" fontId="2288" fillId="0" borderId="1" xfId="0" applyNumberFormat="1" applyFont="1" applyBorder="1" applyAlignment="1">
      <alignment horizontal="right" vertical="top"/>
    </xf>
    <xf numFmtId="169" fontId="2289" fillId="0" borderId="1" xfId="0" applyNumberFormat="1" applyFont="1" applyBorder="1" applyAlignment="1">
      <alignment horizontal="right" vertical="top"/>
    </xf>
    <xf numFmtId="169" fontId="2290" fillId="0" borderId="1" xfId="0" applyNumberFormat="1" applyFont="1" applyBorder="1" applyAlignment="1">
      <alignment horizontal="right" vertical="top"/>
    </xf>
    <xf numFmtId="170" fontId="2291" fillId="2" borderId="1" xfId="0" applyNumberFormat="1" applyFont="1" applyFill="1" applyBorder="1" applyAlignment="1" applyProtection="1">
      <alignment horizontal="right" vertical="top"/>
      <protection locked="0"/>
    </xf>
    <xf numFmtId="171" fontId="2292" fillId="0" borderId="1" xfId="0" applyNumberFormat="1" applyFont="1" applyBorder="1" applyAlignment="1">
      <alignment horizontal="right" vertical="top"/>
    </xf>
    <xf numFmtId="4" fontId="2293" fillId="0" borderId="1" xfId="0" applyNumberFormat="1" applyFont="1" applyBorder="1" applyAlignment="1">
      <alignment horizontal="right" vertical="top"/>
    </xf>
    <xf numFmtId="4" fontId="2294" fillId="0" borderId="1" xfId="0" applyNumberFormat="1" applyFont="1" applyBorder="1" applyAlignment="1">
      <alignment horizontal="right" vertical="top"/>
    </xf>
    <xf numFmtId="0" fontId="2295" fillId="0" borderId="0" xfId="0" applyFont="1"/>
    <xf numFmtId="0" fontId="2296" fillId="0" borderId="1" xfId="0" applyFont="1" applyBorder="1" applyAlignment="1">
      <alignment horizontal="left" vertical="top"/>
    </xf>
    <xf numFmtId="0" fontId="2297" fillId="0" borderId="1" xfId="0" applyFont="1" applyBorder="1" applyAlignment="1">
      <alignment horizontal="left" vertical="top" wrapText="1"/>
    </xf>
    <xf numFmtId="0" fontId="2298" fillId="0" borderId="1" xfId="0" applyFont="1" applyBorder="1" applyAlignment="1">
      <alignment horizontal="center" vertical="top"/>
    </xf>
    <xf numFmtId="168" fontId="2299" fillId="0" borderId="1" xfId="0" applyNumberFormat="1" applyFont="1" applyBorder="1" applyAlignment="1">
      <alignment horizontal="right" vertical="top"/>
    </xf>
    <xf numFmtId="169" fontId="2300" fillId="0" borderId="1" xfId="0" applyNumberFormat="1" applyFont="1" applyBorder="1" applyAlignment="1">
      <alignment horizontal="right" vertical="top"/>
    </xf>
    <xf numFmtId="169" fontId="2301" fillId="0" borderId="1" xfId="0" applyNumberFormat="1" applyFont="1" applyBorder="1" applyAlignment="1">
      <alignment horizontal="right" vertical="top"/>
    </xf>
    <xf numFmtId="169" fontId="2302" fillId="0" borderId="1" xfId="0" applyNumberFormat="1" applyFont="1" applyBorder="1" applyAlignment="1">
      <alignment horizontal="right" vertical="top"/>
    </xf>
    <xf numFmtId="170" fontId="2303" fillId="2" borderId="1" xfId="0" applyNumberFormat="1" applyFont="1" applyFill="1" applyBorder="1" applyAlignment="1" applyProtection="1">
      <alignment horizontal="right" vertical="top"/>
      <protection locked="0"/>
    </xf>
    <xf numFmtId="171" fontId="2304" fillId="0" borderId="1" xfId="0" applyNumberFormat="1" applyFont="1" applyBorder="1" applyAlignment="1">
      <alignment horizontal="right" vertical="top"/>
    </xf>
    <xf numFmtId="4" fontId="2305" fillId="0" borderId="1" xfId="0" applyNumberFormat="1" applyFont="1" applyBorder="1" applyAlignment="1">
      <alignment horizontal="right" vertical="top"/>
    </xf>
    <xf numFmtId="4" fontId="2306" fillId="0" borderId="1" xfId="0" applyNumberFormat="1" applyFont="1" applyBorder="1" applyAlignment="1">
      <alignment horizontal="right" vertical="top"/>
    </xf>
    <xf numFmtId="0" fontId="2307" fillId="0" borderId="0" xfId="0" applyFont="1"/>
    <xf numFmtId="0" fontId="2308" fillId="0" borderId="1" xfId="0" applyFont="1" applyBorder="1" applyAlignment="1">
      <alignment horizontal="left" vertical="top"/>
    </xf>
    <xf numFmtId="0" fontId="2309" fillId="0" borderId="1" xfId="0" applyFont="1" applyBorder="1" applyAlignment="1">
      <alignment horizontal="left" vertical="top" wrapText="1"/>
    </xf>
    <xf numFmtId="0" fontId="2310" fillId="0" borderId="1" xfId="0" applyFont="1" applyBorder="1" applyAlignment="1">
      <alignment horizontal="center" vertical="top"/>
    </xf>
    <xf numFmtId="168" fontId="2311" fillId="0" borderId="1" xfId="0" applyNumberFormat="1" applyFont="1" applyBorder="1" applyAlignment="1">
      <alignment horizontal="right" vertical="top"/>
    </xf>
    <xf numFmtId="169" fontId="2312" fillId="0" borderId="1" xfId="0" applyNumberFormat="1" applyFont="1" applyBorder="1" applyAlignment="1">
      <alignment horizontal="right" vertical="top"/>
    </xf>
    <xf numFmtId="169" fontId="2313" fillId="0" borderId="1" xfId="0" applyNumberFormat="1" applyFont="1" applyBorder="1" applyAlignment="1">
      <alignment horizontal="right" vertical="top"/>
    </xf>
    <xf numFmtId="169" fontId="2314" fillId="0" borderId="1" xfId="0" applyNumberFormat="1" applyFont="1" applyBorder="1" applyAlignment="1">
      <alignment horizontal="right" vertical="top"/>
    </xf>
    <xf numFmtId="170" fontId="2315" fillId="2" borderId="1" xfId="0" applyNumberFormat="1" applyFont="1" applyFill="1" applyBorder="1" applyAlignment="1" applyProtection="1">
      <alignment horizontal="right" vertical="top"/>
      <protection locked="0"/>
    </xf>
    <xf numFmtId="171" fontId="2316" fillId="0" borderId="1" xfId="0" applyNumberFormat="1" applyFont="1" applyBorder="1" applyAlignment="1">
      <alignment horizontal="right" vertical="top"/>
    </xf>
    <xf numFmtId="4" fontId="2317" fillId="0" borderId="1" xfId="0" applyNumberFormat="1" applyFont="1" applyBorder="1" applyAlignment="1">
      <alignment horizontal="right" vertical="top"/>
    </xf>
    <xf numFmtId="4" fontId="2318" fillId="0" borderId="1" xfId="0" applyNumberFormat="1" applyFont="1" applyBorder="1" applyAlignment="1">
      <alignment horizontal="right" vertical="top"/>
    </xf>
    <xf numFmtId="0" fontId="2319" fillId="0" borderId="0" xfId="0" applyFont="1"/>
    <xf numFmtId="0" fontId="2320" fillId="0" borderId="1" xfId="0" applyFont="1" applyBorder="1" applyAlignment="1">
      <alignment horizontal="left" vertical="top"/>
    </xf>
    <xf numFmtId="0" fontId="2321" fillId="0" borderId="1" xfId="0" applyFont="1" applyBorder="1" applyAlignment="1">
      <alignment horizontal="left" vertical="top" wrapText="1"/>
    </xf>
    <xf numFmtId="0" fontId="2322" fillId="0" borderId="1" xfId="0" applyFont="1" applyBorder="1" applyAlignment="1">
      <alignment horizontal="center" vertical="top"/>
    </xf>
    <xf numFmtId="168" fontId="2323" fillId="0" borderId="1" xfId="0" applyNumberFormat="1" applyFont="1" applyBorder="1" applyAlignment="1">
      <alignment horizontal="right" vertical="top"/>
    </xf>
    <xf numFmtId="169" fontId="2324" fillId="0" borderId="1" xfId="0" applyNumberFormat="1" applyFont="1" applyBorder="1" applyAlignment="1">
      <alignment horizontal="right" vertical="top"/>
    </xf>
    <xf numFmtId="169" fontId="2325" fillId="0" borderId="1" xfId="0" applyNumberFormat="1" applyFont="1" applyBorder="1" applyAlignment="1">
      <alignment horizontal="right" vertical="top"/>
    </xf>
    <xf numFmtId="169" fontId="2326" fillId="0" borderId="1" xfId="0" applyNumberFormat="1" applyFont="1" applyBorder="1" applyAlignment="1">
      <alignment horizontal="right" vertical="top"/>
    </xf>
    <xf numFmtId="170" fontId="2327" fillId="2" borderId="1" xfId="0" applyNumberFormat="1" applyFont="1" applyFill="1" applyBorder="1" applyAlignment="1" applyProtection="1">
      <alignment horizontal="right" vertical="top"/>
      <protection locked="0"/>
    </xf>
    <xf numFmtId="171" fontId="2328" fillId="0" borderId="1" xfId="0" applyNumberFormat="1" applyFont="1" applyBorder="1" applyAlignment="1">
      <alignment horizontal="right" vertical="top"/>
    </xf>
    <xf numFmtId="4" fontId="2329" fillId="0" borderId="1" xfId="0" applyNumberFormat="1" applyFont="1" applyBorder="1" applyAlignment="1">
      <alignment horizontal="right" vertical="top"/>
    </xf>
    <xf numFmtId="4" fontId="2330" fillId="0" borderId="1" xfId="0" applyNumberFormat="1" applyFont="1" applyBorder="1" applyAlignment="1">
      <alignment horizontal="right" vertical="top"/>
    </xf>
    <xf numFmtId="0" fontId="2331" fillId="0" borderId="0" xfId="0" applyFont="1"/>
    <xf numFmtId="0" fontId="2332" fillId="0" borderId="1" xfId="0" applyFont="1" applyBorder="1" applyAlignment="1">
      <alignment horizontal="left" vertical="top"/>
    </xf>
    <xf numFmtId="0" fontId="2333" fillId="0" borderId="1" xfId="0" applyFont="1" applyBorder="1" applyAlignment="1">
      <alignment horizontal="left" vertical="top" wrapText="1"/>
    </xf>
    <xf numFmtId="0" fontId="2334" fillId="0" borderId="1" xfId="0" applyFont="1" applyBorder="1" applyAlignment="1">
      <alignment horizontal="center" vertical="top"/>
    </xf>
    <xf numFmtId="168" fontId="2335" fillId="0" borderId="1" xfId="0" applyNumberFormat="1" applyFont="1" applyBorder="1" applyAlignment="1">
      <alignment horizontal="right" vertical="top"/>
    </xf>
    <xf numFmtId="169" fontId="2336" fillId="0" borderId="1" xfId="0" applyNumberFormat="1" applyFont="1" applyBorder="1" applyAlignment="1">
      <alignment horizontal="right" vertical="top"/>
    </xf>
    <xf numFmtId="169" fontId="2337" fillId="0" borderId="1" xfId="0" applyNumberFormat="1" applyFont="1" applyBorder="1" applyAlignment="1">
      <alignment horizontal="right" vertical="top"/>
    </xf>
    <xf numFmtId="169" fontId="2338" fillId="0" borderId="1" xfId="0" applyNumberFormat="1" applyFont="1" applyBorder="1" applyAlignment="1">
      <alignment horizontal="right" vertical="top"/>
    </xf>
    <xf numFmtId="170" fontId="2339" fillId="2" borderId="1" xfId="0" applyNumberFormat="1" applyFont="1" applyFill="1" applyBorder="1" applyAlignment="1" applyProtection="1">
      <alignment horizontal="right" vertical="top"/>
      <protection locked="0"/>
    </xf>
    <xf numFmtId="171" fontId="2340" fillId="0" borderId="1" xfId="0" applyNumberFormat="1" applyFont="1" applyBorder="1" applyAlignment="1">
      <alignment horizontal="right" vertical="top"/>
    </xf>
    <xf numFmtId="4" fontId="2341" fillId="0" borderId="1" xfId="0" applyNumberFormat="1" applyFont="1" applyBorder="1" applyAlignment="1">
      <alignment horizontal="right" vertical="top"/>
    </xf>
    <xf numFmtId="4" fontId="2342" fillId="0" borderId="1" xfId="0" applyNumberFormat="1" applyFont="1" applyBorder="1" applyAlignment="1">
      <alignment horizontal="right" vertical="top"/>
    </xf>
    <xf numFmtId="0" fontId="2343" fillId="0" borderId="0" xfId="0" applyFont="1"/>
    <xf numFmtId="0" fontId="2344" fillId="0" borderId="1" xfId="0" applyFont="1" applyBorder="1" applyAlignment="1">
      <alignment horizontal="left" vertical="top"/>
    </xf>
    <xf numFmtId="0" fontId="2345" fillId="0" borderId="1" xfId="0" applyFont="1" applyBorder="1" applyAlignment="1">
      <alignment horizontal="left" vertical="top" wrapText="1"/>
    </xf>
    <xf numFmtId="0" fontId="2346" fillId="0" borderId="1" xfId="0" applyFont="1" applyBorder="1" applyAlignment="1">
      <alignment horizontal="center" vertical="top"/>
    </xf>
    <xf numFmtId="168" fontId="2347" fillId="0" borderId="1" xfId="0" applyNumberFormat="1" applyFont="1" applyBorder="1" applyAlignment="1">
      <alignment horizontal="right" vertical="top"/>
    </xf>
    <xf numFmtId="169" fontId="2348" fillId="0" borderId="1" xfId="0" applyNumberFormat="1" applyFont="1" applyBorder="1" applyAlignment="1">
      <alignment horizontal="right" vertical="top"/>
    </xf>
    <xf numFmtId="169" fontId="2349" fillId="0" borderId="1" xfId="0" applyNumberFormat="1" applyFont="1" applyBorder="1" applyAlignment="1">
      <alignment horizontal="right" vertical="top"/>
    </xf>
    <xf numFmtId="169" fontId="2350" fillId="0" borderId="1" xfId="0" applyNumberFormat="1" applyFont="1" applyBorder="1" applyAlignment="1">
      <alignment horizontal="right" vertical="top"/>
    </xf>
    <xf numFmtId="170" fontId="2351" fillId="2" borderId="1" xfId="0" applyNumberFormat="1" applyFont="1" applyFill="1" applyBorder="1" applyAlignment="1" applyProtection="1">
      <alignment horizontal="right" vertical="top"/>
      <protection locked="0"/>
    </xf>
    <xf numFmtId="171" fontId="2352" fillId="0" borderId="1" xfId="0" applyNumberFormat="1" applyFont="1" applyBorder="1" applyAlignment="1">
      <alignment horizontal="right" vertical="top"/>
    </xf>
    <xf numFmtId="4" fontId="2353" fillId="0" borderId="1" xfId="0" applyNumberFormat="1" applyFont="1" applyBorder="1" applyAlignment="1">
      <alignment horizontal="right" vertical="top"/>
    </xf>
    <xf numFmtId="4" fontId="2354" fillId="0" borderId="1" xfId="0" applyNumberFormat="1" applyFont="1" applyBorder="1" applyAlignment="1">
      <alignment horizontal="right" vertical="top"/>
    </xf>
    <xf numFmtId="0" fontId="2355" fillId="0" borderId="0" xfId="0" applyFont="1"/>
    <xf numFmtId="0" fontId="2356" fillId="0" borderId="1" xfId="0" applyFont="1" applyBorder="1" applyAlignment="1">
      <alignment horizontal="left" vertical="top"/>
    </xf>
    <xf numFmtId="0" fontId="2357" fillId="0" borderId="1" xfId="0" applyFont="1" applyBorder="1" applyAlignment="1">
      <alignment horizontal="left" vertical="top" wrapText="1"/>
    </xf>
    <xf numFmtId="0" fontId="2358" fillId="0" borderId="1" xfId="0" applyFont="1" applyBorder="1" applyAlignment="1">
      <alignment horizontal="center" vertical="top"/>
    </xf>
    <xf numFmtId="168" fontId="2359" fillId="0" borderId="1" xfId="0" applyNumberFormat="1" applyFont="1" applyBorder="1" applyAlignment="1">
      <alignment horizontal="right" vertical="top"/>
    </xf>
    <xf numFmtId="169" fontId="2360" fillId="0" borderId="1" xfId="0" applyNumberFormat="1" applyFont="1" applyBorder="1" applyAlignment="1">
      <alignment horizontal="right" vertical="top"/>
    </xf>
    <xf numFmtId="169" fontId="2361" fillId="0" borderId="1" xfId="0" applyNumberFormat="1" applyFont="1" applyBorder="1" applyAlignment="1">
      <alignment horizontal="right" vertical="top"/>
    </xf>
    <xf numFmtId="169" fontId="2362" fillId="0" borderId="1" xfId="0" applyNumberFormat="1" applyFont="1" applyBorder="1" applyAlignment="1">
      <alignment horizontal="right" vertical="top"/>
    </xf>
    <xf numFmtId="170" fontId="2363" fillId="2" borderId="1" xfId="0" applyNumberFormat="1" applyFont="1" applyFill="1" applyBorder="1" applyAlignment="1" applyProtection="1">
      <alignment horizontal="right" vertical="top"/>
      <protection locked="0"/>
    </xf>
    <xf numFmtId="171" fontId="2364" fillId="0" borderId="1" xfId="0" applyNumberFormat="1" applyFont="1" applyBorder="1" applyAlignment="1">
      <alignment horizontal="right" vertical="top"/>
    </xf>
    <xf numFmtId="4" fontId="2365" fillId="0" borderId="1" xfId="0" applyNumberFormat="1" applyFont="1" applyBorder="1" applyAlignment="1">
      <alignment horizontal="right" vertical="top"/>
    </xf>
    <xf numFmtId="4" fontId="2366" fillId="0" borderId="1" xfId="0" applyNumberFormat="1" applyFont="1" applyBorder="1" applyAlignment="1">
      <alignment horizontal="right" vertical="top"/>
    </xf>
    <xf numFmtId="0" fontId="2367" fillId="0" borderId="0" xfId="0" applyFont="1"/>
    <xf numFmtId="0" fontId="2368" fillId="0" borderId="1" xfId="0" applyFont="1" applyBorder="1" applyAlignment="1">
      <alignment horizontal="left" vertical="top"/>
    </xf>
    <xf numFmtId="0" fontId="2369" fillId="0" borderId="1" xfId="0" applyFont="1" applyBorder="1" applyAlignment="1">
      <alignment horizontal="left" vertical="top" wrapText="1"/>
    </xf>
    <xf numFmtId="0" fontId="2370" fillId="0" borderId="1" xfId="0" applyFont="1" applyBorder="1" applyAlignment="1">
      <alignment horizontal="center" vertical="top"/>
    </xf>
    <xf numFmtId="168" fontId="2371" fillId="0" borderId="1" xfId="0" applyNumberFormat="1" applyFont="1" applyBorder="1" applyAlignment="1">
      <alignment horizontal="right" vertical="top"/>
    </xf>
    <xf numFmtId="169" fontId="2372" fillId="0" borderId="1" xfId="0" applyNumberFormat="1" applyFont="1" applyBorder="1" applyAlignment="1">
      <alignment horizontal="right" vertical="top"/>
    </xf>
    <xf numFmtId="169" fontId="2373" fillId="0" borderId="1" xfId="0" applyNumberFormat="1" applyFont="1" applyBorder="1" applyAlignment="1">
      <alignment horizontal="right" vertical="top"/>
    </xf>
    <xf numFmtId="169" fontId="2374" fillId="0" borderId="1" xfId="0" applyNumberFormat="1" applyFont="1" applyBorder="1" applyAlignment="1">
      <alignment horizontal="right" vertical="top"/>
    </xf>
    <xf numFmtId="170" fontId="2375" fillId="2" borderId="1" xfId="0" applyNumberFormat="1" applyFont="1" applyFill="1" applyBorder="1" applyAlignment="1" applyProtection="1">
      <alignment horizontal="right" vertical="top"/>
      <protection locked="0"/>
    </xf>
    <xf numFmtId="171" fontId="2376" fillId="0" borderId="1" xfId="0" applyNumberFormat="1" applyFont="1" applyBorder="1" applyAlignment="1">
      <alignment horizontal="right" vertical="top"/>
    </xf>
    <xf numFmtId="4" fontId="2377" fillId="0" borderId="1" xfId="0" applyNumberFormat="1" applyFont="1" applyBorder="1" applyAlignment="1">
      <alignment horizontal="right" vertical="top"/>
    </xf>
    <xf numFmtId="4" fontId="2378" fillId="0" borderId="1" xfId="0" applyNumberFormat="1" applyFont="1" applyBorder="1" applyAlignment="1">
      <alignment horizontal="right" vertical="top"/>
    </xf>
    <xf numFmtId="0" fontId="2379" fillId="0" borderId="0" xfId="0" applyFont="1"/>
    <xf numFmtId="0" fontId="2380" fillId="0" borderId="1" xfId="0" applyFont="1" applyBorder="1" applyAlignment="1">
      <alignment horizontal="left" vertical="top"/>
    </xf>
    <xf numFmtId="0" fontId="2381" fillId="0" borderId="1" xfId="0" applyFont="1" applyBorder="1" applyAlignment="1">
      <alignment horizontal="left" vertical="top" wrapText="1"/>
    </xf>
    <xf numFmtId="0" fontId="2382" fillId="0" borderId="1" xfId="0" applyFont="1" applyBorder="1" applyAlignment="1">
      <alignment horizontal="center" vertical="top"/>
    </xf>
    <xf numFmtId="168" fontId="2383" fillId="0" borderId="1" xfId="0" applyNumberFormat="1" applyFont="1" applyBorder="1" applyAlignment="1">
      <alignment horizontal="right" vertical="top"/>
    </xf>
    <xf numFmtId="169" fontId="2384" fillId="0" borderId="1" xfId="0" applyNumberFormat="1" applyFont="1" applyBorder="1" applyAlignment="1">
      <alignment horizontal="right" vertical="top"/>
    </xf>
    <xf numFmtId="169" fontId="2385" fillId="0" borderId="1" xfId="0" applyNumberFormat="1" applyFont="1" applyBorder="1" applyAlignment="1">
      <alignment horizontal="right" vertical="top"/>
    </xf>
    <xf numFmtId="169" fontId="2386" fillId="0" borderId="1" xfId="0" applyNumberFormat="1" applyFont="1" applyBorder="1" applyAlignment="1">
      <alignment horizontal="right" vertical="top"/>
    </xf>
    <xf numFmtId="170" fontId="2387" fillId="2" borderId="1" xfId="0" applyNumberFormat="1" applyFont="1" applyFill="1" applyBorder="1" applyAlignment="1" applyProtection="1">
      <alignment horizontal="right" vertical="top"/>
      <protection locked="0"/>
    </xf>
    <xf numFmtId="171" fontId="2388" fillId="0" borderId="1" xfId="0" applyNumberFormat="1" applyFont="1" applyBorder="1" applyAlignment="1">
      <alignment horizontal="right" vertical="top"/>
    </xf>
    <xf numFmtId="4" fontId="2389" fillId="0" borderId="1" xfId="0" applyNumberFormat="1" applyFont="1" applyBorder="1" applyAlignment="1">
      <alignment horizontal="right" vertical="top"/>
    </xf>
    <xf numFmtId="4" fontId="2390" fillId="0" borderId="1" xfId="0" applyNumberFormat="1" applyFont="1" applyBorder="1" applyAlignment="1">
      <alignment horizontal="right" vertical="top"/>
    </xf>
    <xf numFmtId="0" fontId="2391" fillId="0" borderId="0" xfId="0" applyFont="1"/>
    <xf numFmtId="0" fontId="2392" fillId="0" borderId="1" xfId="0" applyFont="1" applyBorder="1" applyAlignment="1">
      <alignment horizontal="left" vertical="top"/>
    </xf>
    <xf numFmtId="0" fontId="2393" fillId="0" borderId="1" xfId="0" applyFont="1" applyBorder="1" applyAlignment="1">
      <alignment horizontal="left" vertical="top" wrapText="1"/>
    </xf>
    <xf numFmtId="0" fontId="2394" fillId="0" borderId="1" xfId="0" applyFont="1" applyBorder="1" applyAlignment="1">
      <alignment horizontal="center" vertical="top"/>
    </xf>
    <xf numFmtId="168" fontId="2395" fillId="0" borderId="1" xfId="0" applyNumberFormat="1" applyFont="1" applyBorder="1" applyAlignment="1">
      <alignment horizontal="right" vertical="top"/>
    </xf>
    <xf numFmtId="169" fontId="2396" fillId="0" borderId="1" xfId="0" applyNumberFormat="1" applyFont="1" applyBorder="1" applyAlignment="1">
      <alignment horizontal="right" vertical="top"/>
    </xf>
    <xf numFmtId="169" fontId="2397" fillId="0" borderId="1" xfId="0" applyNumberFormat="1" applyFont="1" applyBorder="1" applyAlignment="1">
      <alignment horizontal="right" vertical="top"/>
    </xf>
    <xf numFmtId="169" fontId="2398" fillId="0" borderId="1" xfId="0" applyNumberFormat="1" applyFont="1" applyBorder="1" applyAlignment="1">
      <alignment horizontal="right" vertical="top"/>
    </xf>
    <xf numFmtId="170" fontId="2399" fillId="2" borderId="1" xfId="0" applyNumberFormat="1" applyFont="1" applyFill="1" applyBorder="1" applyAlignment="1" applyProtection="1">
      <alignment horizontal="right" vertical="top"/>
      <protection locked="0"/>
    </xf>
    <xf numFmtId="171" fontId="2400" fillId="0" borderId="1" xfId="0" applyNumberFormat="1" applyFont="1" applyBorder="1" applyAlignment="1">
      <alignment horizontal="right" vertical="top"/>
    </xf>
    <xf numFmtId="4" fontId="2401" fillId="0" borderId="1" xfId="0" applyNumberFormat="1" applyFont="1" applyBorder="1" applyAlignment="1">
      <alignment horizontal="right" vertical="top"/>
    </xf>
    <xf numFmtId="4" fontId="2402" fillId="0" borderId="1" xfId="0" applyNumberFormat="1" applyFont="1" applyBorder="1" applyAlignment="1">
      <alignment horizontal="right" vertical="top"/>
    </xf>
    <xf numFmtId="0" fontId="2403" fillId="0" borderId="0" xfId="0" applyFont="1"/>
    <xf numFmtId="0" fontId="2404" fillId="0" borderId="1" xfId="0" applyFont="1" applyBorder="1" applyAlignment="1">
      <alignment horizontal="left" vertical="top"/>
    </xf>
    <xf numFmtId="0" fontId="2405" fillId="0" borderId="1" xfId="0" applyFont="1" applyBorder="1" applyAlignment="1">
      <alignment horizontal="left" vertical="top" wrapText="1"/>
    </xf>
    <xf numFmtId="0" fontId="2406" fillId="0" borderId="1" xfId="0" applyFont="1" applyBorder="1" applyAlignment="1">
      <alignment horizontal="center" vertical="top"/>
    </xf>
    <xf numFmtId="168" fontId="2407" fillId="0" borderId="1" xfId="0" applyNumberFormat="1" applyFont="1" applyBorder="1" applyAlignment="1">
      <alignment horizontal="right" vertical="top"/>
    </xf>
    <xf numFmtId="169" fontId="2408" fillId="0" borderId="1" xfId="0" applyNumberFormat="1" applyFont="1" applyBorder="1" applyAlignment="1">
      <alignment horizontal="right" vertical="top"/>
    </xf>
    <xf numFmtId="169" fontId="2409" fillId="0" borderId="1" xfId="0" applyNumberFormat="1" applyFont="1" applyBorder="1" applyAlignment="1">
      <alignment horizontal="right" vertical="top"/>
    </xf>
    <xf numFmtId="169" fontId="2410" fillId="0" borderId="1" xfId="0" applyNumberFormat="1" applyFont="1" applyBorder="1" applyAlignment="1">
      <alignment horizontal="right" vertical="top"/>
    </xf>
    <xf numFmtId="170" fontId="2411" fillId="2" borderId="1" xfId="0" applyNumberFormat="1" applyFont="1" applyFill="1" applyBorder="1" applyAlignment="1" applyProtection="1">
      <alignment horizontal="right" vertical="top"/>
      <protection locked="0"/>
    </xf>
    <xf numFmtId="171" fontId="2412" fillId="0" borderId="1" xfId="0" applyNumberFormat="1" applyFont="1" applyBorder="1" applyAlignment="1">
      <alignment horizontal="right" vertical="top"/>
    </xf>
    <xf numFmtId="4" fontId="2413" fillId="0" borderId="1" xfId="0" applyNumberFormat="1" applyFont="1" applyBorder="1" applyAlignment="1">
      <alignment horizontal="right" vertical="top"/>
    </xf>
    <xf numFmtId="4" fontId="2414" fillId="0" borderId="1" xfId="0" applyNumberFormat="1" applyFont="1" applyBorder="1" applyAlignment="1">
      <alignment horizontal="right" vertical="top"/>
    </xf>
    <xf numFmtId="0" fontId="2415" fillId="0" borderId="0" xfId="0" applyFont="1"/>
    <xf numFmtId="0" fontId="2416" fillId="0" borderId="1" xfId="0" applyFont="1" applyBorder="1" applyAlignment="1">
      <alignment horizontal="left" vertical="top"/>
    </xf>
    <xf numFmtId="0" fontId="2417" fillId="0" borderId="1" xfId="0" applyFont="1" applyBorder="1" applyAlignment="1">
      <alignment horizontal="left" vertical="top" wrapText="1"/>
    </xf>
    <xf numFmtId="0" fontId="2418" fillId="0" borderId="1" xfId="0" applyFont="1" applyBorder="1" applyAlignment="1">
      <alignment horizontal="center" vertical="top"/>
    </xf>
    <xf numFmtId="168" fontId="2419" fillId="0" borderId="1" xfId="0" applyNumberFormat="1" applyFont="1" applyBorder="1" applyAlignment="1">
      <alignment horizontal="right" vertical="top"/>
    </xf>
    <xf numFmtId="169" fontId="2420" fillId="0" borderId="1" xfId="0" applyNumberFormat="1" applyFont="1" applyBorder="1" applyAlignment="1">
      <alignment horizontal="right" vertical="top"/>
    </xf>
    <xf numFmtId="169" fontId="2421" fillId="0" borderId="1" xfId="0" applyNumberFormat="1" applyFont="1" applyBorder="1" applyAlignment="1">
      <alignment horizontal="right" vertical="top"/>
    </xf>
    <xf numFmtId="169" fontId="2422" fillId="0" borderId="1" xfId="0" applyNumberFormat="1" applyFont="1" applyBorder="1" applyAlignment="1">
      <alignment horizontal="right" vertical="top"/>
    </xf>
    <xf numFmtId="170" fontId="2423" fillId="2" borderId="1" xfId="0" applyNumberFormat="1" applyFont="1" applyFill="1" applyBorder="1" applyAlignment="1" applyProtection="1">
      <alignment horizontal="right" vertical="top"/>
      <protection locked="0"/>
    </xf>
    <xf numFmtId="171" fontId="2424" fillId="0" borderId="1" xfId="0" applyNumberFormat="1" applyFont="1" applyBorder="1" applyAlignment="1">
      <alignment horizontal="right" vertical="top"/>
    </xf>
    <xf numFmtId="4" fontId="2425" fillId="0" borderId="1" xfId="0" applyNumberFormat="1" applyFont="1" applyBorder="1" applyAlignment="1">
      <alignment horizontal="right" vertical="top"/>
    </xf>
    <xf numFmtId="4" fontId="2426" fillId="0" borderId="1" xfId="0" applyNumberFormat="1" applyFont="1" applyBorder="1" applyAlignment="1">
      <alignment horizontal="right" vertical="top"/>
    </xf>
    <xf numFmtId="0" fontId="2427" fillId="0" borderId="0" xfId="0" applyFont="1"/>
    <xf numFmtId="0" fontId="2428" fillId="0" borderId="1" xfId="0" applyFont="1" applyBorder="1" applyAlignment="1">
      <alignment horizontal="left" vertical="top"/>
    </xf>
    <xf numFmtId="0" fontId="2429" fillId="0" borderId="1" xfId="0" applyFont="1" applyBorder="1" applyAlignment="1">
      <alignment horizontal="left" vertical="top" wrapText="1"/>
    </xf>
    <xf numFmtId="0" fontId="2430" fillId="0" borderId="1" xfId="0" applyFont="1" applyBorder="1" applyAlignment="1">
      <alignment horizontal="center" vertical="top"/>
    </xf>
    <xf numFmtId="168" fontId="2431" fillId="0" borderId="1" xfId="0" applyNumberFormat="1" applyFont="1" applyBorder="1" applyAlignment="1">
      <alignment horizontal="right" vertical="top"/>
    </xf>
    <xf numFmtId="169" fontId="2432" fillId="0" borderId="1" xfId="0" applyNumberFormat="1" applyFont="1" applyBorder="1" applyAlignment="1">
      <alignment horizontal="right" vertical="top"/>
    </xf>
    <xf numFmtId="169" fontId="2433" fillId="0" borderId="1" xfId="0" applyNumberFormat="1" applyFont="1" applyBorder="1" applyAlignment="1">
      <alignment horizontal="right" vertical="top"/>
    </xf>
    <xf numFmtId="169" fontId="2434" fillId="0" borderId="1" xfId="0" applyNumberFormat="1" applyFont="1" applyBorder="1" applyAlignment="1">
      <alignment horizontal="right" vertical="top"/>
    </xf>
    <xf numFmtId="170" fontId="2435" fillId="2" borderId="1" xfId="0" applyNumberFormat="1" applyFont="1" applyFill="1" applyBorder="1" applyAlignment="1" applyProtection="1">
      <alignment horizontal="right" vertical="top"/>
      <protection locked="0"/>
    </xf>
    <xf numFmtId="171" fontId="2436" fillId="0" borderId="1" xfId="0" applyNumberFormat="1" applyFont="1" applyBorder="1" applyAlignment="1">
      <alignment horizontal="right" vertical="top"/>
    </xf>
    <xf numFmtId="4" fontId="2437" fillId="0" borderId="1" xfId="0" applyNumberFormat="1" applyFont="1" applyBorder="1" applyAlignment="1">
      <alignment horizontal="right" vertical="top"/>
    </xf>
    <xf numFmtId="4" fontId="2438" fillId="0" borderId="1" xfId="0" applyNumberFormat="1" applyFont="1" applyBorder="1" applyAlignment="1">
      <alignment horizontal="right" vertical="top"/>
    </xf>
    <xf numFmtId="0" fontId="2439" fillId="0" borderId="0" xfId="0" applyFont="1"/>
    <xf numFmtId="0" fontId="2440" fillId="0" borderId="1" xfId="0" applyFont="1" applyBorder="1" applyAlignment="1">
      <alignment horizontal="left" vertical="top"/>
    </xf>
    <xf numFmtId="0" fontId="2441" fillId="0" borderId="1" xfId="0" applyFont="1" applyBorder="1" applyAlignment="1">
      <alignment horizontal="left" vertical="top" wrapText="1"/>
    </xf>
    <xf numFmtId="0" fontId="2442" fillId="0" borderId="1" xfId="0" applyFont="1" applyBorder="1" applyAlignment="1">
      <alignment horizontal="center" vertical="top"/>
    </xf>
    <xf numFmtId="168" fontId="2443" fillId="0" borderId="1" xfId="0" applyNumberFormat="1" applyFont="1" applyBorder="1" applyAlignment="1">
      <alignment horizontal="right" vertical="top"/>
    </xf>
    <xf numFmtId="169" fontId="2444" fillId="0" borderId="1" xfId="0" applyNumberFormat="1" applyFont="1" applyBorder="1" applyAlignment="1">
      <alignment horizontal="right" vertical="top"/>
    </xf>
    <xf numFmtId="169" fontId="2445" fillId="0" borderId="1" xfId="0" applyNumberFormat="1" applyFont="1" applyBorder="1" applyAlignment="1">
      <alignment horizontal="right" vertical="top"/>
    </xf>
    <xf numFmtId="169" fontId="2446" fillId="0" borderId="1" xfId="0" applyNumberFormat="1" applyFont="1" applyBorder="1" applyAlignment="1">
      <alignment horizontal="right" vertical="top"/>
    </xf>
    <xf numFmtId="170" fontId="2447" fillId="2" borderId="1" xfId="0" applyNumberFormat="1" applyFont="1" applyFill="1" applyBorder="1" applyAlignment="1" applyProtection="1">
      <alignment horizontal="right" vertical="top"/>
      <protection locked="0"/>
    </xf>
    <xf numFmtId="171" fontId="2448" fillId="0" borderId="1" xfId="0" applyNumberFormat="1" applyFont="1" applyBorder="1" applyAlignment="1">
      <alignment horizontal="right" vertical="top"/>
    </xf>
    <xf numFmtId="4" fontId="2449" fillId="0" borderId="1" xfId="0" applyNumberFormat="1" applyFont="1" applyBorder="1" applyAlignment="1">
      <alignment horizontal="right" vertical="top"/>
    </xf>
    <xf numFmtId="4" fontId="2450" fillId="0" borderId="1" xfId="0" applyNumberFormat="1" applyFont="1" applyBorder="1" applyAlignment="1">
      <alignment horizontal="right" vertical="top"/>
    </xf>
    <xf numFmtId="0" fontId="2451" fillId="0" borderId="0" xfId="0" applyFont="1"/>
    <xf numFmtId="0" fontId="2452" fillId="0" borderId="1" xfId="0" applyFont="1" applyBorder="1" applyAlignment="1">
      <alignment horizontal="left" vertical="top"/>
    </xf>
    <xf numFmtId="0" fontId="2453" fillId="0" borderId="1" xfId="0" applyFont="1" applyBorder="1" applyAlignment="1">
      <alignment horizontal="left" vertical="top" wrapText="1"/>
    </xf>
    <xf numFmtId="0" fontId="2454" fillId="0" borderId="1" xfId="0" applyFont="1" applyBorder="1" applyAlignment="1">
      <alignment horizontal="center" vertical="top"/>
    </xf>
    <xf numFmtId="168" fontId="2455" fillId="0" borderId="1" xfId="0" applyNumberFormat="1" applyFont="1" applyBorder="1" applyAlignment="1">
      <alignment horizontal="right" vertical="top"/>
    </xf>
    <xf numFmtId="169" fontId="2456" fillId="0" borderId="1" xfId="0" applyNumberFormat="1" applyFont="1" applyBorder="1" applyAlignment="1">
      <alignment horizontal="right" vertical="top"/>
    </xf>
    <xf numFmtId="169" fontId="2457" fillId="0" borderId="1" xfId="0" applyNumberFormat="1" applyFont="1" applyBorder="1" applyAlignment="1">
      <alignment horizontal="right" vertical="top"/>
    </xf>
    <xf numFmtId="169" fontId="2458" fillId="0" borderId="1" xfId="0" applyNumberFormat="1" applyFont="1" applyBorder="1" applyAlignment="1">
      <alignment horizontal="right" vertical="top"/>
    </xf>
    <xf numFmtId="170" fontId="2459" fillId="2" borderId="1" xfId="0" applyNumberFormat="1" applyFont="1" applyFill="1" applyBorder="1" applyAlignment="1" applyProtection="1">
      <alignment horizontal="right" vertical="top"/>
      <protection locked="0"/>
    </xf>
    <xf numFmtId="171" fontId="2460" fillId="0" borderId="1" xfId="0" applyNumberFormat="1" applyFont="1" applyBorder="1" applyAlignment="1">
      <alignment horizontal="right" vertical="top"/>
    </xf>
    <xf numFmtId="4" fontId="2461" fillId="0" borderId="1" xfId="0" applyNumberFormat="1" applyFont="1" applyBorder="1" applyAlignment="1">
      <alignment horizontal="right" vertical="top"/>
    </xf>
    <xf numFmtId="4" fontId="2462" fillId="0" borderId="1" xfId="0" applyNumberFormat="1" applyFont="1" applyBorder="1" applyAlignment="1">
      <alignment horizontal="right" vertical="top"/>
    </xf>
    <xf numFmtId="0" fontId="2463" fillId="0" borderId="0" xfId="0" applyFont="1"/>
    <xf numFmtId="0" fontId="2464" fillId="0" borderId="1" xfId="0" applyFont="1" applyBorder="1" applyAlignment="1">
      <alignment horizontal="left" vertical="top"/>
    </xf>
    <xf numFmtId="0" fontId="2465" fillId="0" borderId="1" xfId="0" applyFont="1" applyBorder="1" applyAlignment="1">
      <alignment horizontal="left" vertical="top" wrapText="1"/>
    </xf>
    <xf numFmtId="0" fontId="2466" fillId="0" borderId="1" xfId="0" applyFont="1" applyBorder="1" applyAlignment="1">
      <alignment horizontal="center" vertical="top"/>
    </xf>
    <xf numFmtId="168" fontId="2467" fillId="0" borderId="1" xfId="0" applyNumberFormat="1" applyFont="1" applyBorder="1" applyAlignment="1">
      <alignment horizontal="right" vertical="top"/>
    </xf>
    <xf numFmtId="169" fontId="2468" fillId="0" borderId="1" xfId="0" applyNumberFormat="1" applyFont="1" applyBorder="1" applyAlignment="1">
      <alignment horizontal="right" vertical="top"/>
    </xf>
    <xf numFmtId="169" fontId="2469" fillId="0" borderId="1" xfId="0" applyNumberFormat="1" applyFont="1" applyBorder="1" applyAlignment="1">
      <alignment horizontal="right" vertical="top"/>
    </xf>
    <xf numFmtId="169" fontId="2470" fillId="0" borderId="1" xfId="0" applyNumberFormat="1" applyFont="1" applyBorder="1" applyAlignment="1">
      <alignment horizontal="right" vertical="top"/>
    </xf>
    <xf numFmtId="170" fontId="2471" fillId="2" borderId="1" xfId="0" applyNumberFormat="1" applyFont="1" applyFill="1" applyBorder="1" applyAlignment="1" applyProtection="1">
      <alignment horizontal="right" vertical="top"/>
      <protection locked="0"/>
    </xf>
    <xf numFmtId="171" fontId="2472" fillId="0" borderId="1" xfId="0" applyNumberFormat="1" applyFont="1" applyBorder="1" applyAlignment="1">
      <alignment horizontal="right" vertical="top"/>
    </xf>
    <xf numFmtId="4" fontId="2473" fillId="0" borderId="1" xfId="0" applyNumberFormat="1" applyFont="1" applyBorder="1" applyAlignment="1">
      <alignment horizontal="right" vertical="top"/>
    </xf>
    <xf numFmtId="4" fontId="2474" fillId="0" borderId="1" xfId="0" applyNumberFormat="1" applyFont="1" applyBorder="1" applyAlignment="1">
      <alignment horizontal="right" vertical="top"/>
    </xf>
    <xf numFmtId="0" fontId="2475" fillId="0" borderId="0" xfId="0" applyFont="1"/>
    <xf numFmtId="0" fontId="2476" fillId="0" borderId="1" xfId="0" applyFont="1" applyBorder="1" applyAlignment="1">
      <alignment horizontal="left" vertical="top"/>
    </xf>
    <xf numFmtId="0" fontId="2477" fillId="0" borderId="1" xfId="0" applyFont="1" applyBorder="1" applyAlignment="1">
      <alignment horizontal="left" vertical="top" wrapText="1"/>
    </xf>
    <xf numFmtId="0" fontId="2478" fillId="0" borderId="1" xfId="0" applyFont="1" applyBorder="1" applyAlignment="1">
      <alignment horizontal="center" vertical="top"/>
    </xf>
    <xf numFmtId="168" fontId="2479" fillId="0" borderId="1" xfId="0" applyNumberFormat="1" applyFont="1" applyBorder="1" applyAlignment="1">
      <alignment horizontal="right" vertical="top"/>
    </xf>
    <xf numFmtId="169" fontId="2480" fillId="0" borderId="1" xfId="0" applyNumberFormat="1" applyFont="1" applyBorder="1" applyAlignment="1">
      <alignment horizontal="right" vertical="top"/>
    </xf>
    <xf numFmtId="169" fontId="2481" fillId="0" borderId="1" xfId="0" applyNumberFormat="1" applyFont="1" applyBorder="1" applyAlignment="1">
      <alignment horizontal="right" vertical="top"/>
    </xf>
    <xf numFmtId="169" fontId="2482" fillId="0" borderId="1" xfId="0" applyNumberFormat="1" applyFont="1" applyBorder="1" applyAlignment="1">
      <alignment horizontal="right" vertical="top"/>
    </xf>
    <xf numFmtId="170" fontId="2483" fillId="2" borderId="1" xfId="0" applyNumberFormat="1" applyFont="1" applyFill="1" applyBorder="1" applyAlignment="1" applyProtection="1">
      <alignment horizontal="right" vertical="top"/>
      <protection locked="0"/>
    </xf>
    <xf numFmtId="171" fontId="2484" fillId="0" borderId="1" xfId="0" applyNumberFormat="1" applyFont="1" applyBorder="1" applyAlignment="1">
      <alignment horizontal="right" vertical="top"/>
    </xf>
    <xf numFmtId="4" fontId="2485" fillId="0" borderId="1" xfId="0" applyNumberFormat="1" applyFont="1" applyBorder="1" applyAlignment="1">
      <alignment horizontal="right" vertical="top"/>
    </xf>
    <xf numFmtId="4" fontId="2486" fillId="0" borderId="1" xfId="0" applyNumberFormat="1" applyFont="1" applyBorder="1" applyAlignment="1">
      <alignment horizontal="right" vertical="top"/>
    </xf>
    <xf numFmtId="0" fontId="2487" fillId="0" borderId="0" xfId="0" applyFont="1"/>
    <xf numFmtId="0" fontId="2488" fillId="0" borderId="1" xfId="0" applyFont="1" applyBorder="1" applyAlignment="1">
      <alignment horizontal="left" vertical="top"/>
    </xf>
    <xf numFmtId="0" fontId="2489" fillId="0" borderId="1" xfId="0" applyFont="1" applyBorder="1" applyAlignment="1">
      <alignment horizontal="left" vertical="top" wrapText="1"/>
    </xf>
    <xf numFmtId="0" fontId="2490" fillId="0" borderId="1" xfId="0" applyFont="1" applyBorder="1" applyAlignment="1">
      <alignment horizontal="center" vertical="top"/>
    </xf>
    <xf numFmtId="168" fontId="2491" fillId="0" borderId="1" xfId="0" applyNumberFormat="1" applyFont="1" applyBorder="1" applyAlignment="1">
      <alignment horizontal="right" vertical="top"/>
    </xf>
    <xf numFmtId="169" fontId="2492" fillId="0" borderId="1" xfId="0" applyNumberFormat="1" applyFont="1" applyBorder="1" applyAlignment="1">
      <alignment horizontal="right" vertical="top"/>
    </xf>
    <xf numFmtId="169" fontId="2493" fillId="0" borderId="1" xfId="0" applyNumberFormat="1" applyFont="1" applyBorder="1" applyAlignment="1">
      <alignment horizontal="right" vertical="top"/>
    </xf>
    <xf numFmtId="169" fontId="2494" fillId="0" borderId="1" xfId="0" applyNumberFormat="1" applyFont="1" applyBorder="1" applyAlignment="1">
      <alignment horizontal="right" vertical="top"/>
    </xf>
    <xf numFmtId="170" fontId="2495" fillId="2" borderId="1" xfId="0" applyNumberFormat="1" applyFont="1" applyFill="1" applyBorder="1" applyAlignment="1" applyProtection="1">
      <alignment horizontal="right" vertical="top"/>
      <protection locked="0"/>
    </xf>
    <xf numFmtId="171" fontId="2496" fillId="0" borderId="1" xfId="0" applyNumberFormat="1" applyFont="1" applyBorder="1" applyAlignment="1">
      <alignment horizontal="right" vertical="top"/>
    </xf>
    <xf numFmtId="4" fontId="2497" fillId="0" borderId="1" xfId="0" applyNumberFormat="1" applyFont="1" applyBorder="1" applyAlignment="1">
      <alignment horizontal="right" vertical="top"/>
    </xf>
    <xf numFmtId="4" fontId="2498" fillId="0" borderId="1" xfId="0" applyNumberFormat="1" applyFont="1" applyBorder="1" applyAlignment="1">
      <alignment horizontal="right" vertical="top"/>
    </xf>
    <xf numFmtId="0" fontId="2499" fillId="0" borderId="0" xfId="0" applyFont="1"/>
    <xf numFmtId="0" fontId="2500" fillId="0" borderId="1" xfId="0" applyFont="1" applyBorder="1" applyAlignment="1">
      <alignment horizontal="left" vertical="top"/>
    </xf>
    <xf numFmtId="0" fontId="2502" fillId="0" borderId="0" xfId="0" applyFont="1"/>
    <xf numFmtId="0" fontId="2503" fillId="0" borderId="1" xfId="0" applyFont="1" applyBorder="1" applyAlignment="1">
      <alignment horizontal="left" vertical="top"/>
    </xf>
    <xf numFmtId="0" fontId="2504" fillId="0" borderId="1" xfId="0" applyFont="1" applyBorder="1" applyAlignment="1">
      <alignment horizontal="left" vertical="top" wrapText="1"/>
    </xf>
    <xf numFmtId="0" fontId="2505" fillId="0" borderId="1" xfId="0" applyFont="1" applyBorder="1" applyAlignment="1">
      <alignment horizontal="center" vertical="top"/>
    </xf>
    <xf numFmtId="168" fontId="2506" fillId="0" borderId="1" xfId="0" applyNumberFormat="1" applyFont="1" applyBorder="1" applyAlignment="1">
      <alignment horizontal="right" vertical="top"/>
    </xf>
    <xf numFmtId="169" fontId="2507" fillId="0" borderId="1" xfId="0" applyNumberFormat="1" applyFont="1" applyBorder="1" applyAlignment="1">
      <alignment horizontal="right" vertical="top"/>
    </xf>
    <xf numFmtId="169" fontId="2508" fillId="0" borderId="1" xfId="0" applyNumberFormat="1" applyFont="1" applyBorder="1" applyAlignment="1">
      <alignment horizontal="right" vertical="top"/>
    </xf>
    <xf numFmtId="169" fontId="2509" fillId="0" borderId="1" xfId="0" applyNumberFormat="1" applyFont="1" applyBorder="1" applyAlignment="1">
      <alignment horizontal="right" vertical="top"/>
    </xf>
    <xf numFmtId="170" fontId="2510" fillId="2" borderId="1" xfId="0" applyNumberFormat="1" applyFont="1" applyFill="1" applyBorder="1" applyAlignment="1" applyProtection="1">
      <alignment horizontal="right" vertical="top"/>
      <protection locked="0"/>
    </xf>
    <xf numFmtId="171" fontId="2511" fillId="0" borderId="1" xfId="0" applyNumberFormat="1" applyFont="1" applyBorder="1" applyAlignment="1">
      <alignment horizontal="right" vertical="top"/>
    </xf>
    <xf numFmtId="4" fontId="2512" fillId="0" borderId="1" xfId="0" applyNumberFormat="1" applyFont="1" applyBorder="1" applyAlignment="1">
      <alignment horizontal="right" vertical="top"/>
    </xf>
    <xf numFmtId="4" fontId="2513" fillId="0" borderId="1" xfId="0" applyNumberFormat="1" applyFont="1" applyBorder="1" applyAlignment="1">
      <alignment horizontal="right" vertical="top"/>
    </xf>
    <xf numFmtId="0" fontId="2514" fillId="0" borderId="0" xfId="0" applyFont="1"/>
    <xf numFmtId="0" fontId="2515" fillId="0" borderId="1" xfId="0" applyFont="1" applyBorder="1" applyAlignment="1">
      <alignment horizontal="left" vertical="top"/>
    </xf>
    <xf numFmtId="0" fontId="2516" fillId="0" borderId="1" xfId="0" applyFont="1" applyBorder="1" applyAlignment="1">
      <alignment horizontal="left" vertical="top" wrapText="1"/>
    </xf>
    <xf numFmtId="0" fontId="2517" fillId="0" borderId="1" xfId="0" applyFont="1" applyBorder="1" applyAlignment="1">
      <alignment horizontal="center" vertical="top"/>
    </xf>
    <xf numFmtId="168" fontId="2518" fillId="0" borderId="1" xfId="0" applyNumberFormat="1" applyFont="1" applyBorder="1" applyAlignment="1">
      <alignment horizontal="right" vertical="top"/>
    </xf>
    <xf numFmtId="169" fontId="2519" fillId="0" borderId="1" xfId="0" applyNumberFormat="1" applyFont="1" applyBorder="1" applyAlignment="1">
      <alignment horizontal="right" vertical="top"/>
    </xf>
    <xf numFmtId="169" fontId="2520" fillId="0" borderId="1" xfId="0" applyNumberFormat="1" applyFont="1" applyBorder="1" applyAlignment="1">
      <alignment horizontal="right" vertical="top"/>
    </xf>
    <xf numFmtId="169" fontId="2521" fillId="0" borderId="1" xfId="0" applyNumberFormat="1" applyFont="1" applyBorder="1" applyAlignment="1">
      <alignment horizontal="right" vertical="top"/>
    </xf>
    <xf numFmtId="170" fontId="2522" fillId="2" borderId="1" xfId="0" applyNumberFormat="1" applyFont="1" applyFill="1" applyBorder="1" applyAlignment="1" applyProtection="1">
      <alignment horizontal="right" vertical="top"/>
      <protection locked="0"/>
    </xf>
    <xf numFmtId="171" fontId="2523" fillId="0" borderId="1" xfId="0" applyNumberFormat="1" applyFont="1" applyBorder="1" applyAlignment="1">
      <alignment horizontal="right" vertical="top"/>
    </xf>
    <xf numFmtId="4" fontId="2524" fillId="0" borderId="1" xfId="0" applyNumberFormat="1" applyFont="1" applyBorder="1" applyAlignment="1">
      <alignment horizontal="right" vertical="top"/>
    </xf>
    <xf numFmtId="4" fontId="2525" fillId="0" borderId="1" xfId="0" applyNumberFormat="1" applyFont="1" applyBorder="1" applyAlignment="1">
      <alignment horizontal="right" vertical="top"/>
    </xf>
    <xf numFmtId="0" fontId="2526" fillId="0" borderId="0" xfId="0" applyFont="1"/>
    <xf numFmtId="0" fontId="2527" fillId="0" borderId="1" xfId="0" applyFont="1" applyBorder="1" applyAlignment="1">
      <alignment horizontal="left" vertical="top"/>
    </xf>
    <xf numFmtId="0" fontId="2528" fillId="0" borderId="1" xfId="0" applyFont="1" applyBorder="1" applyAlignment="1">
      <alignment horizontal="left" vertical="top" wrapText="1"/>
    </xf>
    <xf numFmtId="0" fontId="2529" fillId="0" borderId="1" xfId="0" applyFont="1" applyBorder="1" applyAlignment="1">
      <alignment horizontal="center" vertical="top"/>
    </xf>
    <xf numFmtId="168" fontId="2530" fillId="0" borderId="1" xfId="0" applyNumberFormat="1" applyFont="1" applyBorder="1" applyAlignment="1">
      <alignment horizontal="right" vertical="top"/>
    </xf>
    <xf numFmtId="169" fontId="2531" fillId="0" borderId="1" xfId="0" applyNumberFormat="1" applyFont="1" applyBorder="1" applyAlignment="1">
      <alignment horizontal="right" vertical="top"/>
    </xf>
    <xf numFmtId="169" fontId="2532" fillId="0" borderId="1" xfId="0" applyNumberFormat="1" applyFont="1" applyBorder="1" applyAlignment="1">
      <alignment horizontal="right" vertical="top"/>
    </xf>
    <xf numFmtId="169" fontId="2533" fillId="0" borderId="1" xfId="0" applyNumberFormat="1" applyFont="1" applyBorder="1" applyAlignment="1">
      <alignment horizontal="right" vertical="top"/>
    </xf>
    <xf numFmtId="170" fontId="2534" fillId="2" borderId="1" xfId="0" applyNumberFormat="1" applyFont="1" applyFill="1" applyBorder="1" applyAlignment="1" applyProtection="1">
      <alignment horizontal="right" vertical="top"/>
      <protection locked="0"/>
    </xf>
    <xf numFmtId="171" fontId="2535" fillId="0" borderId="1" xfId="0" applyNumberFormat="1" applyFont="1" applyBorder="1" applyAlignment="1">
      <alignment horizontal="right" vertical="top"/>
    </xf>
    <xf numFmtId="4" fontId="2536" fillId="0" borderId="1" xfId="0" applyNumberFormat="1" applyFont="1" applyBorder="1" applyAlignment="1">
      <alignment horizontal="right" vertical="top"/>
    </xf>
    <xf numFmtId="4" fontId="2537" fillId="0" borderId="1" xfId="0" applyNumberFormat="1" applyFont="1" applyBorder="1" applyAlignment="1">
      <alignment horizontal="right" vertical="top"/>
    </xf>
    <xf numFmtId="0" fontId="2538" fillId="0" borderId="0" xfId="0" applyFont="1"/>
    <xf numFmtId="0" fontId="2539" fillId="0" borderId="1" xfId="0" applyFont="1" applyBorder="1" applyAlignment="1">
      <alignment horizontal="left" vertical="top"/>
    </xf>
    <xf numFmtId="0" fontId="2540" fillId="0" borderId="1" xfId="0" applyFont="1" applyBorder="1" applyAlignment="1">
      <alignment horizontal="left" vertical="top" wrapText="1"/>
    </xf>
    <xf numFmtId="0" fontId="2541" fillId="0" borderId="1" xfId="0" applyFont="1" applyBorder="1" applyAlignment="1">
      <alignment horizontal="center" vertical="top"/>
    </xf>
    <xf numFmtId="168" fontId="2542" fillId="0" borderId="1" xfId="0" applyNumberFormat="1" applyFont="1" applyBorder="1" applyAlignment="1">
      <alignment horizontal="right" vertical="top"/>
    </xf>
    <xf numFmtId="169" fontId="2543" fillId="0" borderId="1" xfId="0" applyNumberFormat="1" applyFont="1" applyBorder="1" applyAlignment="1">
      <alignment horizontal="right" vertical="top"/>
    </xf>
    <xf numFmtId="169" fontId="2544" fillId="0" borderId="1" xfId="0" applyNumberFormat="1" applyFont="1" applyBorder="1" applyAlignment="1">
      <alignment horizontal="right" vertical="top"/>
    </xf>
    <xf numFmtId="169" fontId="2545" fillId="0" borderId="1" xfId="0" applyNumberFormat="1" applyFont="1" applyBorder="1" applyAlignment="1">
      <alignment horizontal="right" vertical="top"/>
    </xf>
    <xf numFmtId="170" fontId="2546" fillId="2" borderId="1" xfId="0" applyNumberFormat="1" applyFont="1" applyFill="1" applyBorder="1" applyAlignment="1" applyProtection="1">
      <alignment horizontal="right" vertical="top"/>
      <protection locked="0"/>
    </xf>
    <xf numFmtId="171" fontId="2547" fillId="0" borderId="1" xfId="0" applyNumberFormat="1" applyFont="1" applyBorder="1" applyAlignment="1">
      <alignment horizontal="right" vertical="top"/>
    </xf>
    <xf numFmtId="4" fontId="2548" fillId="0" borderId="1" xfId="0" applyNumberFormat="1" applyFont="1" applyBorder="1" applyAlignment="1">
      <alignment horizontal="right" vertical="top"/>
    </xf>
    <xf numFmtId="4" fontId="2549" fillId="0" borderId="1" xfId="0" applyNumberFormat="1" applyFont="1" applyBorder="1" applyAlignment="1">
      <alignment horizontal="right" vertical="top"/>
    </xf>
    <xf numFmtId="0" fontId="2550" fillId="0" borderId="0" xfId="0" applyFont="1"/>
    <xf numFmtId="0" fontId="2551" fillId="0" borderId="1" xfId="0" applyFont="1" applyBorder="1" applyAlignment="1">
      <alignment horizontal="left" vertical="top"/>
    </xf>
    <xf numFmtId="0" fontId="2552" fillId="0" borderId="1" xfId="0" applyFont="1" applyBorder="1" applyAlignment="1">
      <alignment horizontal="left" vertical="top" wrapText="1"/>
    </xf>
    <xf numFmtId="0" fontId="2553" fillId="0" borderId="1" xfId="0" applyFont="1" applyBorder="1" applyAlignment="1">
      <alignment horizontal="center" vertical="top"/>
    </xf>
    <xf numFmtId="168" fontId="2554" fillId="0" borderId="1" xfId="0" applyNumberFormat="1" applyFont="1" applyBorder="1" applyAlignment="1">
      <alignment horizontal="right" vertical="top"/>
    </xf>
    <xf numFmtId="169" fontId="2555" fillId="0" borderId="1" xfId="0" applyNumberFormat="1" applyFont="1" applyBorder="1" applyAlignment="1">
      <alignment horizontal="right" vertical="top"/>
    </xf>
    <xf numFmtId="169" fontId="2556" fillId="0" borderId="1" xfId="0" applyNumberFormat="1" applyFont="1" applyBorder="1" applyAlignment="1">
      <alignment horizontal="right" vertical="top"/>
    </xf>
    <xf numFmtId="169" fontId="2557" fillId="0" borderId="1" xfId="0" applyNumberFormat="1" applyFont="1" applyBorder="1" applyAlignment="1">
      <alignment horizontal="right" vertical="top"/>
    </xf>
    <xf numFmtId="170" fontId="2558" fillId="2" borderId="1" xfId="0" applyNumberFormat="1" applyFont="1" applyFill="1" applyBorder="1" applyAlignment="1" applyProtection="1">
      <alignment horizontal="right" vertical="top"/>
      <protection locked="0"/>
    </xf>
    <xf numFmtId="171" fontId="2559" fillId="0" borderId="1" xfId="0" applyNumberFormat="1" applyFont="1" applyBorder="1" applyAlignment="1">
      <alignment horizontal="right" vertical="top"/>
    </xf>
    <xf numFmtId="4" fontId="2560" fillId="0" borderId="1" xfId="0" applyNumberFormat="1" applyFont="1" applyBorder="1" applyAlignment="1">
      <alignment horizontal="right" vertical="top"/>
    </xf>
    <xf numFmtId="4" fontId="2561" fillId="0" borderId="1" xfId="0" applyNumberFormat="1" applyFont="1" applyBorder="1" applyAlignment="1">
      <alignment horizontal="right" vertical="top"/>
    </xf>
    <xf numFmtId="0" fontId="2562" fillId="0" borderId="0" xfId="0" applyFont="1"/>
    <xf numFmtId="0" fontId="2563" fillId="0" borderId="1" xfId="0" applyFont="1" applyBorder="1" applyAlignment="1">
      <alignment horizontal="left" vertical="top"/>
    </xf>
    <xf numFmtId="0" fontId="2564" fillId="0" borderId="1" xfId="0" applyFont="1" applyBorder="1" applyAlignment="1">
      <alignment horizontal="left" vertical="top" wrapText="1"/>
    </xf>
    <xf numFmtId="0" fontId="2565" fillId="0" borderId="1" xfId="0" applyFont="1" applyBorder="1" applyAlignment="1">
      <alignment horizontal="center" vertical="top"/>
    </xf>
    <xf numFmtId="168" fontId="2566" fillId="0" borderId="1" xfId="0" applyNumberFormat="1" applyFont="1" applyBorder="1" applyAlignment="1">
      <alignment horizontal="right" vertical="top"/>
    </xf>
    <xf numFmtId="169" fontId="2567" fillId="0" borderId="1" xfId="0" applyNumberFormat="1" applyFont="1" applyBorder="1" applyAlignment="1">
      <alignment horizontal="right" vertical="top"/>
    </xf>
    <xf numFmtId="169" fontId="2568" fillId="0" borderId="1" xfId="0" applyNumberFormat="1" applyFont="1" applyBorder="1" applyAlignment="1">
      <alignment horizontal="right" vertical="top"/>
    </xf>
    <xf numFmtId="169" fontId="2569" fillId="0" borderId="1" xfId="0" applyNumberFormat="1" applyFont="1" applyBorder="1" applyAlignment="1">
      <alignment horizontal="right" vertical="top"/>
    </xf>
    <xf numFmtId="170" fontId="2570" fillId="2" borderId="1" xfId="0" applyNumberFormat="1" applyFont="1" applyFill="1" applyBorder="1" applyAlignment="1" applyProtection="1">
      <alignment horizontal="right" vertical="top"/>
      <protection locked="0"/>
    </xf>
    <xf numFmtId="171" fontId="2571" fillId="0" borderId="1" xfId="0" applyNumberFormat="1" applyFont="1" applyBorder="1" applyAlignment="1">
      <alignment horizontal="right" vertical="top"/>
    </xf>
    <xf numFmtId="4" fontId="2572" fillId="0" borderId="1" xfId="0" applyNumberFormat="1" applyFont="1" applyBorder="1" applyAlignment="1">
      <alignment horizontal="right" vertical="top"/>
    </xf>
    <xf numFmtId="4" fontId="2573" fillId="0" borderId="1" xfId="0" applyNumberFormat="1" applyFont="1" applyBorder="1" applyAlignment="1">
      <alignment horizontal="right" vertical="top"/>
    </xf>
    <xf numFmtId="0" fontId="2574" fillId="0" borderId="0" xfId="0" applyFont="1"/>
    <xf numFmtId="0" fontId="2575" fillId="0" borderId="1" xfId="0" applyFont="1" applyBorder="1" applyAlignment="1">
      <alignment horizontal="left" vertical="top"/>
    </xf>
    <xf numFmtId="0" fontId="2576" fillId="0" borderId="1" xfId="0" applyFont="1" applyBorder="1" applyAlignment="1">
      <alignment horizontal="left" vertical="top" wrapText="1"/>
    </xf>
    <xf numFmtId="0" fontId="2577" fillId="0" borderId="1" xfId="0" applyFont="1" applyBorder="1" applyAlignment="1">
      <alignment horizontal="center" vertical="top"/>
    </xf>
    <xf numFmtId="168" fontId="2578" fillId="0" borderId="1" xfId="0" applyNumberFormat="1" applyFont="1" applyBorder="1" applyAlignment="1">
      <alignment horizontal="right" vertical="top"/>
    </xf>
    <xf numFmtId="169" fontId="2579" fillId="0" borderId="1" xfId="0" applyNumberFormat="1" applyFont="1" applyBorder="1" applyAlignment="1">
      <alignment horizontal="right" vertical="top"/>
    </xf>
    <xf numFmtId="169" fontId="2580" fillId="0" borderId="1" xfId="0" applyNumberFormat="1" applyFont="1" applyBorder="1" applyAlignment="1">
      <alignment horizontal="right" vertical="top"/>
    </xf>
    <xf numFmtId="169" fontId="2581" fillId="0" borderId="1" xfId="0" applyNumberFormat="1" applyFont="1" applyBorder="1" applyAlignment="1">
      <alignment horizontal="right" vertical="top"/>
    </xf>
    <xf numFmtId="170" fontId="2582" fillId="2" borderId="1" xfId="0" applyNumberFormat="1" applyFont="1" applyFill="1" applyBorder="1" applyAlignment="1" applyProtection="1">
      <alignment horizontal="right" vertical="top"/>
      <protection locked="0"/>
    </xf>
    <xf numFmtId="171" fontId="2583" fillId="0" borderId="1" xfId="0" applyNumberFormat="1" applyFont="1" applyBorder="1" applyAlignment="1">
      <alignment horizontal="right" vertical="top"/>
    </xf>
    <xf numFmtId="4" fontId="2584" fillId="0" borderId="1" xfId="0" applyNumberFormat="1" applyFont="1" applyBorder="1" applyAlignment="1">
      <alignment horizontal="right" vertical="top"/>
    </xf>
    <xf numFmtId="4" fontId="2585" fillId="0" borderId="1" xfId="0" applyNumberFormat="1" applyFont="1" applyBorder="1" applyAlignment="1">
      <alignment horizontal="right" vertical="top"/>
    </xf>
    <xf numFmtId="0" fontId="2586" fillId="0" borderId="0" xfId="0" applyFont="1"/>
    <xf numFmtId="0" fontId="2587" fillId="0" borderId="1" xfId="0" applyFont="1" applyBorder="1" applyAlignment="1">
      <alignment horizontal="left" vertical="top"/>
    </xf>
    <xf numFmtId="0" fontId="2588" fillId="0" borderId="1" xfId="0" applyFont="1" applyBorder="1" applyAlignment="1">
      <alignment horizontal="left" vertical="top" wrapText="1"/>
    </xf>
    <xf numFmtId="0" fontId="2589" fillId="0" borderId="1" xfId="0" applyFont="1" applyBorder="1" applyAlignment="1">
      <alignment horizontal="center" vertical="top"/>
    </xf>
    <xf numFmtId="168" fontId="2590" fillId="0" borderId="1" xfId="0" applyNumberFormat="1" applyFont="1" applyBorder="1" applyAlignment="1">
      <alignment horizontal="right" vertical="top"/>
    </xf>
    <xf numFmtId="169" fontId="2591" fillId="0" borderId="1" xfId="0" applyNumberFormat="1" applyFont="1" applyBorder="1" applyAlignment="1">
      <alignment horizontal="right" vertical="top"/>
    </xf>
    <xf numFmtId="169" fontId="2592" fillId="0" borderId="1" xfId="0" applyNumberFormat="1" applyFont="1" applyBorder="1" applyAlignment="1">
      <alignment horizontal="right" vertical="top"/>
    </xf>
    <xf numFmtId="169" fontId="2593" fillId="0" borderId="1" xfId="0" applyNumberFormat="1" applyFont="1" applyBorder="1" applyAlignment="1">
      <alignment horizontal="right" vertical="top"/>
    </xf>
    <xf numFmtId="170" fontId="2594" fillId="2" borderId="1" xfId="0" applyNumberFormat="1" applyFont="1" applyFill="1" applyBorder="1" applyAlignment="1" applyProtection="1">
      <alignment horizontal="right" vertical="top"/>
      <protection locked="0"/>
    </xf>
    <xf numFmtId="171" fontId="2595" fillId="0" borderId="1" xfId="0" applyNumberFormat="1" applyFont="1" applyBorder="1" applyAlignment="1">
      <alignment horizontal="right" vertical="top"/>
    </xf>
    <xf numFmtId="4" fontId="2596" fillId="0" borderId="1" xfId="0" applyNumberFormat="1" applyFont="1" applyBorder="1" applyAlignment="1">
      <alignment horizontal="right" vertical="top"/>
    </xf>
    <xf numFmtId="4" fontId="2597" fillId="0" borderId="1" xfId="0" applyNumberFormat="1" applyFont="1" applyBorder="1" applyAlignment="1">
      <alignment horizontal="right" vertical="top"/>
    </xf>
    <xf numFmtId="0" fontId="2598" fillId="0" borderId="0" xfId="0" applyFont="1"/>
    <xf numFmtId="0" fontId="2599" fillId="0" borderId="1" xfId="0" applyFont="1" applyBorder="1" applyAlignment="1">
      <alignment horizontal="left" vertical="top"/>
    </xf>
    <xf numFmtId="0" fontId="2600" fillId="0" borderId="1" xfId="0" applyFont="1" applyBorder="1" applyAlignment="1">
      <alignment horizontal="left" vertical="top" wrapText="1"/>
    </xf>
    <xf numFmtId="0" fontId="2601" fillId="0" borderId="1" xfId="0" applyFont="1" applyBorder="1" applyAlignment="1">
      <alignment horizontal="center" vertical="top"/>
    </xf>
    <xf numFmtId="168" fontId="2602" fillId="0" borderId="1" xfId="0" applyNumberFormat="1" applyFont="1" applyBorder="1" applyAlignment="1">
      <alignment horizontal="right" vertical="top"/>
    </xf>
    <xf numFmtId="169" fontId="2603" fillId="0" borderId="1" xfId="0" applyNumberFormat="1" applyFont="1" applyBorder="1" applyAlignment="1">
      <alignment horizontal="right" vertical="top"/>
    </xf>
    <xf numFmtId="169" fontId="2604" fillId="0" borderId="1" xfId="0" applyNumberFormat="1" applyFont="1" applyBorder="1" applyAlignment="1">
      <alignment horizontal="right" vertical="top"/>
    </xf>
    <xf numFmtId="169" fontId="2605" fillId="0" borderId="1" xfId="0" applyNumberFormat="1" applyFont="1" applyBorder="1" applyAlignment="1">
      <alignment horizontal="right" vertical="top"/>
    </xf>
    <xf numFmtId="170" fontId="2606" fillId="2" borderId="1" xfId="0" applyNumberFormat="1" applyFont="1" applyFill="1" applyBorder="1" applyAlignment="1" applyProtection="1">
      <alignment horizontal="right" vertical="top"/>
      <protection locked="0"/>
    </xf>
    <xf numFmtId="171" fontId="2607" fillId="0" borderId="1" xfId="0" applyNumberFormat="1" applyFont="1" applyBorder="1" applyAlignment="1">
      <alignment horizontal="right" vertical="top"/>
    </xf>
    <xf numFmtId="4" fontId="2608" fillId="0" borderId="1" xfId="0" applyNumberFormat="1" applyFont="1" applyBorder="1" applyAlignment="1">
      <alignment horizontal="right" vertical="top"/>
    </xf>
    <xf numFmtId="4" fontId="2609" fillId="0" borderId="1" xfId="0" applyNumberFormat="1" applyFont="1" applyBorder="1" applyAlignment="1">
      <alignment horizontal="right" vertical="top"/>
    </xf>
    <xf numFmtId="0" fontId="2610" fillId="0" borderId="0" xfId="0" applyFont="1"/>
    <xf numFmtId="0" fontId="2611" fillId="0" borderId="1" xfId="0" applyFont="1" applyBorder="1" applyAlignment="1">
      <alignment horizontal="left" vertical="top"/>
    </xf>
    <xf numFmtId="0" fontId="2612" fillId="0" borderId="1" xfId="0" applyFont="1" applyBorder="1" applyAlignment="1">
      <alignment horizontal="left" vertical="top" wrapText="1"/>
    </xf>
    <xf numFmtId="0" fontId="2613" fillId="0" borderId="1" xfId="0" applyFont="1" applyBorder="1" applyAlignment="1">
      <alignment horizontal="center" vertical="top"/>
    </xf>
    <xf numFmtId="168" fontId="2614" fillId="0" borderId="1" xfId="0" applyNumberFormat="1" applyFont="1" applyBorder="1" applyAlignment="1">
      <alignment horizontal="right" vertical="top"/>
    </xf>
    <xf numFmtId="169" fontId="2615" fillId="0" borderId="1" xfId="0" applyNumberFormat="1" applyFont="1" applyBorder="1" applyAlignment="1">
      <alignment horizontal="right" vertical="top"/>
    </xf>
    <xf numFmtId="169" fontId="2616" fillId="0" borderId="1" xfId="0" applyNumberFormat="1" applyFont="1" applyBorder="1" applyAlignment="1">
      <alignment horizontal="right" vertical="top"/>
    </xf>
    <xf numFmtId="169" fontId="2617" fillId="0" borderId="1" xfId="0" applyNumberFormat="1" applyFont="1" applyBorder="1" applyAlignment="1">
      <alignment horizontal="right" vertical="top"/>
    </xf>
    <xf numFmtId="170" fontId="2618" fillId="2" borderId="1" xfId="0" applyNumberFormat="1" applyFont="1" applyFill="1" applyBorder="1" applyAlignment="1" applyProtection="1">
      <alignment horizontal="right" vertical="top"/>
      <protection locked="0"/>
    </xf>
    <xf numFmtId="171" fontId="2619" fillId="0" borderId="1" xfId="0" applyNumberFormat="1" applyFont="1" applyBorder="1" applyAlignment="1">
      <alignment horizontal="right" vertical="top"/>
    </xf>
    <xf numFmtId="4" fontId="2620" fillId="0" borderId="1" xfId="0" applyNumberFormat="1" applyFont="1" applyBorder="1" applyAlignment="1">
      <alignment horizontal="right" vertical="top"/>
    </xf>
    <xf numFmtId="4" fontId="2621" fillId="0" borderId="1" xfId="0" applyNumberFormat="1" applyFont="1" applyBorder="1" applyAlignment="1">
      <alignment horizontal="right" vertical="top"/>
    </xf>
    <xf numFmtId="0" fontId="2622" fillId="0" borderId="0" xfId="0" applyFont="1"/>
    <xf numFmtId="0" fontId="2623" fillId="0" borderId="1" xfId="0" applyFont="1" applyBorder="1" applyAlignment="1">
      <alignment horizontal="left" vertical="top"/>
    </xf>
    <xf numFmtId="0" fontId="2624" fillId="0" borderId="1" xfId="0" applyFont="1" applyBorder="1" applyAlignment="1">
      <alignment horizontal="left" vertical="top" wrapText="1"/>
    </xf>
    <xf numFmtId="0" fontId="2625" fillId="0" borderId="1" xfId="0" applyFont="1" applyBorder="1" applyAlignment="1">
      <alignment horizontal="center" vertical="top"/>
    </xf>
    <xf numFmtId="168" fontId="2626" fillId="0" borderId="1" xfId="0" applyNumberFormat="1" applyFont="1" applyBorder="1" applyAlignment="1">
      <alignment horizontal="right" vertical="top"/>
    </xf>
    <xf numFmtId="169" fontId="2627" fillId="0" borderId="1" xfId="0" applyNumberFormat="1" applyFont="1" applyBorder="1" applyAlignment="1">
      <alignment horizontal="right" vertical="top"/>
    </xf>
    <xf numFmtId="169" fontId="2628" fillId="0" borderId="1" xfId="0" applyNumberFormat="1" applyFont="1" applyBorder="1" applyAlignment="1">
      <alignment horizontal="right" vertical="top"/>
    </xf>
    <xf numFmtId="169" fontId="2629" fillId="0" borderId="1" xfId="0" applyNumberFormat="1" applyFont="1" applyBorder="1" applyAlignment="1">
      <alignment horizontal="right" vertical="top"/>
    </xf>
    <xf numFmtId="170" fontId="2630" fillId="2" borderId="1" xfId="0" applyNumberFormat="1" applyFont="1" applyFill="1" applyBorder="1" applyAlignment="1" applyProtection="1">
      <alignment horizontal="right" vertical="top"/>
      <protection locked="0"/>
    </xf>
    <xf numFmtId="171" fontId="2631" fillId="0" borderId="1" xfId="0" applyNumberFormat="1" applyFont="1" applyBorder="1" applyAlignment="1">
      <alignment horizontal="right" vertical="top"/>
    </xf>
    <xf numFmtId="4" fontId="2632" fillId="0" borderId="1" xfId="0" applyNumberFormat="1" applyFont="1" applyBorder="1" applyAlignment="1">
      <alignment horizontal="right" vertical="top"/>
    </xf>
    <xf numFmtId="4" fontId="2633" fillId="0" borderId="1" xfId="0" applyNumberFormat="1" applyFont="1" applyBorder="1" applyAlignment="1">
      <alignment horizontal="right" vertical="top"/>
    </xf>
    <xf numFmtId="0" fontId="2634" fillId="0" borderId="0" xfId="0" applyFont="1"/>
    <xf numFmtId="0" fontId="2635" fillId="0" borderId="1" xfId="0" applyFont="1" applyBorder="1" applyAlignment="1">
      <alignment horizontal="left" vertical="top"/>
    </xf>
    <xf numFmtId="0" fontId="2636" fillId="0" borderId="1" xfId="0" applyFont="1" applyBorder="1" applyAlignment="1">
      <alignment horizontal="left" vertical="top" wrapText="1"/>
    </xf>
    <xf numFmtId="0" fontId="2637" fillId="0" borderId="1" xfId="0" applyFont="1" applyBorder="1" applyAlignment="1">
      <alignment horizontal="center" vertical="top"/>
    </xf>
    <xf numFmtId="168" fontId="2638" fillId="0" borderId="1" xfId="0" applyNumberFormat="1" applyFont="1" applyBorder="1" applyAlignment="1">
      <alignment horizontal="right" vertical="top"/>
    </xf>
    <xf numFmtId="169" fontId="2639" fillId="0" borderId="1" xfId="0" applyNumberFormat="1" applyFont="1" applyBorder="1" applyAlignment="1">
      <alignment horizontal="right" vertical="top"/>
    </xf>
    <xf numFmtId="169" fontId="2640" fillId="0" borderId="1" xfId="0" applyNumberFormat="1" applyFont="1" applyBorder="1" applyAlignment="1">
      <alignment horizontal="right" vertical="top"/>
    </xf>
    <xf numFmtId="169" fontId="2641" fillId="0" borderId="1" xfId="0" applyNumberFormat="1" applyFont="1" applyBorder="1" applyAlignment="1">
      <alignment horizontal="right" vertical="top"/>
    </xf>
    <xf numFmtId="170" fontId="2642" fillId="2" borderId="1" xfId="0" applyNumberFormat="1" applyFont="1" applyFill="1" applyBorder="1" applyAlignment="1" applyProtection="1">
      <alignment horizontal="right" vertical="top"/>
      <protection locked="0"/>
    </xf>
    <xf numFmtId="171" fontId="2643" fillId="0" borderId="1" xfId="0" applyNumberFormat="1" applyFont="1" applyBorder="1" applyAlignment="1">
      <alignment horizontal="right" vertical="top"/>
    </xf>
    <xf numFmtId="4" fontId="2644" fillId="0" borderId="1" xfId="0" applyNumberFormat="1" applyFont="1" applyBorder="1" applyAlignment="1">
      <alignment horizontal="right" vertical="top"/>
    </xf>
    <xf numFmtId="4" fontId="2645" fillId="0" borderId="1" xfId="0" applyNumberFormat="1" applyFont="1" applyBorder="1" applyAlignment="1">
      <alignment horizontal="right" vertical="top"/>
    </xf>
    <xf numFmtId="0" fontId="2646" fillId="0" borderId="0" xfId="0" applyFont="1"/>
    <xf numFmtId="0" fontId="2647" fillId="0" borderId="1" xfId="0" applyFont="1" applyBorder="1" applyAlignment="1">
      <alignment horizontal="left" vertical="top"/>
    </xf>
    <xf numFmtId="0" fontId="2648" fillId="0" borderId="1" xfId="0" applyFont="1" applyBorder="1" applyAlignment="1">
      <alignment horizontal="left" vertical="top" wrapText="1"/>
    </xf>
    <xf numFmtId="0" fontId="2649" fillId="0" borderId="1" xfId="0" applyFont="1" applyBorder="1" applyAlignment="1">
      <alignment horizontal="center" vertical="top"/>
    </xf>
    <xf numFmtId="168" fontId="2650" fillId="0" borderId="1" xfId="0" applyNumberFormat="1" applyFont="1" applyBorder="1" applyAlignment="1">
      <alignment horizontal="right" vertical="top"/>
    </xf>
    <xf numFmtId="169" fontId="2651" fillId="0" borderId="1" xfId="0" applyNumberFormat="1" applyFont="1" applyBorder="1" applyAlignment="1">
      <alignment horizontal="right" vertical="top"/>
    </xf>
    <xf numFmtId="169" fontId="2652" fillId="0" borderId="1" xfId="0" applyNumberFormat="1" applyFont="1" applyBorder="1" applyAlignment="1">
      <alignment horizontal="right" vertical="top"/>
    </xf>
    <xf numFmtId="169" fontId="2653" fillId="0" borderId="1" xfId="0" applyNumberFormat="1" applyFont="1" applyBorder="1" applyAlignment="1">
      <alignment horizontal="right" vertical="top"/>
    </xf>
    <xf numFmtId="170" fontId="2654" fillId="2" borderId="1" xfId="0" applyNumberFormat="1" applyFont="1" applyFill="1" applyBorder="1" applyAlignment="1" applyProtection="1">
      <alignment horizontal="right" vertical="top"/>
      <protection locked="0"/>
    </xf>
    <xf numFmtId="171" fontId="2655" fillId="0" borderId="1" xfId="0" applyNumberFormat="1" applyFont="1" applyBorder="1" applyAlignment="1">
      <alignment horizontal="right" vertical="top"/>
    </xf>
    <xf numFmtId="4" fontId="2656" fillId="0" borderId="1" xfId="0" applyNumberFormat="1" applyFont="1" applyBorder="1" applyAlignment="1">
      <alignment horizontal="right" vertical="top"/>
    </xf>
    <xf numFmtId="4" fontId="2657" fillId="0" borderId="1" xfId="0" applyNumberFormat="1" applyFont="1" applyBorder="1" applyAlignment="1">
      <alignment horizontal="right" vertical="top"/>
    </xf>
    <xf numFmtId="0" fontId="2658" fillId="0" borderId="0" xfId="0" applyFont="1"/>
    <xf numFmtId="0" fontId="2659" fillId="0" borderId="1" xfId="0" applyFont="1" applyBorder="1" applyAlignment="1">
      <alignment horizontal="left" vertical="top"/>
    </xf>
    <xf numFmtId="0" fontId="2660" fillId="0" borderId="1" xfId="0" applyFont="1" applyBorder="1" applyAlignment="1">
      <alignment horizontal="left" vertical="top" wrapText="1"/>
    </xf>
    <xf numFmtId="0" fontId="2661" fillId="0" borderId="1" xfId="0" applyFont="1" applyBorder="1" applyAlignment="1">
      <alignment horizontal="center" vertical="top"/>
    </xf>
    <xf numFmtId="168" fontId="2662" fillId="0" borderId="1" xfId="0" applyNumberFormat="1" applyFont="1" applyBorder="1" applyAlignment="1">
      <alignment horizontal="right" vertical="top"/>
    </xf>
    <xf numFmtId="169" fontId="2663" fillId="0" borderId="1" xfId="0" applyNumberFormat="1" applyFont="1" applyBorder="1" applyAlignment="1">
      <alignment horizontal="right" vertical="top"/>
    </xf>
    <xf numFmtId="169" fontId="2664" fillId="0" borderId="1" xfId="0" applyNumberFormat="1" applyFont="1" applyBorder="1" applyAlignment="1">
      <alignment horizontal="right" vertical="top"/>
    </xf>
    <xf numFmtId="169" fontId="2665" fillId="0" borderId="1" xfId="0" applyNumberFormat="1" applyFont="1" applyBorder="1" applyAlignment="1">
      <alignment horizontal="right" vertical="top"/>
    </xf>
    <xf numFmtId="170" fontId="2666" fillId="2" borderId="1" xfId="0" applyNumberFormat="1" applyFont="1" applyFill="1" applyBorder="1" applyAlignment="1" applyProtection="1">
      <alignment horizontal="right" vertical="top"/>
      <protection locked="0"/>
    </xf>
    <xf numFmtId="171" fontId="2667" fillId="0" borderId="1" xfId="0" applyNumberFormat="1" applyFont="1" applyBorder="1" applyAlignment="1">
      <alignment horizontal="right" vertical="top"/>
    </xf>
    <xf numFmtId="4" fontId="2668" fillId="0" borderId="1" xfId="0" applyNumberFormat="1" applyFont="1" applyBorder="1" applyAlignment="1">
      <alignment horizontal="right" vertical="top"/>
    </xf>
    <xf numFmtId="4" fontId="2669" fillId="0" borderId="1" xfId="0" applyNumberFormat="1" applyFont="1" applyBorder="1" applyAlignment="1">
      <alignment horizontal="right" vertical="top"/>
    </xf>
    <xf numFmtId="0" fontId="2670" fillId="0" borderId="0" xfId="0" applyFont="1"/>
    <xf numFmtId="0" fontId="2671" fillId="0" borderId="1" xfId="0" applyFont="1" applyBorder="1" applyAlignment="1">
      <alignment horizontal="left" vertical="top"/>
    </xf>
    <xf numFmtId="0" fontId="2672" fillId="0" borderId="1" xfId="0" applyFont="1" applyBorder="1" applyAlignment="1">
      <alignment horizontal="left" vertical="top" wrapText="1"/>
    </xf>
    <xf numFmtId="0" fontId="2673" fillId="0" borderId="1" xfId="0" applyFont="1" applyBorder="1" applyAlignment="1">
      <alignment horizontal="center" vertical="top"/>
    </xf>
    <xf numFmtId="168" fontId="2674" fillId="0" borderId="1" xfId="0" applyNumberFormat="1" applyFont="1" applyBorder="1" applyAlignment="1">
      <alignment horizontal="right" vertical="top"/>
    </xf>
    <xf numFmtId="169" fontId="2675" fillId="0" borderId="1" xfId="0" applyNumberFormat="1" applyFont="1" applyBorder="1" applyAlignment="1">
      <alignment horizontal="right" vertical="top"/>
    </xf>
    <xf numFmtId="169" fontId="2676" fillId="0" borderId="1" xfId="0" applyNumberFormat="1" applyFont="1" applyBorder="1" applyAlignment="1">
      <alignment horizontal="right" vertical="top"/>
    </xf>
    <xf numFmtId="169" fontId="2677" fillId="0" borderId="1" xfId="0" applyNumberFormat="1" applyFont="1" applyBorder="1" applyAlignment="1">
      <alignment horizontal="right" vertical="top"/>
    </xf>
    <xf numFmtId="170" fontId="2678" fillId="2" borderId="1" xfId="0" applyNumberFormat="1" applyFont="1" applyFill="1" applyBorder="1" applyAlignment="1" applyProtection="1">
      <alignment horizontal="right" vertical="top"/>
      <protection locked="0"/>
    </xf>
    <xf numFmtId="171" fontId="2679" fillId="0" borderId="1" xfId="0" applyNumberFormat="1" applyFont="1" applyBorder="1" applyAlignment="1">
      <alignment horizontal="right" vertical="top"/>
    </xf>
    <xf numFmtId="4" fontId="2680" fillId="0" borderId="1" xfId="0" applyNumberFormat="1" applyFont="1" applyBorder="1" applyAlignment="1">
      <alignment horizontal="right" vertical="top"/>
    </xf>
    <xf numFmtId="4" fontId="2681" fillId="0" borderId="1" xfId="0" applyNumberFormat="1" applyFont="1" applyBorder="1" applyAlignment="1">
      <alignment horizontal="right" vertical="top"/>
    </xf>
    <xf numFmtId="0" fontId="2682" fillId="0" borderId="0" xfId="0" applyFont="1"/>
    <xf numFmtId="0" fontId="2683" fillId="0" borderId="1" xfId="0" applyFont="1" applyBorder="1" applyAlignment="1">
      <alignment horizontal="left" vertical="top"/>
    </xf>
    <xf numFmtId="0" fontId="2684" fillId="0" borderId="1" xfId="0" applyFont="1" applyBorder="1" applyAlignment="1">
      <alignment horizontal="left" vertical="top" wrapText="1"/>
    </xf>
    <xf numFmtId="0" fontId="2685" fillId="0" borderId="1" xfId="0" applyFont="1" applyBorder="1" applyAlignment="1">
      <alignment horizontal="center" vertical="top"/>
    </xf>
    <xf numFmtId="168" fontId="2686" fillId="0" borderId="1" xfId="0" applyNumberFormat="1" applyFont="1" applyBorder="1" applyAlignment="1">
      <alignment horizontal="right" vertical="top"/>
    </xf>
    <xf numFmtId="169" fontId="2687" fillId="0" borderId="1" xfId="0" applyNumberFormat="1" applyFont="1" applyBorder="1" applyAlignment="1">
      <alignment horizontal="right" vertical="top"/>
    </xf>
    <xf numFmtId="169" fontId="2688" fillId="0" borderId="1" xfId="0" applyNumberFormat="1" applyFont="1" applyBorder="1" applyAlignment="1">
      <alignment horizontal="right" vertical="top"/>
    </xf>
    <xf numFmtId="169" fontId="2689" fillId="0" borderId="1" xfId="0" applyNumberFormat="1" applyFont="1" applyBorder="1" applyAlignment="1">
      <alignment horizontal="right" vertical="top"/>
    </xf>
    <xf numFmtId="170" fontId="2690" fillId="2" borderId="1" xfId="0" applyNumberFormat="1" applyFont="1" applyFill="1" applyBorder="1" applyAlignment="1" applyProtection="1">
      <alignment horizontal="right" vertical="top"/>
      <protection locked="0"/>
    </xf>
    <xf numFmtId="171" fontId="2691" fillId="0" borderId="1" xfId="0" applyNumberFormat="1" applyFont="1" applyBorder="1" applyAlignment="1">
      <alignment horizontal="right" vertical="top"/>
    </xf>
    <xf numFmtId="4" fontId="2692" fillId="0" borderId="1" xfId="0" applyNumberFormat="1" applyFont="1" applyBorder="1" applyAlignment="1">
      <alignment horizontal="right" vertical="top"/>
    </xf>
    <xf numFmtId="4" fontId="2693" fillId="0" borderId="1" xfId="0" applyNumberFormat="1" applyFont="1" applyBorder="1" applyAlignment="1">
      <alignment horizontal="right" vertical="top"/>
    </xf>
    <xf numFmtId="0" fontId="2694" fillId="0" borderId="0" xfId="0" applyFont="1"/>
    <xf numFmtId="0" fontId="2695" fillId="0" borderId="1" xfId="0" applyFont="1" applyBorder="1" applyAlignment="1">
      <alignment horizontal="left" vertical="top"/>
    </xf>
    <xf numFmtId="0" fontId="2696" fillId="0" borderId="1" xfId="0" applyFont="1" applyBorder="1" applyAlignment="1">
      <alignment horizontal="left" vertical="top" wrapText="1"/>
    </xf>
    <xf numFmtId="0" fontId="2697" fillId="0" borderId="1" xfId="0" applyFont="1" applyBorder="1" applyAlignment="1">
      <alignment horizontal="center" vertical="top"/>
    </xf>
    <xf numFmtId="168" fontId="2698" fillId="0" borderId="1" xfId="0" applyNumberFormat="1" applyFont="1" applyBorder="1" applyAlignment="1">
      <alignment horizontal="right" vertical="top"/>
    </xf>
    <xf numFmtId="169" fontId="2699" fillId="0" borderId="1" xfId="0" applyNumberFormat="1" applyFont="1" applyBorder="1" applyAlignment="1">
      <alignment horizontal="right" vertical="top"/>
    </xf>
    <xf numFmtId="169" fontId="2700" fillId="0" borderId="1" xfId="0" applyNumberFormat="1" applyFont="1" applyBorder="1" applyAlignment="1">
      <alignment horizontal="right" vertical="top"/>
    </xf>
    <xf numFmtId="169" fontId="2701" fillId="0" borderId="1" xfId="0" applyNumberFormat="1" applyFont="1" applyBorder="1" applyAlignment="1">
      <alignment horizontal="right" vertical="top"/>
    </xf>
    <xf numFmtId="170" fontId="2702" fillId="2" borderId="1" xfId="0" applyNumberFormat="1" applyFont="1" applyFill="1" applyBorder="1" applyAlignment="1" applyProtection="1">
      <alignment horizontal="right" vertical="top"/>
      <protection locked="0"/>
    </xf>
    <xf numFmtId="171" fontId="2703" fillId="0" borderId="1" xfId="0" applyNumberFormat="1" applyFont="1" applyBorder="1" applyAlignment="1">
      <alignment horizontal="right" vertical="top"/>
    </xf>
    <xf numFmtId="4" fontId="2704" fillId="0" borderId="1" xfId="0" applyNumberFormat="1" applyFont="1" applyBorder="1" applyAlignment="1">
      <alignment horizontal="right" vertical="top"/>
    </xf>
    <xf numFmtId="4" fontId="2705" fillId="0" borderId="1" xfId="0" applyNumberFormat="1" applyFont="1" applyBorder="1" applyAlignment="1">
      <alignment horizontal="right" vertical="top"/>
    </xf>
    <xf numFmtId="0" fontId="2706" fillId="0" borderId="0" xfId="0" applyFont="1"/>
    <xf numFmtId="0" fontId="2707" fillId="0" borderId="1" xfId="0" applyFont="1" applyBorder="1" applyAlignment="1">
      <alignment horizontal="left" vertical="top"/>
    </xf>
    <xf numFmtId="0" fontId="2708" fillId="0" borderId="1" xfId="0" applyFont="1" applyBorder="1" applyAlignment="1">
      <alignment horizontal="left" vertical="top" wrapText="1"/>
    </xf>
    <xf numFmtId="0" fontId="2709" fillId="0" borderId="1" xfId="0" applyFont="1" applyBorder="1" applyAlignment="1">
      <alignment horizontal="center" vertical="top"/>
    </xf>
    <xf numFmtId="168" fontId="2710" fillId="0" borderId="1" xfId="0" applyNumberFormat="1" applyFont="1" applyBorder="1" applyAlignment="1">
      <alignment horizontal="right" vertical="top"/>
    </xf>
    <xf numFmtId="169" fontId="2711" fillId="0" borderId="1" xfId="0" applyNumberFormat="1" applyFont="1" applyBorder="1" applyAlignment="1">
      <alignment horizontal="right" vertical="top"/>
    </xf>
    <xf numFmtId="169" fontId="2712" fillId="0" borderId="1" xfId="0" applyNumberFormat="1" applyFont="1" applyBorder="1" applyAlignment="1">
      <alignment horizontal="right" vertical="top"/>
    </xf>
    <xf numFmtId="169" fontId="2713" fillId="0" borderId="1" xfId="0" applyNumberFormat="1" applyFont="1" applyBorder="1" applyAlignment="1">
      <alignment horizontal="right" vertical="top"/>
    </xf>
    <xf numFmtId="170" fontId="2714" fillId="2" borderId="1" xfId="0" applyNumberFormat="1" applyFont="1" applyFill="1" applyBorder="1" applyAlignment="1" applyProtection="1">
      <alignment horizontal="right" vertical="top"/>
      <protection locked="0"/>
    </xf>
    <xf numFmtId="171" fontId="2715" fillId="0" borderId="1" xfId="0" applyNumberFormat="1" applyFont="1" applyBorder="1" applyAlignment="1">
      <alignment horizontal="right" vertical="top"/>
    </xf>
    <xf numFmtId="4" fontId="2716" fillId="0" borderId="1" xfId="0" applyNumberFormat="1" applyFont="1" applyBorder="1" applyAlignment="1">
      <alignment horizontal="right" vertical="top"/>
    </xf>
    <xf numFmtId="4" fontId="2717" fillId="0" borderId="1" xfId="0" applyNumberFormat="1" applyFont="1" applyBorder="1" applyAlignment="1">
      <alignment horizontal="right" vertical="top"/>
    </xf>
    <xf numFmtId="0" fontId="2718" fillId="0" borderId="0" xfId="0" applyFont="1"/>
    <xf numFmtId="0" fontId="2719" fillId="0" borderId="1" xfId="0" applyFont="1" applyBorder="1" applyAlignment="1">
      <alignment horizontal="left" vertical="top"/>
    </xf>
    <xf numFmtId="0" fontId="2720" fillId="0" borderId="1" xfId="0" applyFont="1" applyBorder="1" applyAlignment="1">
      <alignment horizontal="left" vertical="top" wrapText="1"/>
    </xf>
    <xf numFmtId="0" fontId="2721" fillId="0" borderId="1" xfId="0" applyFont="1" applyBorder="1" applyAlignment="1">
      <alignment horizontal="center" vertical="top"/>
    </xf>
    <xf numFmtId="168" fontId="2722" fillId="0" borderId="1" xfId="0" applyNumberFormat="1" applyFont="1" applyBorder="1" applyAlignment="1">
      <alignment horizontal="right" vertical="top"/>
    </xf>
    <xf numFmtId="169" fontId="2723" fillId="0" borderId="1" xfId="0" applyNumberFormat="1" applyFont="1" applyBorder="1" applyAlignment="1">
      <alignment horizontal="right" vertical="top"/>
    </xf>
    <xf numFmtId="169" fontId="2724" fillId="0" borderId="1" xfId="0" applyNumberFormat="1" applyFont="1" applyBorder="1" applyAlignment="1">
      <alignment horizontal="right" vertical="top"/>
    </xf>
    <xf numFmtId="169" fontId="2725" fillId="0" borderId="1" xfId="0" applyNumberFormat="1" applyFont="1" applyBorder="1" applyAlignment="1">
      <alignment horizontal="right" vertical="top"/>
    </xf>
    <xf numFmtId="170" fontId="2726" fillId="2" borderId="1" xfId="0" applyNumberFormat="1" applyFont="1" applyFill="1" applyBorder="1" applyAlignment="1" applyProtection="1">
      <alignment horizontal="right" vertical="top"/>
      <protection locked="0"/>
    </xf>
    <xf numFmtId="171" fontId="2727" fillId="0" borderId="1" xfId="0" applyNumberFormat="1" applyFont="1" applyBorder="1" applyAlignment="1">
      <alignment horizontal="right" vertical="top"/>
    </xf>
    <xf numFmtId="4" fontId="2728" fillId="0" borderId="1" xfId="0" applyNumberFormat="1" applyFont="1" applyBorder="1" applyAlignment="1">
      <alignment horizontal="right" vertical="top"/>
    </xf>
    <xf numFmtId="4" fontId="2729" fillId="0" borderId="1" xfId="0" applyNumberFormat="1" applyFont="1" applyBorder="1" applyAlignment="1">
      <alignment horizontal="right" vertical="top"/>
    </xf>
    <xf numFmtId="0" fontId="2730" fillId="0" borderId="0" xfId="0" applyFont="1"/>
    <xf numFmtId="0" fontId="2731" fillId="0" borderId="1" xfId="0" applyFont="1" applyBorder="1" applyAlignment="1">
      <alignment horizontal="left" vertical="top"/>
    </xf>
    <xf numFmtId="0" fontId="2732" fillId="0" borderId="1" xfId="0" applyFont="1" applyBorder="1" applyAlignment="1">
      <alignment horizontal="left" vertical="top" wrapText="1"/>
    </xf>
    <xf numFmtId="0" fontId="2733" fillId="0" borderId="1" xfId="0" applyFont="1" applyBorder="1" applyAlignment="1">
      <alignment horizontal="center" vertical="top"/>
    </xf>
    <xf numFmtId="168" fontId="2734" fillId="0" borderId="1" xfId="0" applyNumberFormat="1" applyFont="1" applyBorder="1" applyAlignment="1">
      <alignment horizontal="right" vertical="top"/>
    </xf>
    <xf numFmtId="169" fontId="2735" fillId="0" borderId="1" xfId="0" applyNumberFormat="1" applyFont="1" applyBorder="1" applyAlignment="1">
      <alignment horizontal="right" vertical="top"/>
    </xf>
    <xf numFmtId="169" fontId="2736" fillId="0" borderId="1" xfId="0" applyNumberFormat="1" applyFont="1" applyBorder="1" applyAlignment="1">
      <alignment horizontal="right" vertical="top"/>
    </xf>
    <xf numFmtId="169" fontId="2737" fillId="0" borderId="1" xfId="0" applyNumberFormat="1" applyFont="1" applyBorder="1" applyAlignment="1">
      <alignment horizontal="right" vertical="top"/>
    </xf>
    <xf numFmtId="170" fontId="2738" fillId="2" borderId="1" xfId="0" applyNumberFormat="1" applyFont="1" applyFill="1" applyBorder="1" applyAlignment="1" applyProtection="1">
      <alignment horizontal="right" vertical="top"/>
      <protection locked="0"/>
    </xf>
    <xf numFmtId="171" fontId="2739" fillId="0" borderId="1" xfId="0" applyNumberFormat="1" applyFont="1" applyBorder="1" applyAlignment="1">
      <alignment horizontal="right" vertical="top"/>
    </xf>
    <xf numFmtId="4" fontId="2740" fillId="0" borderId="1" xfId="0" applyNumberFormat="1" applyFont="1" applyBorder="1" applyAlignment="1">
      <alignment horizontal="right" vertical="top"/>
    </xf>
    <xf numFmtId="4" fontId="2741" fillId="0" borderId="1" xfId="0" applyNumberFormat="1" applyFont="1" applyBorder="1" applyAlignment="1">
      <alignment horizontal="right" vertical="top"/>
    </xf>
    <xf numFmtId="0" fontId="2742" fillId="0" borderId="0" xfId="0" applyFont="1"/>
    <xf numFmtId="0" fontId="2743" fillId="0" borderId="1" xfId="0" applyFont="1" applyBorder="1" applyAlignment="1">
      <alignment horizontal="left" vertical="top"/>
    </xf>
    <xf numFmtId="0" fontId="2744" fillId="0" borderId="1" xfId="0" applyFont="1" applyBorder="1" applyAlignment="1">
      <alignment horizontal="left" vertical="top" wrapText="1"/>
    </xf>
    <xf numFmtId="0" fontId="2745" fillId="0" borderId="1" xfId="0" applyFont="1" applyBorder="1" applyAlignment="1">
      <alignment horizontal="center" vertical="top"/>
    </xf>
    <xf numFmtId="168" fontId="2746" fillId="0" borderId="1" xfId="0" applyNumberFormat="1" applyFont="1" applyBorder="1" applyAlignment="1">
      <alignment horizontal="right" vertical="top"/>
    </xf>
    <xf numFmtId="169" fontId="2747" fillId="0" borderId="1" xfId="0" applyNumberFormat="1" applyFont="1" applyBorder="1" applyAlignment="1">
      <alignment horizontal="right" vertical="top"/>
    </xf>
    <xf numFmtId="169" fontId="2748" fillId="0" borderId="1" xfId="0" applyNumberFormat="1" applyFont="1" applyBorder="1" applyAlignment="1">
      <alignment horizontal="right" vertical="top"/>
    </xf>
    <xf numFmtId="169" fontId="2749" fillId="0" borderId="1" xfId="0" applyNumberFormat="1" applyFont="1" applyBorder="1" applyAlignment="1">
      <alignment horizontal="right" vertical="top"/>
    </xf>
    <xf numFmtId="170" fontId="2750" fillId="2" borderId="1" xfId="0" applyNumberFormat="1" applyFont="1" applyFill="1" applyBorder="1" applyAlignment="1" applyProtection="1">
      <alignment horizontal="right" vertical="top"/>
      <protection locked="0"/>
    </xf>
    <xf numFmtId="171" fontId="2751" fillId="0" borderId="1" xfId="0" applyNumberFormat="1" applyFont="1" applyBorder="1" applyAlignment="1">
      <alignment horizontal="right" vertical="top"/>
    </xf>
    <xf numFmtId="4" fontId="2752" fillId="0" borderId="1" xfId="0" applyNumberFormat="1" applyFont="1" applyBorder="1" applyAlignment="1">
      <alignment horizontal="right" vertical="top"/>
    </xf>
    <xf numFmtId="4" fontId="2753" fillId="0" borderId="1" xfId="0" applyNumberFormat="1" applyFont="1" applyBorder="1" applyAlignment="1">
      <alignment horizontal="right" vertical="top"/>
    </xf>
    <xf numFmtId="0" fontId="2754" fillId="0" borderId="0" xfId="0" applyFont="1"/>
    <xf numFmtId="0" fontId="2755" fillId="0" borderId="1" xfId="0" applyFont="1" applyBorder="1" applyAlignment="1">
      <alignment horizontal="left" vertical="top"/>
    </xf>
    <xf numFmtId="0" fontId="2756" fillId="0" borderId="1" xfId="0" applyFont="1" applyBorder="1" applyAlignment="1">
      <alignment horizontal="left" vertical="top" wrapText="1"/>
    </xf>
    <xf numFmtId="0" fontId="2757" fillId="0" borderId="1" xfId="0" applyFont="1" applyBorder="1" applyAlignment="1">
      <alignment horizontal="center" vertical="top"/>
    </xf>
    <xf numFmtId="168" fontId="2758" fillId="0" borderId="1" xfId="0" applyNumberFormat="1" applyFont="1" applyBorder="1" applyAlignment="1">
      <alignment horizontal="right" vertical="top"/>
    </xf>
    <xf numFmtId="169" fontId="2759" fillId="0" borderId="1" xfId="0" applyNumberFormat="1" applyFont="1" applyBorder="1" applyAlignment="1">
      <alignment horizontal="right" vertical="top"/>
    </xf>
    <xf numFmtId="169" fontId="2760" fillId="0" borderId="1" xfId="0" applyNumberFormat="1" applyFont="1" applyBorder="1" applyAlignment="1">
      <alignment horizontal="right" vertical="top"/>
    </xf>
    <xf numFmtId="169" fontId="2761" fillId="0" borderId="1" xfId="0" applyNumberFormat="1" applyFont="1" applyBorder="1" applyAlignment="1">
      <alignment horizontal="right" vertical="top"/>
    </xf>
    <xf numFmtId="170" fontId="2762" fillId="2" borderId="1" xfId="0" applyNumberFormat="1" applyFont="1" applyFill="1" applyBorder="1" applyAlignment="1" applyProtection="1">
      <alignment horizontal="right" vertical="top"/>
      <protection locked="0"/>
    </xf>
    <xf numFmtId="171" fontId="2763" fillId="0" borderId="1" xfId="0" applyNumberFormat="1" applyFont="1" applyBorder="1" applyAlignment="1">
      <alignment horizontal="right" vertical="top"/>
    </xf>
    <xf numFmtId="4" fontId="2764" fillId="0" borderId="1" xfId="0" applyNumberFormat="1" applyFont="1" applyBorder="1" applyAlignment="1">
      <alignment horizontal="right" vertical="top"/>
    </xf>
    <xf numFmtId="4" fontId="2765" fillId="0" borderId="1" xfId="0" applyNumberFormat="1" applyFont="1" applyBorder="1" applyAlignment="1">
      <alignment horizontal="right" vertical="top"/>
    </xf>
    <xf numFmtId="0" fontId="2766" fillId="0" borderId="0" xfId="0" applyFont="1"/>
    <xf numFmtId="0" fontId="2767" fillId="0" borderId="1" xfId="0" applyFont="1" applyBorder="1" applyAlignment="1">
      <alignment horizontal="left" vertical="top"/>
    </xf>
    <xf numFmtId="0" fontId="2768" fillId="0" borderId="1" xfId="0" applyFont="1" applyBorder="1" applyAlignment="1">
      <alignment horizontal="left" vertical="top" wrapText="1"/>
    </xf>
    <xf numFmtId="0" fontId="2769" fillId="0" borderId="1" xfId="0" applyFont="1" applyBorder="1" applyAlignment="1">
      <alignment horizontal="center" vertical="top"/>
    </xf>
    <xf numFmtId="168" fontId="2770" fillId="0" borderId="1" xfId="0" applyNumberFormat="1" applyFont="1" applyBorder="1" applyAlignment="1">
      <alignment horizontal="right" vertical="top"/>
    </xf>
    <xf numFmtId="169" fontId="2771" fillId="0" borderId="1" xfId="0" applyNumberFormat="1" applyFont="1" applyBorder="1" applyAlignment="1">
      <alignment horizontal="right" vertical="top"/>
    </xf>
    <xf numFmtId="169" fontId="2772" fillId="0" borderId="1" xfId="0" applyNumberFormat="1" applyFont="1" applyBorder="1" applyAlignment="1">
      <alignment horizontal="right" vertical="top"/>
    </xf>
    <xf numFmtId="169" fontId="2773" fillId="0" borderId="1" xfId="0" applyNumberFormat="1" applyFont="1" applyBorder="1" applyAlignment="1">
      <alignment horizontal="right" vertical="top"/>
    </xf>
    <xf numFmtId="170" fontId="2774" fillId="2" borderId="1" xfId="0" applyNumberFormat="1" applyFont="1" applyFill="1" applyBorder="1" applyAlignment="1" applyProtection="1">
      <alignment horizontal="right" vertical="top"/>
      <protection locked="0"/>
    </xf>
    <xf numFmtId="171" fontId="2775" fillId="0" borderId="1" xfId="0" applyNumberFormat="1" applyFont="1" applyBorder="1" applyAlignment="1">
      <alignment horizontal="right" vertical="top"/>
    </xf>
    <xf numFmtId="4" fontId="2776" fillId="0" borderId="1" xfId="0" applyNumberFormat="1" applyFont="1" applyBorder="1" applyAlignment="1">
      <alignment horizontal="right" vertical="top"/>
    </xf>
    <xf numFmtId="4" fontId="2777" fillId="0" borderId="1" xfId="0" applyNumberFormat="1" applyFont="1" applyBorder="1" applyAlignment="1">
      <alignment horizontal="right" vertical="top"/>
    </xf>
    <xf numFmtId="0" fontId="2778" fillId="0" borderId="0" xfId="0" applyFont="1"/>
    <xf numFmtId="0" fontId="2779" fillId="0" borderId="1" xfId="0" applyFont="1" applyBorder="1" applyAlignment="1">
      <alignment horizontal="left" vertical="top"/>
    </xf>
    <xf numFmtId="0" fontId="2780" fillId="0" borderId="1" xfId="0" applyFont="1" applyBorder="1" applyAlignment="1">
      <alignment horizontal="left" vertical="top" wrapText="1"/>
    </xf>
    <xf numFmtId="0" fontId="2781" fillId="0" borderId="1" xfId="0" applyFont="1" applyBorder="1" applyAlignment="1">
      <alignment horizontal="center" vertical="top"/>
    </xf>
    <xf numFmtId="168" fontId="2782" fillId="0" borderId="1" xfId="0" applyNumberFormat="1" applyFont="1" applyBorder="1" applyAlignment="1">
      <alignment horizontal="right" vertical="top"/>
    </xf>
    <xf numFmtId="169" fontId="2783" fillId="0" borderId="1" xfId="0" applyNumberFormat="1" applyFont="1" applyBorder="1" applyAlignment="1">
      <alignment horizontal="right" vertical="top"/>
    </xf>
    <xf numFmtId="169" fontId="2784" fillId="0" borderId="1" xfId="0" applyNumberFormat="1" applyFont="1" applyBorder="1" applyAlignment="1">
      <alignment horizontal="right" vertical="top"/>
    </xf>
    <xf numFmtId="169" fontId="2785" fillId="0" borderId="1" xfId="0" applyNumberFormat="1" applyFont="1" applyBorder="1" applyAlignment="1">
      <alignment horizontal="right" vertical="top"/>
    </xf>
    <xf numFmtId="170" fontId="2786" fillId="2" borderId="1" xfId="0" applyNumberFormat="1" applyFont="1" applyFill="1" applyBorder="1" applyAlignment="1" applyProtection="1">
      <alignment horizontal="right" vertical="top"/>
      <protection locked="0"/>
    </xf>
    <xf numFmtId="171" fontId="2787" fillId="0" borderId="1" xfId="0" applyNumberFormat="1" applyFont="1" applyBorder="1" applyAlignment="1">
      <alignment horizontal="right" vertical="top"/>
    </xf>
    <xf numFmtId="4" fontId="2788" fillId="0" borderId="1" xfId="0" applyNumberFormat="1" applyFont="1" applyBorder="1" applyAlignment="1">
      <alignment horizontal="right" vertical="top"/>
    </xf>
    <xf numFmtId="4" fontId="2789" fillId="0" borderId="1" xfId="0" applyNumberFormat="1" applyFont="1" applyBorder="1" applyAlignment="1">
      <alignment horizontal="right" vertical="top"/>
    </xf>
    <xf numFmtId="0" fontId="2790" fillId="0" borderId="0" xfId="0" applyFont="1"/>
    <xf numFmtId="0" fontId="2791" fillId="0" borderId="1" xfId="0" applyFont="1" applyBorder="1" applyAlignment="1">
      <alignment horizontal="left" vertical="top"/>
    </xf>
    <xf numFmtId="0" fontId="2792" fillId="0" borderId="1" xfId="0" applyFont="1" applyBorder="1" applyAlignment="1">
      <alignment horizontal="left" vertical="top" wrapText="1"/>
    </xf>
    <xf numFmtId="0" fontId="2793" fillId="0" borderId="1" xfId="0" applyFont="1" applyBorder="1" applyAlignment="1">
      <alignment horizontal="center" vertical="top"/>
    </xf>
    <xf numFmtId="168" fontId="2794" fillId="0" borderId="1" xfId="0" applyNumberFormat="1" applyFont="1" applyBorder="1" applyAlignment="1">
      <alignment horizontal="right" vertical="top"/>
    </xf>
    <xf numFmtId="169" fontId="2795" fillId="0" borderId="1" xfId="0" applyNumberFormat="1" applyFont="1" applyBorder="1" applyAlignment="1">
      <alignment horizontal="right" vertical="top"/>
    </xf>
    <xf numFmtId="169" fontId="2796" fillId="0" borderId="1" xfId="0" applyNumberFormat="1" applyFont="1" applyBorder="1" applyAlignment="1">
      <alignment horizontal="right" vertical="top"/>
    </xf>
    <xf numFmtId="169" fontId="2797" fillId="0" borderId="1" xfId="0" applyNumberFormat="1" applyFont="1" applyBorder="1" applyAlignment="1">
      <alignment horizontal="right" vertical="top"/>
    </xf>
    <xf numFmtId="170" fontId="2798" fillId="2" borderId="1" xfId="0" applyNumberFormat="1" applyFont="1" applyFill="1" applyBorder="1" applyAlignment="1" applyProtection="1">
      <alignment horizontal="right" vertical="top"/>
      <protection locked="0"/>
    </xf>
    <xf numFmtId="171" fontId="2799" fillId="0" borderId="1" xfId="0" applyNumberFormat="1" applyFont="1" applyBorder="1" applyAlignment="1">
      <alignment horizontal="right" vertical="top"/>
    </xf>
    <xf numFmtId="4" fontId="2800" fillId="0" borderId="1" xfId="0" applyNumberFormat="1" applyFont="1" applyBorder="1" applyAlignment="1">
      <alignment horizontal="right" vertical="top"/>
    </xf>
    <xf numFmtId="4" fontId="2801" fillId="0" borderId="1" xfId="0" applyNumberFormat="1" applyFont="1" applyBorder="1" applyAlignment="1">
      <alignment horizontal="right" vertical="top"/>
    </xf>
    <xf numFmtId="0" fontId="2802" fillId="0" borderId="0" xfId="0" applyFont="1"/>
    <xf numFmtId="0" fontId="2803" fillId="0" borderId="1" xfId="0" applyFont="1" applyBorder="1" applyAlignment="1">
      <alignment horizontal="left" vertical="top"/>
    </xf>
    <xf numFmtId="0" fontId="2804" fillId="0" borderId="1" xfId="0" applyFont="1" applyBorder="1" applyAlignment="1">
      <alignment horizontal="left" vertical="top" wrapText="1"/>
    </xf>
    <xf numFmtId="0" fontId="2805" fillId="0" borderId="1" xfId="0" applyFont="1" applyBorder="1" applyAlignment="1">
      <alignment horizontal="center" vertical="top"/>
    </xf>
    <xf numFmtId="168" fontId="2806" fillId="0" borderId="1" xfId="0" applyNumberFormat="1" applyFont="1" applyBorder="1" applyAlignment="1">
      <alignment horizontal="right" vertical="top"/>
    </xf>
    <xf numFmtId="169" fontId="2807" fillId="0" borderId="1" xfId="0" applyNumberFormat="1" applyFont="1" applyBorder="1" applyAlignment="1">
      <alignment horizontal="right" vertical="top"/>
    </xf>
    <xf numFmtId="169" fontId="2808" fillId="0" borderId="1" xfId="0" applyNumberFormat="1" applyFont="1" applyBorder="1" applyAlignment="1">
      <alignment horizontal="right" vertical="top"/>
    </xf>
    <xf numFmtId="169" fontId="2809" fillId="0" borderId="1" xfId="0" applyNumberFormat="1" applyFont="1" applyBorder="1" applyAlignment="1">
      <alignment horizontal="right" vertical="top"/>
    </xf>
    <xf numFmtId="170" fontId="2810" fillId="2" borderId="1" xfId="0" applyNumberFormat="1" applyFont="1" applyFill="1" applyBorder="1" applyAlignment="1" applyProtection="1">
      <alignment horizontal="right" vertical="top"/>
      <protection locked="0"/>
    </xf>
    <xf numFmtId="171" fontId="2811" fillId="0" borderId="1" xfId="0" applyNumberFormat="1" applyFont="1" applyBorder="1" applyAlignment="1">
      <alignment horizontal="right" vertical="top"/>
    </xf>
    <xf numFmtId="4" fontId="2812" fillId="0" borderId="1" xfId="0" applyNumberFormat="1" applyFont="1" applyBorder="1" applyAlignment="1">
      <alignment horizontal="right" vertical="top"/>
    </xf>
    <xf numFmtId="4" fontId="2813" fillId="0" borderId="1" xfId="0" applyNumberFormat="1" applyFont="1" applyBorder="1" applyAlignment="1">
      <alignment horizontal="right" vertical="top"/>
    </xf>
    <xf numFmtId="0" fontId="2814" fillId="0" borderId="0" xfId="0" applyFont="1"/>
    <xf numFmtId="0" fontId="2815" fillId="0" borderId="1" xfId="0" applyFont="1" applyBorder="1" applyAlignment="1">
      <alignment horizontal="left" vertical="top"/>
    </xf>
    <xf numFmtId="0" fontId="2816" fillId="0" borderId="1" xfId="0" applyFont="1" applyBorder="1" applyAlignment="1">
      <alignment horizontal="left" vertical="top" wrapText="1"/>
    </xf>
    <xf numFmtId="0" fontId="2817" fillId="0" borderId="1" xfId="0" applyFont="1" applyBorder="1" applyAlignment="1">
      <alignment horizontal="center" vertical="top"/>
    </xf>
    <xf numFmtId="168" fontId="2818" fillId="0" borderId="1" xfId="0" applyNumberFormat="1" applyFont="1" applyBorder="1" applyAlignment="1">
      <alignment horizontal="right" vertical="top"/>
    </xf>
    <xf numFmtId="169" fontId="2819" fillId="0" borderId="1" xfId="0" applyNumberFormat="1" applyFont="1" applyBorder="1" applyAlignment="1">
      <alignment horizontal="right" vertical="top"/>
    </xf>
    <xf numFmtId="169" fontId="2820" fillId="0" borderId="1" xfId="0" applyNumberFormat="1" applyFont="1" applyBorder="1" applyAlignment="1">
      <alignment horizontal="right" vertical="top"/>
    </xf>
    <xf numFmtId="169" fontId="2821" fillId="0" borderId="1" xfId="0" applyNumberFormat="1" applyFont="1" applyBorder="1" applyAlignment="1">
      <alignment horizontal="right" vertical="top"/>
    </xf>
    <xf numFmtId="170" fontId="2822" fillId="2" borderId="1" xfId="0" applyNumberFormat="1" applyFont="1" applyFill="1" applyBorder="1" applyAlignment="1" applyProtection="1">
      <alignment horizontal="right" vertical="top"/>
      <protection locked="0"/>
    </xf>
    <xf numFmtId="171" fontId="2823" fillId="0" borderId="1" xfId="0" applyNumberFormat="1" applyFont="1" applyBorder="1" applyAlignment="1">
      <alignment horizontal="right" vertical="top"/>
    </xf>
    <xf numFmtId="4" fontId="2824" fillId="0" borderId="1" xfId="0" applyNumberFormat="1" applyFont="1" applyBorder="1" applyAlignment="1">
      <alignment horizontal="right" vertical="top"/>
    </xf>
    <xf numFmtId="4" fontId="2825" fillId="0" borderId="1" xfId="0" applyNumberFormat="1" applyFont="1" applyBorder="1" applyAlignment="1">
      <alignment horizontal="right" vertical="top"/>
    </xf>
    <xf numFmtId="0" fontId="2826" fillId="0" borderId="0" xfId="0" applyFont="1"/>
    <xf numFmtId="0" fontId="2827" fillId="0" borderId="1" xfId="0" applyFont="1" applyBorder="1" applyAlignment="1">
      <alignment horizontal="left" vertical="top"/>
    </xf>
    <xf numFmtId="0" fontId="2828" fillId="0" borderId="1" xfId="0" applyFont="1" applyBorder="1" applyAlignment="1">
      <alignment horizontal="left" vertical="top" wrapText="1"/>
    </xf>
    <xf numFmtId="0" fontId="2829" fillId="0" borderId="1" xfId="0" applyFont="1" applyBorder="1" applyAlignment="1">
      <alignment horizontal="center" vertical="top"/>
    </xf>
    <xf numFmtId="168" fontId="2830" fillId="0" borderId="1" xfId="0" applyNumberFormat="1" applyFont="1" applyBorder="1" applyAlignment="1">
      <alignment horizontal="right" vertical="top"/>
    </xf>
    <xf numFmtId="169" fontId="2831" fillId="0" borderId="1" xfId="0" applyNumberFormat="1" applyFont="1" applyBorder="1" applyAlignment="1">
      <alignment horizontal="right" vertical="top"/>
    </xf>
    <xf numFmtId="169" fontId="2832" fillId="0" borderId="1" xfId="0" applyNumberFormat="1" applyFont="1" applyBorder="1" applyAlignment="1">
      <alignment horizontal="right" vertical="top"/>
    </xf>
    <xf numFmtId="169" fontId="2833" fillId="0" borderId="1" xfId="0" applyNumberFormat="1" applyFont="1" applyBorder="1" applyAlignment="1">
      <alignment horizontal="right" vertical="top"/>
    </xf>
    <xf numFmtId="170" fontId="2834" fillId="2" borderId="1" xfId="0" applyNumberFormat="1" applyFont="1" applyFill="1" applyBorder="1" applyAlignment="1" applyProtection="1">
      <alignment horizontal="right" vertical="top"/>
      <protection locked="0"/>
    </xf>
    <xf numFmtId="171" fontId="2835" fillId="0" borderId="1" xfId="0" applyNumberFormat="1" applyFont="1" applyBorder="1" applyAlignment="1">
      <alignment horizontal="right" vertical="top"/>
    </xf>
    <xf numFmtId="4" fontId="2836" fillId="0" borderId="1" xfId="0" applyNumberFormat="1" applyFont="1" applyBorder="1" applyAlignment="1">
      <alignment horizontal="right" vertical="top"/>
    </xf>
    <xf numFmtId="4" fontId="2837" fillId="0" borderId="1" xfId="0" applyNumberFormat="1" applyFont="1" applyBorder="1" applyAlignment="1">
      <alignment horizontal="right" vertical="top"/>
    </xf>
    <xf numFmtId="0" fontId="2838" fillId="0" borderId="0" xfId="0" applyFont="1"/>
    <xf numFmtId="0" fontId="2839" fillId="0" borderId="1" xfId="0" applyFont="1" applyBorder="1" applyAlignment="1">
      <alignment horizontal="left" vertical="top"/>
    </xf>
    <xf numFmtId="0" fontId="2840" fillId="0" borderId="1" xfId="0" applyFont="1" applyBorder="1" applyAlignment="1">
      <alignment horizontal="left" vertical="top" wrapText="1"/>
    </xf>
    <xf numFmtId="0" fontId="2841" fillId="0" borderId="1" xfId="0" applyFont="1" applyBorder="1" applyAlignment="1">
      <alignment horizontal="center" vertical="top"/>
    </xf>
    <xf numFmtId="168" fontId="2842" fillId="0" borderId="1" xfId="0" applyNumberFormat="1" applyFont="1" applyBorder="1" applyAlignment="1">
      <alignment horizontal="right" vertical="top"/>
    </xf>
    <xf numFmtId="169" fontId="2843" fillId="0" borderId="1" xfId="0" applyNumberFormat="1" applyFont="1" applyBorder="1" applyAlignment="1">
      <alignment horizontal="right" vertical="top"/>
    </xf>
    <xf numFmtId="169" fontId="2844" fillId="0" borderId="1" xfId="0" applyNumberFormat="1" applyFont="1" applyBorder="1" applyAlignment="1">
      <alignment horizontal="right" vertical="top"/>
    </xf>
    <xf numFmtId="169" fontId="2845" fillId="0" borderId="1" xfId="0" applyNumberFormat="1" applyFont="1" applyBorder="1" applyAlignment="1">
      <alignment horizontal="right" vertical="top"/>
    </xf>
    <xf numFmtId="170" fontId="2846" fillId="2" borderId="1" xfId="0" applyNumberFormat="1" applyFont="1" applyFill="1" applyBorder="1" applyAlignment="1" applyProtection="1">
      <alignment horizontal="right" vertical="top"/>
      <protection locked="0"/>
    </xf>
    <xf numFmtId="171" fontId="2847" fillId="0" borderId="1" xfId="0" applyNumberFormat="1" applyFont="1" applyBorder="1" applyAlignment="1">
      <alignment horizontal="right" vertical="top"/>
    </xf>
    <xf numFmtId="4" fontId="2848" fillId="0" borderId="1" xfId="0" applyNumberFormat="1" applyFont="1" applyBorder="1" applyAlignment="1">
      <alignment horizontal="right" vertical="top"/>
    </xf>
    <xf numFmtId="4" fontId="2849" fillId="0" borderId="1" xfId="0" applyNumberFormat="1" applyFont="1" applyBorder="1" applyAlignment="1">
      <alignment horizontal="right" vertical="top"/>
    </xf>
    <xf numFmtId="0" fontId="2850" fillId="0" borderId="0" xfId="0" applyFont="1"/>
    <xf numFmtId="0" fontId="2851" fillId="0" borderId="1" xfId="0" applyFont="1" applyBorder="1" applyAlignment="1">
      <alignment horizontal="left" vertical="top"/>
    </xf>
    <xf numFmtId="0" fontId="2852" fillId="0" borderId="1" xfId="0" applyFont="1" applyBorder="1" applyAlignment="1">
      <alignment horizontal="left" vertical="top" wrapText="1"/>
    </xf>
    <xf numFmtId="0" fontId="2853" fillId="0" borderId="1" xfId="0" applyFont="1" applyBorder="1" applyAlignment="1">
      <alignment horizontal="center" vertical="top"/>
    </xf>
    <xf numFmtId="168" fontId="2854" fillId="0" borderId="1" xfId="0" applyNumberFormat="1" applyFont="1" applyBorder="1" applyAlignment="1">
      <alignment horizontal="right" vertical="top"/>
    </xf>
    <xf numFmtId="169" fontId="2855" fillId="0" borderId="1" xfId="0" applyNumberFormat="1" applyFont="1" applyBorder="1" applyAlignment="1">
      <alignment horizontal="right" vertical="top"/>
    </xf>
    <xf numFmtId="169" fontId="2856" fillId="0" borderId="1" xfId="0" applyNumberFormat="1" applyFont="1" applyBorder="1" applyAlignment="1">
      <alignment horizontal="right" vertical="top"/>
    </xf>
    <xf numFmtId="169" fontId="2857" fillId="0" borderId="1" xfId="0" applyNumberFormat="1" applyFont="1" applyBorder="1" applyAlignment="1">
      <alignment horizontal="right" vertical="top"/>
    </xf>
    <xf numFmtId="170" fontId="2858" fillId="2" borderId="1" xfId="0" applyNumberFormat="1" applyFont="1" applyFill="1" applyBorder="1" applyAlignment="1" applyProtection="1">
      <alignment horizontal="right" vertical="top"/>
      <protection locked="0"/>
    </xf>
    <xf numFmtId="171" fontId="2859" fillId="0" borderId="1" xfId="0" applyNumberFormat="1" applyFont="1" applyBorder="1" applyAlignment="1">
      <alignment horizontal="right" vertical="top"/>
    </xf>
    <xf numFmtId="4" fontId="2860" fillId="0" borderId="1" xfId="0" applyNumberFormat="1" applyFont="1" applyBorder="1" applyAlignment="1">
      <alignment horizontal="right" vertical="top"/>
    </xf>
    <xf numFmtId="4" fontId="2861" fillId="0" borderId="1" xfId="0" applyNumberFormat="1" applyFont="1" applyBorder="1" applyAlignment="1">
      <alignment horizontal="right" vertical="top"/>
    </xf>
    <xf numFmtId="0" fontId="2862" fillId="0" borderId="0" xfId="0" applyFont="1"/>
    <xf numFmtId="0" fontId="2863" fillId="0" borderId="1" xfId="0" applyFont="1" applyBorder="1" applyAlignment="1">
      <alignment horizontal="left" vertical="top"/>
    </xf>
    <xf numFmtId="0" fontId="2864" fillId="0" borderId="1" xfId="0" applyFont="1" applyBorder="1" applyAlignment="1">
      <alignment horizontal="left" vertical="top" wrapText="1"/>
    </xf>
    <xf numFmtId="0" fontId="2865" fillId="0" borderId="1" xfId="0" applyFont="1" applyBorder="1" applyAlignment="1">
      <alignment horizontal="center" vertical="top"/>
    </xf>
    <xf numFmtId="168" fontId="2866" fillId="0" borderId="1" xfId="0" applyNumberFormat="1" applyFont="1" applyBorder="1" applyAlignment="1">
      <alignment horizontal="right" vertical="top"/>
    </xf>
    <xf numFmtId="169" fontId="2867" fillId="0" borderId="1" xfId="0" applyNumberFormat="1" applyFont="1" applyBorder="1" applyAlignment="1">
      <alignment horizontal="right" vertical="top"/>
    </xf>
    <xf numFmtId="169" fontId="2868" fillId="0" borderId="1" xfId="0" applyNumberFormat="1" applyFont="1" applyBorder="1" applyAlignment="1">
      <alignment horizontal="right" vertical="top"/>
    </xf>
    <xf numFmtId="169" fontId="2869" fillId="0" borderId="1" xfId="0" applyNumberFormat="1" applyFont="1" applyBorder="1" applyAlignment="1">
      <alignment horizontal="right" vertical="top"/>
    </xf>
    <xf numFmtId="170" fontId="2870" fillId="2" borderId="1" xfId="0" applyNumberFormat="1" applyFont="1" applyFill="1" applyBorder="1" applyAlignment="1" applyProtection="1">
      <alignment horizontal="right" vertical="top"/>
      <protection locked="0"/>
    </xf>
    <xf numFmtId="171" fontId="2871" fillId="0" borderId="1" xfId="0" applyNumberFormat="1" applyFont="1" applyBorder="1" applyAlignment="1">
      <alignment horizontal="right" vertical="top"/>
    </xf>
    <xf numFmtId="4" fontId="2872" fillId="0" borderId="1" xfId="0" applyNumberFormat="1" applyFont="1" applyBorder="1" applyAlignment="1">
      <alignment horizontal="right" vertical="top"/>
    </xf>
    <xf numFmtId="4" fontId="2873" fillId="0" borderId="1" xfId="0" applyNumberFormat="1" applyFont="1" applyBorder="1" applyAlignment="1">
      <alignment horizontal="right" vertical="top"/>
    </xf>
    <xf numFmtId="0" fontId="2874" fillId="0" borderId="0" xfId="0" applyFont="1"/>
    <xf numFmtId="0" fontId="2875" fillId="0" borderId="1" xfId="0" applyFont="1" applyBorder="1" applyAlignment="1">
      <alignment horizontal="left" vertical="top"/>
    </xf>
    <xf numFmtId="0" fontId="2876" fillId="0" borderId="1" xfId="0" applyFont="1" applyBorder="1" applyAlignment="1">
      <alignment horizontal="left" vertical="top" wrapText="1"/>
    </xf>
    <xf numFmtId="0" fontId="2877" fillId="0" borderId="1" xfId="0" applyFont="1" applyBorder="1" applyAlignment="1">
      <alignment horizontal="center" vertical="top"/>
    </xf>
    <xf numFmtId="168" fontId="2878" fillId="0" borderId="1" xfId="0" applyNumberFormat="1" applyFont="1" applyBorder="1" applyAlignment="1">
      <alignment horizontal="right" vertical="top"/>
    </xf>
    <xf numFmtId="169" fontId="2879" fillId="0" borderId="1" xfId="0" applyNumberFormat="1" applyFont="1" applyBorder="1" applyAlignment="1">
      <alignment horizontal="right" vertical="top"/>
    </xf>
    <xf numFmtId="169" fontId="2880" fillId="0" borderId="1" xfId="0" applyNumberFormat="1" applyFont="1" applyBorder="1" applyAlignment="1">
      <alignment horizontal="right" vertical="top"/>
    </xf>
    <xf numFmtId="169" fontId="2881" fillId="0" borderId="1" xfId="0" applyNumberFormat="1" applyFont="1" applyBorder="1" applyAlignment="1">
      <alignment horizontal="right" vertical="top"/>
    </xf>
    <xf numFmtId="170" fontId="2882" fillId="2" borderId="1" xfId="0" applyNumberFormat="1" applyFont="1" applyFill="1" applyBorder="1" applyAlignment="1" applyProtection="1">
      <alignment horizontal="right" vertical="top"/>
      <protection locked="0"/>
    </xf>
    <xf numFmtId="171" fontId="2883" fillId="0" borderId="1" xfId="0" applyNumberFormat="1" applyFont="1" applyBorder="1" applyAlignment="1">
      <alignment horizontal="right" vertical="top"/>
    </xf>
    <xf numFmtId="4" fontId="2884" fillId="0" borderId="1" xfId="0" applyNumberFormat="1" applyFont="1" applyBorder="1" applyAlignment="1">
      <alignment horizontal="right" vertical="top"/>
    </xf>
    <xf numFmtId="4" fontId="2885" fillId="0" borderId="1" xfId="0" applyNumberFormat="1" applyFont="1" applyBorder="1" applyAlignment="1">
      <alignment horizontal="right" vertical="top"/>
    </xf>
    <xf numFmtId="0" fontId="2886" fillId="0" borderId="0" xfId="0" applyFont="1"/>
    <xf numFmtId="0" fontId="2887" fillId="0" borderId="1" xfId="0" applyFont="1" applyBorder="1" applyAlignment="1">
      <alignment horizontal="left" vertical="top"/>
    </xf>
    <xf numFmtId="0" fontId="2888" fillId="0" borderId="1" xfId="0" applyFont="1" applyBorder="1" applyAlignment="1">
      <alignment horizontal="left" vertical="top" wrapText="1"/>
    </xf>
    <xf numFmtId="0" fontId="2889" fillId="0" borderId="1" xfId="0" applyFont="1" applyBorder="1" applyAlignment="1">
      <alignment horizontal="center" vertical="top"/>
    </xf>
    <xf numFmtId="168" fontId="2890" fillId="0" borderId="1" xfId="0" applyNumberFormat="1" applyFont="1" applyBorder="1" applyAlignment="1">
      <alignment horizontal="right" vertical="top"/>
    </xf>
    <xf numFmtId="169" fontId="2891" fillId="0" borderId="1" xfId="0" applyNumberFormat="1" applyFont="1" applyBorder="1" applyAlignment="1">
      <alignment horizontal="right" vertical="top"/>
    </xf>
    <xf numFmtId="169" fontId="2892" fillId="0" borderId="1" xfId="0" applyNumberFormat="1" applyFont="1" applyBorder="1" applyAlignment="1">
      <alignment horizontal="right" vertical="top"/>
    </xf>
    <xf numFmtId="169" fontId="2893" fillId="0" borderId="1" xfId="0" applyNumberFormat="1" applyFont="1" applyBorder="1" applyAlignment="1">
      <alignment horizontal="right" vertical="top"/>
    </xf>
    <xf numFmtId="170" fontId="2894" fillId="2" borderId="1" xfId="0" applyNumberFormat="1" applyFont="1" applyFill="1" applyBorder="1" applyAlignment="1" applyProtection="1">
      <alignment horizontal="right" vertical="top"/>
      <protection locked="0"/>
    </xf>
    <xf numFmtId="171" fontId="2895" fillId="0" borderId="1" xfId="0" applyNumberFormat="1" applyFont="1" applyBorder="1" applyAlignment="1">
      <alignment horizontal="right" vertical="top"/>
    </xf>
    <xf numFmtId="4" fontId="2896" fillId="0" borderId="1" xfId="0" applyNumberFormat="1" applyFont="1" applyBorder="1" applyAlignment="1">
      <alignment horizontal="right" vertical="top"/>
    </xf>
    <xf numFmtId="4" fontId="2897" fillId="0" borderId="1" xfId="0" applyNumberFormat="1" applyFont="1" applyBorder="1" applyAlignment="1">
      <alignment horizontal="right" vertical="top"/>
    </xf>
    <xf numFmtId="0" fontId="2898" fillId="0" borderId="0" xfId="0" applyFont="1"/>
    <xf numFmtId="0" fontId="2899" fillId="0" borderId="1" xfId="0" applyFont="1" applyBorder="1" applyAlignment="1">
      <alignment horizontal="left" vertical="top"/>
    </xf>
    <xf numFmtId="0" fontId="2900" fillId="0" borderId="1" xfId="0" applyFont="1" applyBorder="1" applyAlignment="1">
      <alignment horizontal="left" vertical="top" wrapText="1"/>
    </xf>
    <xf numFmtId="0" fontId="2901" fillId="0" borderId="1" xfId="0" applyFont="1" applyBorder="1" applyAlignment="1">
      <alignment horizontal="center" vertical="top"/>
    </xf>
    <xf numFmtId="168" fontId="2902" fillId="0" borderId="1" xfId="0" applyNumberFormat="1" applyFont="1" applyBorder="1" applyAlignment="1">
      <alignment horizontal="right" vertical="top"/>
    </xf>
    <xf numFmtId="169" fontId="2903" fillId="0" borderId="1" xfId="0" applyNumberFormat="1" applyFont="1" applyBorder="1" applyAlignment="1">
      <alignment horizontal="right" vertical="top"/>
    </xf>
    <xf numFmtId="169" fontId="2904" fillId="0" borderId="1" xfId="0" applyNumberFormat="1" applyFont="1" applyBorder="1" applyAlignment="1">
      <alignment horizontal="right" vertical="top"/>
    </xf>
    <xf numFmtId="169" fontId="2905" fillId="0" borderId="1" xfId="0" applyNumberFormat="1" applyFont="1" applyBorder="1" applyAlignment="1">
      <alignment horizontal="right" vertical="top"/>
    </xf>
    <xf numFmtId="170" fontId="2906" fillId="2" borderId="1" xfId="0" applyNumberFormat="1" applyFont="1" applyFill="1" applyBorder="1" applyAlignment="1" applyProtection="1">
      <alignment horizontal="right" vertical="top"/>
      <protection locked="0"/>
    </xf>
    <xf numFmtId="171" fontId="2907" fillId="0" borderId="1" xfId="0" applyNumberFormat="1" applyFont="1" applyBorder="1" applyAlignment="1">
      <alignment horizontal="right" vertical="top"/>
    </xf>
    <xf numFmtId="4" fontId="2908" fillId="0" borderId="1" xfId="0" applyNumberFormat="1" applyFont="1" applyBorder="1" applyAlignment="1">
      <alignment horizontal="right" vertical="top"/>
    </xf>
    <xf numFmtId="4" fontId="2909" fillId="0" borderId="1" xfId="0" applyNumberFormat="1" applyFont="1" applyBorder="1" applyAlignment="1">
      <alignment horizontal="right" vertical="top"/>
    </xf>
    <xf numFmtId="0" fontId="2910" fillId="0" borderId="0" xfId="0" applyFont="1"/>
    <xf numFmtId="0" fontId="2911" fillId="0" borderId="1" xfId="0" applyFont="1" applyBorder="1" applyAlignment="1">
      <alignment horizontal="left" vertical="top"/>
    </xf>
    <xf numFmtId="0" fontId="2912" fillId="0" borderId="1" xfId="0" applyFont="1" applyBorder="1" applyAlignment="1">
      <alignment horizontal="left" vertical="top" wrapText="1"/>
    </xf>
    <xf numFmtId="0" fontId="2913" fillId="0" borderId="1" xfId="0" applyFont="1" applyBorder="1" applyAlignment="1">
      <alignment horizontal="center" vertical="top"/>
    </xf>
    <xf numFmtId="168" fontId="2914" fillId="0" borderId="1" xfId="0" applyNumberFormat="1" applyFont="1" applyBorder="1" applyAlignment="1">
      <alignment horizontal="right" vertical="top"/>
    </xf>
    <xf numFmtId="169" fontId="2915" fillId="0" borderId="1" xfId="0" applyNumberFormat="1" applyFont="1" applyBorder="1" applyAlignment="1">
      <alignment horizontal="right" vertical="top"/>
    </xf>
    <xf numFmtId="169" fontId="2916" fillId="0" borderId="1" xfId="0" applyNumberFormat="1" applyFont="1" applyBorder="1" applyAlignment="1">
      <alignment horizontal="right" vertical="top"/>
    </xf>
    <xf numFmtId="169" fontId="2917" fillId="0" borderId="1" xfId="0" applyNumberFormat="1" applyFont="1" applyBorder="1" applyAlignment="1">
      <alignment horizontal="right" vertical="top"/>
    </xf>
    <xf numFmtId="170" fontId="2918" fillId="2" borderId="1" xfId="0" applyNumberFormat="1" applyFont="1" applyFill="1" applyBorder="1" applyAlignment="1" applyProtection="1">
      <alignment horizontal="right" vertical="top"/>
      <protection locked="0"/>
    </xf>
    <xf numFmtId="171" fontId="2919" fillId="0" borderId="1" xfId="0" applyNumberFormat="1" applyFont="1" applyBorder="1" applyAlignment="1">
      <alignment horizontal="right" vertical="top"/>
    </xf>
    <xf numFmtId="4" fontId="2920" fillId="0" borderId="1" xfId="0" applyNumberFormat="1" applyFont="1" applyBorder="1" applyAlignment="1">
      <alignment horizontal="right" vertical="top"/>
    </xf>
    <xf numFmtId="4" fontId="2921" fillId="0" borderId="1" xfId="0" applyNumberFormat="1" applyFont="1" applyBorder="1" applyAlignment="1">
      <alignment horizontal="right" vertical="top"/>
    </xf>
    <xf numFmtId="0" fontId="2922" fillId="0" borderId="0" xfId="0" applyFont="1"/>
    <xf numFmtId="0" fontId="2923" fillId="0" borderId="1" xfId="0" applyFont="1" applyBorder="1" applyAlignment="1">
      <alignment horizontal="left" vertical="top"/>
    </xf>
    <xf numFmtId="0" fontId="2924" fillId="0" borderId="1" xfId="0" applyFont="1" applyBorder="1" applyAlignment="1">
      <alignment horizontal="left" vertical="top" wrapText="1"/>
    </xf>
    <xf numFmtId="0" fontId="2925" fillId="0" borderId="1" xfId="0" applyFont="1" applyBorder="1" applyAlignment="1">
      <alignment horizontal="center" vertical="top"/>
    </xf>
    <xf numFmtId="168" fontId="2926" fillId="0" borderId="1" xfId="0" applyNumberFormat="1" applyFont="1" applyBorder="1" applyAlignment="1">
      <alignment horizontal="right" vertical="top"/>
    </xf>
    <xf numFmtId="169" fontId="2927" fillId="0" borderId="1" xfId="0" applyNumberFormat="1" applyFont="1" applyBorder="1" applyAlignment="1">
      <alignment horizontal="right" vertical="top"/>
    </xf>
    <xf numFmtId="169" fontId="2928" fillId="0" borderId="1" xfId="0" applyNumberFormat="1" applyFont="1" applyBorder="1" applyAlignment="1">
      <alignment horizontal="right" vertical="top"/>
    </xf>
    <xf numFmtId="169" fontId="2929" fillId="0" borderId="1" xfId="0" applyNumberFormat="1" applyFont="1" applyBorder="1" applyAlignment="1">
      <alignment horizontal="right" vertical="top"/>
    </xf>
    <xf numFmtId="170" fontId="2930" fillId="2" borderId="1" xfId="0" applyNumberFormat="1" applyFont="1" applyFill="1" applyBorder="1" applyAlignment="1" applyProtection="1">
      <alignment horizontal="right" vertical="top"/>
      <protection locked="0"/>
    </xf>
    <xf numFmtId="171" fontId="2931" fillId="0" borderId="1" xfId="0" applyNumberFormat="1" applyFont="1" applyBorder="1" applyAlignment="1">
      <alignment horizontal="right" vertical="top"/>
    </xf>
    <xf numFmtId="4" fontId="2932" fillId="0" borderId="1" xfId="0" applyNumberFormat="1" applyFont="1" applyBorder="1" applyAlignment="1">
      <alignment horizontal="right" vertical="top"/>
    </xf>
    <xf numFmtId="4" fontId="2933" fillId="0" borderId="1" xfId="0" applyNumberFormat="1" applyFont="1" applyBorder="1" applyAlignment="1">
      <alignment horizontal="right" vertical="top"/>
    </xf>
    <xf numFmtId="0" fontId="2934" fillId="0" borderId="0" xfId="0" applyFont="1"/>
    <xf numFmtId="0" fontId="2935" fillId="0" borderId="1" xfId="0" applyFont="1" applyBorder="1" applyAlignment="1">
      <alignment horizontal="left" vertical="top"/>
    </xf>
    <xf numFmtId="0" fontId="2936" fillId="0" borderId="1" xfId="0" applyFont="1" applyBorder="1" applyAlignment="1">
      <alignment horizontal="left" vertical="top" wrapText="1"/>
    </xf>
    <xf numFmtId="0" fontId="2937" fillId="0" borderId="1" xfId="0" applyFont="1" applyBorder="1" applyAlignment="1">
      <alignment horizontal="center" vertical="top"/>
    </xf>
    <xf numFmtId="168" fontId="2938" fillId="0" borderId="1" xfId="0" applyNumberFormat="1" applyFont="1" applyBorder="1" applyAlignment="1">
      <alignment horizontal="right" vertical="top"/>
    </xf>
    <xf numFmtId="169" fontId="2939" fillId="0" borderId="1" xfId="0" applyNumberFormat="1" applyFont="1" applyBorder="1" applyAlignment="1">
      <alignment horizontal="right" vertical="top"/>
    </xf>
    <xf numFmtId="169" fontId="2940" fillId="0" borderId="1" xfId="0" applyNumberFormat="1" applyFont="1" applyBorder="1" applyAlignment="1">
      <alignment horizontal="right" vertical="top"/>
    </xf>
    <xf numFmtId="169" fontId="2941" fillId="0" borderId="1" xfId="0" applyNumberFormat="1" applyFont="1" applyBorder="1" applyAlignment="1">
      <alignment horizontal="right" vertical="top"/>
    </xf>
    <xf numFmtId="170" fontId="2942" fillId="2" borderId="1" xfId="0" applyNumberFormat="1" applyFont="1" applyFill="1" applyBorder="1" applyAlignment="1" applyProtection="1">
      <alignment horizontal="right" vertical="top"/>
      <protection locked="0"/>
    </xf>
    <xf numFmtId="171" fontId="2943" fillId="0" borderId="1" xfId="0" applyNumberFormat="1" applyFont="1" applyBorder="1" applyAlignment="1">
      <alignment horizontal="right" vertical="top"/>
    </xf>
    <xf numFmtId="4" fontId="2944" fillId="0" borderId="1" xfId="0" applyNumberFormat="1" applyFont="1" applyBorder="1" applyAlignment="1">
      <alignment horizontal="right" vertical="top"/>
    </xf>
    <xf numFmtId="4" fontId="2945" fillId="0" borderId="1" xfId="0" applyNumberFormat="1" applyFont="1" applyBorder="1" applyAlignment="1">
      <alignment horizontal="right" vertical="top"/>
    </xf>
    <xf numFmtId="0" fontId="2946" fillId="0" borderId="0" xfId="0" applyFont="1"/>
    <xf numFmtId="0" fontId="2947" fillId="0" borderId="1" xfId="0" applyFont="1" applyBorder="1" applyAlignment="1">
      <alignment horizontal="left" vertical="top"/>
    </xf>
    <xf numFmtId="0" fontId="2948" fillId="0" borderId="1" xfId="0" applyFont="1" applyBorder="1" applyAlignment="1">
      <alignment horizontal="left" vertical="top" wrapText="1"/>
    </xf>
    <xf numFmtId="0" fontId="2949" fillId="0" borderId="1" xfId="0" applyFont="1" applyBorder="1" applyAlignment="1">
      <alignment horizontal="center" vertical="top"/>
    </xf>
    <xf numFmtId="168" fontId="2950" fillId="0" borderId="1" xfId="0" applyNumberFormat="1" applyFont="1" applyBorder="1" applyAlignment="1">
      <alignment horizontal="right" vertical="top"/>
    </xf>
    <xf numFmtId="169" fontId="2951" fillId="0" borderId="1" xfId="0" applyNumberFormat="1" applyFont="1" applyBorder="1" applyAlignment="1">
      <alignment horizontal="right" vertical="top"/>
    </xf>
    <xf numFmtId="169" fontId="2952" fillId="0" borderId="1" xfId="0" applyNumberFormat="1" applyFont="1" applyBorder="1" applyAlignment="1">
      <alignment horizontal="right" vertical="top"/>
    </xf>
    <xf numFmtId="169" fontId="2953" fillId="0" borderId="1" xfId="0" applyNumberFormat="1" applyFont="1" applyBorder="1" applyAlignment="1">
      <alignment horizontal="right" vertical="top"/>
    </xf>
    <xf numFmtId="170" fontId="2954" fillId="2" borderId="1" xfId="0" applyNumberFormat="1" applyFont="1" applyFill="1" applyBorder="1" applyAlignment="1" applyProtection="1">
      <alignment horizontal="right" vertical="top"/>
      <protection locked="0"/>
    </xf>
    <xf numFmtId="171" fontId="2955" fillId="0" borderId="1" xfId="0" applyNumberFormat="1" applyFont="1" applyBorder="1" applyAlignment="1">
      <alignment horizontal="right" vertical="top"/>
    </xf>
    <xf numFmtId="4" fontId="2956" fillId="0" borderId="1" xfId="0" applyNumberFormat="1" applyFont="1" applyBorder="1" applyAlignment="1">
      <alignment horizontal="right" vertical="top"/>
    </xf>
    <xf numFmtId="4" fontId="2957" fillId="0" borderId="1" xfId="0" applyNumberFormat="1" applyFont="1" applyBorder="1" applyAlignment="1">
      <alignment horizontal="right" vertical="top"/>
    </xf>
    <xf numFmtId="0" fontId="2958" fillId="0" borderId="0" xfId="0" applyFont="1"/>
    <xf numFmtId="0" fontId="2959" fillId="0" borderId="1" xfId="0" applyFont="1" applyBorder="1" applyAlignment="1">
      <alignment horizontal="left" vertical="top"/>
    </xf>
    <xf numFmtId="0" fontId="2960" fillId="0" borderId="1" xfId="0" applyFont="1" applyBorder="1" applyAlignment="1">
      <alignment horizontal="left" vertical="top" wrapText="1"/>
    </xf>
    <xf numFmtId="0" fontId="2961" fillId="0" borderId="1" xfId="0" applyFont="1" applyBorder="1" applyAlignment="1">
      <alignment horizontal="center" vertical="top"/>
    </xf>
    <xf numFmtId="168" fontId="2962" fillId="0" borderId="1" xfId="0" applyNumberFormat="1" applyFont="1" applyBorder="1" applyAlignment="1">
      <alignment horizontal="right" vertical="top"/>
    </xf>
    <xf numFmtId="169" fontId="2963" fillId="0" borderId="1" xfId="0" applyNumberFormat="1" applyFont="1" applyBorder="1" applyAlignment="1">
      <alignment horizontal="right" vertical="top"/>
    </xf>
    <xf numFmtId="169" fontId="2964" fillId="0" borderId="1" xfId="0" applyNumberFormat="1" applyFont="1" applyBorder="1" applyAlignment="1">
      <alignment horizontal="right" vertical="top"/>
    </xf>
    <xf numFmtId="169" fontId="2965" fillId="0" borderId="1" xfId="0" applyNumberFormat="1" applyFont="1" applyBorder="1" applyAlignment="1">
      <alignment horizontal="right" vertical="top"/>
    </xf>
    <xf numFmtId="170" fontId="2966" fillId="2" borderId="1" xfId="0" applyNumberFormat="1" applyFont="1" applyFill="1" applyBorder="1" applyAlignment="1" applyProtection="1">
      <alignment horizontal="right" vertical="top"/>
      <protection locked="0"/>
    </xf>
    <xf numFmtId="171" fontId="2967" fillId="0" borderId="1" xfId="0" applyNumberFormat="1" applyFont="1" applyBorder="1" applyAlignment="1">
      <alignment horizontal="right" vertical="top"/>
    </xf>
    <xf numFmtId="4" fontId="2968" fillId="0" borderId="1" xfId="0" applyNumberFormat="1" applyFont="1" applyBorder="1" applyAlignment="1">
      <alignment horizontal="right" vertical="top"/>
    </xf>
    <xf numFmtId="4" fontId="2969" fillId="0" borderId="1" xfId="0" applyNumberFormat="1" applyFont="1" applyBorder="1" applyAlignment="1">
      <alignment horizontal="right" vertical="top"/>
    </xf>
    <xf numFmtId="0" fontId="2970" fillId="0" borderId="0" xfId="0" applyFont="1"/>
    <xf numFmtId="0" fontId="2971" fillId="0" borderId="1" xfId="0" applyFont="1" applyBorder="1" applyAlignment="1">
      <alignment horizontal="left" vertical="top"/>
    </xf>
    <xf numFmtId="0" fontId="2972" fillId="0" borderId="1" xfId="0" applyFont="1" applyBorder="1" applyAlignment="1">
      <alignment horizontal="left" vertical="top" wrapText="1"/>
    </xf>
    <xf numFmtId="0" fontId="2973" fillId="0" borderId="1" xfId="0" applyFont="1" applyBorder="1" applyAlignment="1">
      <alignment horizontal="center" vertical="top"/>
    </xf>
    <xf numFmtId="168" fontId="2974" fillId="0" borderId="1" xfId="0" applyNumberFormat="1" applyFont="1" applyBorder="1" applyAlignment="1">
      <alignment horizontal="right" vertical="top"/>
    </xf>
    <xf numFmtId="169" fontId="2975" fillId="0" borderId="1" xfId="0" applyNumberFormat="1" applyFont="1" applyBorder="1" applyAlignment="1">
      <alignment horizontal="right" vertical="top"/>
    </xf>
    <xf numFmtId="169" fontId="2976" fillId="0" borderId="1" xfId="0" applyNumberFormat="1" applyFont="1" applyBorder="1" applyAlignment="1">
      <alignment horizontal="right" vertical="top"/>
    </xf>
    <xf numFmtId="169" fontId="2977" fillId="0" borderId="1" xfId="0" applyNumberFormat="1" applyFont="1" applyBorder="1" applyAlignment="1">
      <alignment horizontal="right" vertical="top"/>
    </xf>
    <xf numFmtId="170" fontId="2978" fillId="2" borderId="1" xfId="0" applyNumberFormat="1" applyFont="1" applyFill="1" applyBorder="1" applyAlignment="1" applyProtection="1">
      <alignment horizontal="right" vertical="top"/>
      <protection locked="0"/>
    </xf>
    <xf numFmtId="171" fontId="2979" fillId="0" borderId="1" xfId="0" applyNumberFormat="1" applyFont="1" applyBorder="1" applyAlignment="1">
      <alignment horizontal="right" vertical="top"/>
    </xf>
    <xf numFmtId="4" fontId="2980" fillId="0" borderId="1" xfId="0" applyNumberFormat="1" applyFont="1" applyBorder="1" applyAlignment="1">
      <alignment horizontal="right" vertical="top"/>
    </xf>
    <xf numFmtId="4" fontId="2981" fillId="0" borderId="1" xfId="0" applyNumberFormat="1" applyFont="1" applyBorder="1" applyAlignment="1">
      <alignment horizontal="right" vertical="top"/>
    </xf>
    <xf numFmtId="0" fontId="2982" fillId="0" borderId="0" xfId="0" applyFont="1"/>
    <xf numFmtId="0" fontId="2983" fillId="0" borderId="1" xfId="0" applyFont="1" applyBorder="1" applyAlignment="1">
      <alignment horizontal="left" vertical="top"/>
    </xf>
    <xf numFmtId="0" fontId="2984" fillId="0" borderId="1" xfId="0" applyFont="1" applyBorder="1" applyAlignment="1">
      <alignment horizontal="left" vertical="top" wrapText="1"/>
    </xf>
    <xf numFmtId="0" fontId="2985" fillId="0" borderId="1" xfId="0" applyFont="1" applyBorder="1" applyAlignment="1">
      <alignment horizontal="center" vertical="top"/>
    </xf>
    <xf numFmtId="168" fontId="2986" fillId="0" borderId="1" xfId="0" applyNumberFormat="1" applyFont="1" applyBorder="1" applyAlignment="1">
      <alignment horizontal="right" vertical="top"/>
    </xf>
    <xf numFmtId="169" fontId="2987" fillId="0" borderId="1" xfId="0" applyNumberFormat="1" applyFont="1" applyBorder="1" applyAlignment="1">
      <alignment horizontal="right" vertical="top"/>
    </xf>
    <xf numFmtId="169" fontId="2988" fillId="0" borderId="1" xfId="0" applyNumberFormat="1" applyFont="1" applyBorder="1" applyAlignment="1">
      <alignment horizontal="right" vertical="top"/>
    </xf>
    <xf numFmtId="169" fontId="2989" fillId="0" borderId="1" xfId="0" applyNumberFormat="1" applyFont="1" applyBorder="1" applyAlignment="1">
      <alignment horizontal="right" vertical="top"/>
    </xf>
    <xf numFmtId="170" fontId="2990" fillId="2" borderId="1" xfId="0" applyNumberFormat="1" applyFont="1" applyFill="1" applyBorder="1" applyAlignment="1" applyProtection="1">
      <alignment horizontal="right" vertical="top"/>
      <protection locked="0"/>
    </xf>
    <xf numFmtId="171" fontId="2991" fillId="0" borderId="1" xfId="0" applyNumberFormat="1" applyFont="1" applyBorder="1" applyAlignment="1">
      <alignment horizontal="right" vertical="top"/>
    </xf>
    <xf numFmtId="4" fontId="2992" fillId="0" borderId="1" xfId="0" applyNumberFormat="1" applyFont="1" applyBorder="1" applyAlignment="1">
      <alignment horizontal="right" vertical="top"/>
    </xf>
    <xf numFmtId="4" fontId="2993" fillId="0" borderId="1" xfId="0" applyNumberFormat="1" applyFont="1" applyBorder="1" applyAlignment="1">
      <alignment horizontal="right" vertical="top"/>
    </xf>
    <xf numFmtId="0" fontId="2994" fillId="0" borderId="0" xfId="0" applyFont="1"/>
    <xf numFmtId="0" fontId="2995" fillId="0" borderId="1" xfId="0" applyFont="1" applyBorder="1" applyAlignment="1">
      <alignment horizontal="left" vertical="top"/>
    </xf>
    <xf numFmtId="0" fontId="2996" fillId="0" borderId="1" xfId="0" applyFont="1" applyBorder="1" applyAlignment="1">
      <alignment horizontal="left" vertical="top" wrapText="1"/>
    </xf>
    <xf numFmtId="0" fontId="2997" fillId="0" borderId="1" xfId="0" applyFont="1" applyBorder="1" applyAlignment="1">
      <alignment horizontal="center" vertical="top"/>
    </xf>
    <xf numFmtId="168" fontId="2998" fillId="0" borderId="1" xfId="0" applyNumberFormat="1" applyFont="1" applyBorder="1" applyAlignment="1">
      <alignment horizontal="right" vertical="top"/>
    </xf>
    <xf numFmtId="169" fontId="2999" fillId="0" borderId="1" xfId="0" applyNumberFormat="1" applyFont="1" applyBorder="1" applyAlignment="1">
      <alignment horizontal="right" vertical="top"/>
    </xf>
    <xf numFmtId="169" fontId="3000" fillId="0" borderId="1" xfId="0" applyNumberFormat="1" applyFont="1" applyBorder="1" applyAlignment="1">
      <alignment horizontal="right" vertical="top"/>
    </xf>
    <xf numFmtId="169" fontId="3001" fillId="0" borderId="1" xfId="0" applyNumberFormat="1" applyFont="1" applyBorder="1" applyAlignment="1">
      <alignment horizontal="right" vertical="top"/>
    </xf>
    <xf numFmtId="170" fontId="3002" fillId="2" borderId="1" xfId="0" applyNumberFormat="1" applyFont="1" applyFill="1" applyBorder="1" applyAlignment="1" applyProtection="1">
      <alignment horizontal="right" vertical="top"/>
      <protection locked="0"/>
    </xf>
    <xf numFmtId="171" fontId="3003" fillId="0" borderId="1" xfId="0" applyNumberFormat="1" applyFont="1" applyBorder="1" applyAlignment="1">
      <alignment horizontal="right" vertical="top"/>
    </xf>
    <xf numFmtId="4" fontId="3004" fillId="0" borderId="1" xfId="0" applyNumberFormat="1" applyFont="1" applyBorder="1" applyAlignment="1">
      <alignment horizontal="right" vertical="top"/>
    </xf>
    <xf numFmtId="4" fontId="3005" fillId="0" borderId="1" xfId="0" applyNumberFormat="1" applyFont="1" applyBorder="1" applyAlignment="1">
      <alignment horizontal="right" vertical="top"/>
    </xf>
    <xf numFmtId="0" fontId="3006" fillId="0" borderId="0" xfId="0" applyFont="1"/>
    <xf numFmtId="0" fontId="3007" fillId="0" borderId="1" xfId="0" applyFont="1" applyBorder="1" applyAlignment="1">
      <alignment horizontal="left" vertical="top"/>
    </xf>
    <xf numFmtId="0" fontId="3008" fillId="0" borderId="1" xfId="0" applyFont="1" applyBorder="1" applyAlignment="1">
      <alignment horizontal="left" vertical="top" wrapText="1"/>
    </xf>
    <xf numFmtId="0" fontId="3009" fillId="0" borderId="1" xfId="0" applyFont="1" applyBorder="1" applyAlignment="1">
      <alignment horizontal="center" vertical="top"/>
    </xf>
    <xf numFmtId="168" fontId="3010" fillId="0" borderId="1" xfId="0" applyNumberFormat="1" applyFont="1" applyBorder="1" applyAlignment="1">
      <alignment horizontal="right" vertical="top"/>
    </xf>
    <xf numFmtId="169" fontId="3011" fillId="0" borderId="1" xfId="0" applyNumberFormat="1" applyFont="1" applyBorder="1" applyAlignment="1">
      <alignment horizontal="right" vertical="top"/>
    </xf>
    <xf numFmtId="169" fontId="3012" fillId="0" borderId="1" xfId="0" applyNumberFormat="1" applyFont="1" applyBorder="1" applyAlignment="1">
      <alignment horizontal="right" vertical="top"/>
    </xf>
    <xf numFmtId="169" fontId="3013" fillId="0" borderId="1" xfId="0" applyNumberFormat="1" applyFont="1" applyBorder="1" applyAlignment="1">
      <alignment horizontal="right" vertical="top"/>
    </xf>
    <xf numFmtId="170" fontId="3014" fillId="2" borderId="1" xfId="0" applyNumberFormat="1" applyFont="1" applyFill="1" applyBorder="1" applyAlignment="1" applyProtection="1">
      <alignment horizontal="right" vertical="top"/>
      <protection locked="0"/>
    </xf>
    <xf numFmtId="171" fontId="3015" fillId="0" borderId="1" xfId="0" applyNumberFormat="1" applyFont="1" applyBorder="1" applyAlignment="1">
      <alignment horizontal="right" vertical="top"/>
    </xf>
    <xf numFmtId="4" fontId="3016" fillId="0" borderId="1" xfId="0" applyNumberFormat="1" applyFont="1" applyBorder="1" applyAlignment="1">
      <alignment horizontal="right" vertical="top"/>
    </xf>
    <xf numFmtId="4" fontId="3017" fillId="0" borderId="1" xfId="0" applyNumberFormat="1" applyFont="1" applyBorder="1" applyAlignment="1">
      <alignment horizontal="right" vertical="top"/>
    </xf>
    <xf numFmtId="0" fontId="3018" fillId="0" borderId="0" xfId="0" applyFont="1"/>
    <xf numFmtId="0" fontId="3019" fillId="0" borderId="1" xfId="0" applyFont="1" applyBorder="1" applyAlignment="1">
      <alignment horizontal="left" vertical="top"/>
    </xf>
    <xf numFmtId="0" fontId="3021" fillId="0" borderId="0" xfId="0" applyFont="1"/>
    <xf numFmtId="0" fontId="3022" fillId="0" borderId="1" xfId="0" applyFont="1" applyBorder="1" applyAlignment="1">
      <alignment horizontal="left" vertical="top"/>
    </xf>
    <xf numFmtId="0" fontId="3023" fillId="0" borderId="1" xfId="0" applyFont="1" applyBorder="1" applyAlignment="1">
      <alignment horizontal="left" vertical="top" wrapText="1"/>
    </xf>
    <xf numFmtId="0" fontId="3024" fillId="0" borderId="1" xfId="0" applyFont="1" applyBorder="1" applyAlignment="1">
      <alignment horizontal="center" vertical="top"/>
    </xf>
    <xf numFmtId="168" fontId="3025" fillId="0" borderId="1" xfId="0" applyNumberFormat="1" applyFont="1" applyBorder="1" applyAlignment="1">
      <alignment horizontal="right" vertical="top"/>
    </xf>
    <xf numFmtId="169" fontId="3026" fillId="0" borderId="1" xfId="0" applyNumberFormat="1" applyFont="1" applyBorder="1" applyAlignment="1">
      <alignment horizontal="right" vertical="top"/>
    </xf>
    <xf numFmtId="169" fontId="3027" fillId="0" borderId="1" xfId="0" applyNumberFormat="1" applyFont="1" applyBorder="1" applyAlignment="1">
      <alignment horizontal="right" vertical="top"/>
    </xf>
    <xf numFmtId="169" fontId="3028" fillId="0" borderId="1" xfId="0" applyNumberFormat="1" applyFont="1" applyBorder="1" applyAlignment="1">
      <alignment horizontal="right" vertical="top"/>
    </xf>
    <xf numFmtId="170" fontId="3029" fillId="2" borderId="1" xfId="0" applyNumberFormat="1" applyFont="1" applyFill="1" applyBorder="1" applyAlignment="1" applyProtection="1">
      <alignment horizontal="right" vertical="top"/>
      <protection locked="0"/>
    </xf>
    <xf numFmtId="171" fontId="3030" fillId="0" borderId="1" xfId="0" applyNumberFormat="1" applyFont="1" applyBorder="1" applyAlignment="1">
      <alignment horizontal="right" vertical="top"/>
    </xf>
    <xf numFmtId="4" fontId="3031" fillId="0" borderId="1" xfId="0" applyNumberFormat="1" applyFont="1" applyBorder="1" applyAlignment="1">
      <alignment horizontal="right" vertical="top"/>
    </xf>
    <xf numFmtId="4" fontId="3032" fillId="0" borderId="1" xfId="0" applyNumberFormat="1" applyFont="1" applyBorder="1" applyAlignment="1">
      <alignment horizontal="right" vertical="top"/>
    </xf>
    <xf numFmtId="0" fontId="3033" fillId="0" borderId="0" xfId="0" applyFont="1"/>
    <xf numFmtId="0" fontId="3034" fillId="0" borderId="1" xfId="0" applyFont="1" applyBorder="1" applyAlignment="1">
      <alignment horizontal="left" vertical="top"/>
    </xf>
    <xf numFmtId="0" fontId="3035" fillId="0" borderId="1" xfId="0" applyFont="1" applyBorder="1" applyAlignment="1">
      <alignment horizontal="left" vertical="top" wrapText="1"/>
    </xf>
    <xf numFmtId="0" fontId="3036" fillId="0" borderId="1" xfId="0" applyFont="1" applyBorder="1" applyAlignment="1">
      <alignment horizontal="center" vertical="top"/>
    </xf>
    <xf numFmtId="168" fontId="3037" fillId="0" borderId="1" xfId="0" applyNumberFormat="1" applyFont="1" applyBorder="1" applyAlignment="1">
      <alignment horizontal="right" vertical="top"/>
    </xf>
    <xf numFmtId="169" fontId="3038" fillId="0" borderId="1" xfId="0" applyNumberFormat="1" applyFont="1" applyBorder="1" applyAlignment="1">
      <alignment horizontal="right" vertical="top"/>
    </xf>
    <xf numFmtId="169" fontId="3039" fillId="0" borderId="1" xfId="0" applyNumberFormat="1" applyFont="1" applyBorder="1" applyAlignment="1">
      <alignment horizontal="right" vertical="top"/>
    </xf>
    <xf numFmtId="169" fontId="3040" fillId="0" borderId="1" xfId="0" applyNumberFormat="1" applyFont="1" applyBorder="1" applyAlignment="1">
      <alignment horizontal="right" vertical="top"/>
    </xf>
    <xf numFmtId="170" fontId="3041" fillId="2" borderId="1" xfId="0" applyNumberFormat="1" applyFont="1" applyFill="1" applyBorder="1" applyAlignment="1" applyProtection="1">
      <alignment horizontal="right" vertical="top"/>
      <protection locked="0"/>
    </xf>
    <xf numFmtId="171" fontId="3042" fillId="0" borderId="1" xfId="0" applyNumberFormat="1" applyFont="1" applyBorder="1" applyAlignment="1">
      <alignment horizontal="right" vertical="top"/>
    </xf>
    <xf numFmtId="4" fontId="3043" fillId="0" borderId="1" xfId="0" applyNumberFormat="1" applyFont="1" applyBorder="1" applyAlignment="1">
      <alignment horizontal="right" vertical="top"/>
    </xf>
    <xf numFmtId="4" fontId="3044" fillId="0" borderId="1" xfId="0" applyNumberFormat="1" applyFont="1" applyBorder="1" applyAlignment="1">
      <alignment horizontal="right" vertical="top"/>
    </xf>
    <xf numFmtId="0" fontId="3045" fillId="0" borderId="0" xfId="0" applyFont="1"/>
    <xf numFmtId="0" fontId="3046" fillId="0" borderId="1" xfId="0" applyFont="1" applyBorder="1" applyAlignment="1">
      <alignment horizontal="left" vertical="top"/>
    </xf>
    <xf numFmtId="0" fontId="3047" fillId="0" borderId="1" xfId="0" applyFont="1" applyBorder="1" applyAlignment="1">
      <alignment horizontal="left" vertical="top" wrapText="1"/>
    </xf>
    <xf numFmtId="0" fontId="3048" fillId="0" borderId="1" xfId="0" applyFont="1" applyBorder="1" applyAlignment="1">
      <alignment horizontal="center" vertical="top"/>
    </xf>
    <xf numFmtId="168" fontId="3049" fillId="0" borderId="1" xfId="0" applyNumberFormat="1" applyFont="1" applyBorder="1" applyAlignment="1">
      <alignment horizontal="right" vertical="top"/>
    </xf>
    <xf numFmtId="169" fontId="3050" fillId="0" borderId="1" xfId="0" applyNumberFormat="1" applyFont="1" applyBorder="1" applyAlignment="1">
      <alignment horizontal="right" vertical="top"/>
    </xf>
    <xf numFmtId="169" fontId="3051" fillId="0" borderId="1" xfId="0" applyNumberFormat="1" applyFont="1" applyBorder="1" applyAlignment="1">
      <alignment horizontal="right" vertical="top"/>
    </xf>
    <xf numFmtId="169" fontId="3052" fillId="0" borderId="1" xfId="0" applyNumberFormat="1" applyFont="1" applyBorder="1" applyAlignment="1">
      <alignment horizontal="right" vertical="top"/>
    </xf>
    <xf numFmtId="170" fontId="3053" fillId="2" borderId="1" xfId="0" applyNumberFormat="1" applyFont="1" applyFill="1" applyBorder="1" applyAlignment="1" applyProtection="1">
      <alignment horizontal="right" vertical="top"/>
      <protection locked="0"/>
    </xf>
    <xf numFmtId="171" fontId="3054" fillId="0" borderId="1" xfId="0" applyNumberFormat="1" applyFont="1" applyBorder="1" applyAlignment="1">
      <alignment horizontal="right" vertical="top"/>
    </xf>
    <xf numFmtId="4" fontId="3055" fillId="0" borderId="1" xfId="0" applyNumberFormat="1" applyFont="1" applyBorder="1" applyAlignment="1">
      <alignment horizontal="right" vertical="top"/>
    </xf>
    <xf numFmtId="4" fontId="3056" fillId="0" borderId="1" xfId="0" applyNumberFormat="1" applyFont="1" applyBorder="1" applyAlignment="1">
      <alignment horizontal="right" vertical="top"/>
    </xf>
    <xf numFmtId="0" fontId="3057" fillId="0" borderId="0" xfId="0" applyFont="1"/>
    <xf numFmtId="0" fontId="3058" fillId="0" borderId="1" xfId="0" applyFont="1" applyBorder="1" applyAlignment="1">
      <alignment horizontal="left" vertical="top"/>
    </xf>
    <xf numFmtId="0" fontId="3059" fillId="0" borderId="1" xfId="0" applyFont="1" applyBorder="1" applyAlignment="1">
      <alignment horizontal="left" vertical="top" wrapText="1"/>
    </xf>
    <xf numFmtId="0" fontId="3060" fillId="0" borderId="1" xfId="0" applyFont="1" applyBorder="1" applyAlignment="1">
      <alignment horizontal="center" vertical="top"/>
    </xf>
    <xf numFmtId="168" fontId="3061" fillId="0" borderId="1" xfId="0" applyNumberFormat="1" applyFont="1" applyBorder="1" applyAlignment="1">
      <alignment horizontal="right" vertical="top"/>
    </xf>
    <xf numFmtId="169" fontId="3062" fillId="0" borderId="1" xfId="0" applyNumberFormat="1" applyFont="1" applyBorder="1" applyAlignment="1">
      <alignment horizontal="right" vertical="top"/>
    </xf>
    <xf numFmtId="169" fontId="3063" fillId="0" borderId="1" xfId="0" applyNumberFormat="1" applyFont="1" applyBorder="1" applyAlignment="1">
      <alignment horizontal="right" vertical="top"/>
    </xf>
    <xf numFmtId="169" fontId="3064" fillId="0" borderId="1" xfId="0" applyNumberFormat="1" applyFont="1" applyBorder="1" applyAlignment="1">
      <alignment horizontal="right" vertical="top"/>
    </xf>
    <xf numFmtId="170" fontId="3065" fillId="2" borderId="1" xfId="0" applyNumberFormat="1" applyFont="1" applyFill="1" applyBorder="1" applyAlignment="1" applyProtection="1">
      <alignment horizontal="right" vertical="top"/>
      <protection locked="0"/>
    </xf>
    <xf numFmtId="171" fontId="3066" fillId="0" borderId="1" xfId="0" applyNumberFormat="1" applyFont="1" applyBorder="1" applyAlignment="1">
      <alignment horizontal="right" vertical="top"/>
    </xf>
    <xf numFmtId="4" fontId="3067" fillId="0" borderId="1" xfId="0" applyNumberFormat="1" applyFont="1" applyBorder="1" applyAlignment="1">
      <alignment horizontal="right" vertical="top"/>
    </xf>
    <xf numFmtId="4" fontId="3068" fillId="0" borderId="1" xfId="0" applyNumberFormat="1" applyFont="1" applyBorder="1" applyAlignment="1">
      <alignment horizontal="right" vertical="top"/>
    </xf>
    <xf numFmtId="0" fontId="3069" fillId="0" borderId="0" xfId="0" applyFont="1"/>
    <xf numFmtId="0" fontId="3070" fillId="0" borderId="1" xfId="0" applyFont="1" applyBorder="1" applyAlignment="1">
      <alignment horizontal="left" vertical="top"/>
    </xf>
    <xf numFmtId="0" fontId="3071" fillId="0" borderId="1" xfId="0" applyFont="1" applyBorder="1" applyAlignment="1">
      <alignment horizontal="left" vertical="top" wrapText="1"/>
    </xf>
    <xf numFmtId="0" fontId="3072" fillId="0" borderId="1" xfId="0" applyFont="1" applyBorder="1" applyAlignment="1">
      <alignment horizontal="center" vertical="top"/>
    </xf>
    <xf numFmtId="168" fontId="3073" fillId="0" borderId="1" xfId="0" applyNumberFormat="1" applyFont="1" applyBorder="1" applyAlignment="1">
      <alignment horizontal="right" vertical="top"/>
    </xf>
    <xf numFmtId="169" fontId="3074" fillId="0" borderId="1" xfId="0" applyNumberFormat="1" applyFont="1" applyBorder="1" applyAlignment="1">
      <alignment horizontal="right" vertical="top"/>
    </xf>
    <xf numFmtId="169" fontId="3075" fillId="0" borderId="1" xfId="0" applyNumberFormat="1" applyFont="1" applyBorder="1" applyAlignment="1">
      <alignment horizontal="right" vertical="top"/>
    </xf>
    <xf numFmtId="169" fontId="3076" fillId="0" borderId="1" xfId="0" applyNumberFormat="1" applyFont="1" applyBorder="1" applyAlignment="1">
      <alignment horizontal="right" vertical="top"/>
    </xf>
    <xf numFmtId="170" fontId="3077" fillId="2" borderId="1" xfId="0" applyNumberFormat="1" applyFont="1" applyFill="1" applyBorder="1" applyAlignment="1" applyProtection="1">
      <alignment horizontal="right" vertical="top"/>
      <protection locked="0"/>
    </xf>
    <xf numFmtId="171" fontId="3078" fillId="0" borderId="1" xfId="0" applyNumberFormat="1" applyFont="1" applyBorder="1" applyAlignment="1">
      <alignment horizontal="right" vertical="top"/>
    </xf>
    <xf numFmtId="4" fontId="3079" fillId="0" borderId="1" xfId="0" applyNumberFormat="1" applyFont="1" applyBorder="1" applyAlignment="1">
      <alignment horizontal="right" vertical="top"/>
    </xf>
    <xf numFmtId="4" fontId="3080" fillId="0" borderId="1" xfId="0" applyNumberFormat="1" applyFont="1" applyBorder="1" applyAlignment="1">
      <alignment horizontal="right" vertical="top"/>
    </xf>
    <xf numFmtId="0" fontId="3081" fillId="0" borderId="0" xfId="0" applyFont="1"/>
    <xf numFmtId="0" fontId="3082" fillId="0" borderId="1" xfId="0" applyFont="1" applyBorder="1" applyAlignment="1">
      <alignment horizontal="left" vertical="top"/>
    </xf>
    <xf numFmtId="0" fontId="3083" fillId="0" borderId="1" xfId="0" applyFont="1" applyBorder="1" applyAlignment="1">
      <alignment horizontal="left" vertical="top" wrapText="1"/>
    </xf>
    <xf numFmtId="0" fontId="3084" fillId="0" borderId="1" xfId="0" applyFont="1" applyBorder="1" applyAlignment="1">
      <alignment horizontal="center" vertical="top"/>
    </xf>
    <xf numFmtId="168" fontId="3085" fillId="0" borderId="1" xfId="0" applyNumberFormat="1" applyFont="1" applyBorder="1" applyAlignment="1">
      <alignment horizontal="right" vertical="top"/>
    </xf>
    <xf numFmtId="169" fontId="3086" fillId="0" borderId="1" xfId="0" applyNumberFormat="1" applyFont="1" applyBorder="1" applyAlignment="1">
      <alignment horizontal="right" vertical="top"/>
    </xf>
    <xf numFmtId="169" fontId="3087" fillId="0" borderId="1" xfId="0" applyNumberFormat="1" applyFont="1" applyBorder="1" applyAlignment="1">
      <alignment horizontal="right" vertical="top"/>
    </xf>
    <xf numFmtId="169" fontId="3088" fillId="0" borderId="1" xfId="0" applyNumberFormat="1" applyFont="1" applyBorder="1" applyAlignment="1">
      <alignment horizontal="right" vertical="top"/>
    </xf>
    <xf numFmtId="170" fontId="3089" fillId="2" borderId="1" xfId="0" applyNumberFormat="1" applyFont="1" applyFill="1" applyBorder="1" applyAlignment="1" applyProtection="1">
      <alignment horizontal="right" vertical="top"/>
      <protection locked="0"/>
    </xf>
    <xf numFmtId="171" fontId="3090" fillId="0" borderId="1" xfId="0" applyNumberFormat="1" applyFont="1" applyBorder="1" applyAlignment="1">
      <alignment horizontal="right" vertical="top"/>
    </xf>
    <xf numFmtId="4" fontId="3091" fillId="0" borderId="1" xfId="0" applyNumberFormat="1" applyFont="1" applyBorder="1" applyAlignment="1">
      <alignment horizontal="right" vertical="top"/>
    </xf>
    <xf numFmtId="4" fontId="3092" fillId="0" borderId="1" xfId="0" applyNumberFormat="1" applyFont="1" applyBorder="1" applyAlignment="1">
      <alignment horizontal="right" vertical="top"/>
    </xf>
    <xf numFmtId="0" fontId="3093" fillId="0" borderId="0" xfId="0" applyFont="1"/>
    <xf numFmtId="0" fontId="3094" fillId="0" borderId="1" xfId="0" applyFont="1" applyBorder="1" applyAlignment="1">
      <alignment horizontal="left" vertical="top"/>
    </xf>
    <xf numFmtId="0" fontId="3095" fillId="0" borderId="1" xfId="0" applyFont="1" applyBorder="1" applyAlignment="1">
      <alignment horizontal="left" vertical="top" wrapText="1"/>
    </xf>
    <xf numFmtId="0" fontId="3096" fillId="0" borderId="1" xfId="0" applyFont="1" applyBorder="1" applyAlignment="1">
      <alignment horizontal="center" vertical="top"/>
    </xf>
    <xf numFmtId="168" fontId="3097" fillId="0" borderId="1" xfId="0" applyNumberFormat="1" applyFont="1" applyBorder="1" applyAlignment="1">
      <alignment horizontal="right" vertical="top"/>
    </xf>
    <xf numFmtId="169" fontId="3098" fillId="0" borderId="1" xfId="0" applyNumberFormat="1" applyFont="1" applyBorder="1" applyAlignment="1">
      <alignment horizontal="right" vertical="top"/>
    </xf>
    <xf numFmtId="169" fontId="3099" fillId="0" borderId="1" xfId="0" applyNumberFormat="1" applyFont="1" applyBorder="1" applyAlignment="1">
      <alignment horizontal="right" vertical="top"/>
    </xf>
    <xf numFmtId="169" fontId="3100" fillId="0" borderId="1" xfId="0" applyNumberFormat="1" applyFont="1" applyBorder="1" applyAlignment="1">
      <alignment horizontal="right" vertical="top"/>
    </xf>
    <xf numFmtId="170" fontId="3101" fillId="2" borderId="1" xfId="0" applyNumberFormat="1" applyFont="1" applyFill="1" applyBorder="1" applyAlignment="1" applyProtection="1">
      <alignment horizontal="right" vertical="top"/>
      <protection locked="0"/>
    </xf>
    <xf numFmtId="171" fontId="3102" fillId="0" borderId="1" xfId="0" applyNumberFormat="1" applyFont="1" applyBorder="1" applyAlignment="1">
      <alignment horizontal="right" vertical="top"/>
    </xf>
    <xf numFmtId="4" fontId="3103" fillId="0" borderId="1" xfId="0" applyNumberFormat="1" applyFont="1" applyBorder="1" applyAlignment="1">
      <alignment horizontal="right" vertical="top"/>
    </xf>
    <xf numFmtId="4" fontId="3104" fillId="0" borderId="1" xfId="0" applyNumberFormat="1" applyFont="1" applyBorder="1" applyAlignment="1">
      <alignment horizontal="right" vertical="top"/>
    </xf>
    <xf numFmtId="0" fontId="3105" fillId="0" borderId="0" xfId="0" applyFont="1"/>
    <xf numFmtId="0" fontId="3106" fillId="0" borderId="1" xfId="0" applyFont="1" applyBorder="1" applyAlignment="1">
      <alignment horizontal="left" vertical="top"/>
    </xf>
    <xf numFmtId="0" fontId="3107" fillId="0" borderId="1" xfId="0" applyFont="1" applyBorder="1" applyAlignment="1">
      <alignment horizontal="left" vertical="top" wrapText="1"/>
    </xf>
    <xf numFmtId="0" fontId="3108" fillId="0" borderId="1" xfId="0" applyFont="1" applyBorder="1" applyAlignment="1">
      <alignment horizontal="center" vertical="top"/>
    </xf>
    <xf numFmtId="168" fontId="3109" fillId="0" borderId="1" xfId="0" applyNumberFormat="1" applyFont="1" applyBorder="1" applyAlignment="1">
      <alignment horizontal="right" vertical="top"/>
    </xf>
    <xf numFmtId="169" fontId="3110" fillId="0" borderId="1" xfId="0" applyNumberFormat="1" applyFont="1" applyBorder="1" applyAlignment="1">
      <alignment horizontal="right" vertical="top"/>
    </xf>
    <xf numFmtId="169" fontId="3111" fillId="0" borderId="1" xfId="0" applyNumberFormat="1" applyFont="1" applyBorder="1" applyAlignment="1">
      <alignment horizontal="right" vertical="top"/>
    </xf>
    <xf numFmtId="169" fontId="3112" fillId="0" borderId="1" xfId="0" applyNumberFormat="1" applyFont="1" applyBorder="1" applyAlignment="1">
      <alignment horizontal="right" vertical="top"/>
    </xf>
    <xf numFmtId="170" fontId="3113" fillId="2" borderId="1" xfId="0" applyNumberFormat="1" applyFont="1" applyFill="1" applyBorder="1" applyAlignment="1" applyProtection="1">
      <alignment horizontal="right" vertical="top"/>
      <protection locked="0"/>
    </xf>
    <xf numFmtId="171" fontId="3114" fillId="0" borderId="1" xfId="0" applyNumberFormat="1" applyFont="1" applyBorder="1" applyAlignment="1">
      <alignment horizontal="right" vertical="top"/>
    </xf>
    <xf numFmtId="4" fontId="3115" fillId="0" borderId="1" xfId="0" applyNumberFormat="1" applyFont="1" applyBorder="1" applyAlignment="1">
      <alignment horizontal="right" vertical="top"/>
    </xf>
    <xf numFmtId="4" fontId="3116" fillId="0" borderId="1" xfId="0" applyNumberFormat="1" applyFont="1" applyBorder="1" applyAlignment="1">
      <alignment horizontal="right" vertical="top"/>
    </xf>
    <xf numFmtId="0" fontId="3117" fillId="0" borderId="0" xfId="0" applyFont="1"/>
    <xf numFmtId="0" fontId="3118" fillId="0" borderId="1" xfId="0" applyFont="1" applyBorder="1" applyAlignment="1">
      <alignment horizontal="left" vertical="top"/>
    </xf>
    <xf numFmtId="0" fontId="3119" fillId="0" borderId="1" xfId="0" applyFont="1" applyBorder="1" applyAlignment="1">
      <alignment horizontal="left" vertical="top" wrapText="1"/>
    </xf>
    <xf numFmtId="0" fontId="3120" fillId="0" borderId="1" xfId="0" applyFont="1" applyBorder="1" applyAlignment="1">
      <alignment horizontal="center" vertical="top"/>
    </xf>
    <xf numFmtId="168" fontId="3121" fillId="0" borderId="1" xfId="0" applyNumberFormat="1" applyFont="1" applyBorder="1" applyAlignment="1">
      <alignment horizontal="right" vertical="top"/>
    </xf>
    <xf numFmtId="169" fontId="3122" fillId="0" borderId="1" xfId="0" applyNumberFormat="1" applyFont="1" applyBorder="1" applyAlignment="1">
      <alignment horizontal="right" vertical="top"/>
    </xf>
    <xf numFmtId="169" fontId="3123" fillId="0" borderId="1" xfId="0" applyNumberFormat="1" applyFont="1" applyBorder="1" applyAlignment="1">
      <alignment horizontal="right" vertical="top"/>
    </xf>
    <xf numFmtId="169" fontId="3124" fillId="0" borderId="1" xfId="0" applyNumberFormat="1" applyFont="1" applyBorder="1" applyAlignment="1">
      <alignment horizontal="right" vertical="top"/>
    </xf>
    <xf numFmtId="170" fontId="3125" fillId="2" borderId="1" xfId="0" applyNumberFormat="1" applyFont="1" applyFill="1" applyBorder="1" applyAlignment="1" applyProtection="1">
      <alignment horizontal="right" vertical="top"/>
      <protection locked="0"/>
    </xf>
    <xf numFmtId="171" fontId="3126" fillId="0" borderId="1" xfId="0" applyNumberFormat="1" applyFont="1" applyBorder="1" applyAlignment="1">
      <alignment horizontal="right" vertical="top"/>
    </xf>
    <xf numFmtId="4" fontId="3127" fillId="0" borderId="1" xfId="0" applyNumberFormat="1" applyFont="1" applyBorder="1" applyAlignment="1">
      <alignment horizontal="right" vertical="top"/>
    </xf>
    <xf numFmtId="4" fontId="3128" fillId="0" borderId="1" xfId="0" applyNumberFormat="1" applyFont="1" applyBorder="1" applyAlignment="1">
      <alignment horizontal="right" vertical="top"/>
    </xf>
    <xf numFmtId="0" fontId="3129" fillId="0" borderId="0" xfId="0" applyFont="1"/>
    <xf numFmtId="0" fontId="3130" fillId="0" borderId="1" xfId="0" applyFont="1" applyBorder="1" applyAlignment="1">
      <alignment horizontal="left" vertical="top"/>
    </xf>
    <xf numFmtId="0" fontId="3131" fillId="0" borderId="1" xfId="0" applyFont="1" applyBorder="1" applyAlignment="1">
      <alignment horizontal="left" vertical="top" wrapText="1"/>
    </xf>
    <xf numFmtId="0" fontId="3132" fillId="0" borderId="1" xfId="0" applyFont="1" applyBorder="1" applyAlignment="1">
      <alignment horizontal="center" vertical="top"/>
    </xf>
    <xf numFmtId="168" fontId="3133" fillId="0" borderId="1" xfId="0" applyNumberFormat="1" applyFont="1" applyBorder="1" applyAlignment="1">
      <alignment horizontal="right" vertical="top"/>
    </xf>
    <xf numFmtId="169" fontId="3134" fillId="0" borderId="1" xfId="0" applyNumberFormat="1" applyFont="1" applyBorder="1" applyAlignment="1">
      <alignment horizontal="right" vertical="top"/>
    </xf>
    <xf numFmtId="169" fontId="3135" fillId="0" borderId="1" xfId="0" applyNumberFormat="1" applyFont="1" applyBorder="1" applyAlignment="1">
      <alignment horizontal="right" vertical="top"/>
    </xf>
    <xf numFmtId="169" fontId="3136" fillId="0" borderId="1" xfId="0" applyNumberFormat="1" applyFont="1" applyBorder="1" applyAlignment="1">
      <alignment horizontal="right" vertical="top"/>
    </xf>
    <xf numFmtId="170" fontId="3137" fillId="2" borderId="1" xfId="0" applyNumberFormat="1" applyFont="1" applyFill="1" applyBorder="1" applyAlignment="1" applyProtection="1">
      <alignment horizontal="right" vertical="top"/>
      <protection locked="0"/>
    </xf>
    <xf numFmtId="171" fontId="3138" fillId="0" borderId="1" xfId="0" applyNumberFormat="1" applyFont="1" applyBorder="1" applyAlignment="1">
      <alignment horizontal="right" vertical="top"/>
    </xf>
    <xf numFmtId="4" fontId="3139" fillId="0" borderId="1" xfId="0" applyNumberFormat="1" applyFont="1" applyBorder="1" applyAlignment="1">
      <alignment horizontal="right" vertical="top"/>
    </xf>
    <xf numFmtId="4" fontId="3140" fillId="0" borderId="1" xfId="0" applyNumberFormat="1" applyFont="1" applyBorder="1" applyAlignment="1">
      <alignment horizontal="right" vertical="top"/>
    </xf>
    <xf numFmtId="0" fontId="3141" fillId="0" borderId="0" xfId="0" applyFont="1"/>
    <xf numFmtId="0" fontId="3142" fillId="0" borderId="1" xfId="0" applyFont="1" applyBorder="1" applyAlignment="1">
      <alignment horizontal="left" vertical="top"/>
    </xf>
    <xf numFmtId="0" fontId="3143" fillId="0" borderId="1" xfId="0" applyFont="1" applyBorder="1" applyAlignment="1">
      <alignment horizontal="left" vertical="top" wrapText="1"/>
    </xf>
    <xf numFmtId="0" fontId="3144" fillId="0" borderId="1" xfId="0" applyFont="1" applyBorder="1" applyAlignment="1">
      <alignment horizontal="center" vertical="top"/>
    </xf>
    <xf numFmtId="168" fontId="3145" fillId="0" borderId="1" xfId="0" applyNumberFormat="1" applyFont="1" applyBorder="1" applyAlignment="1">
      <alignment horizontal="right" vertical="top"/>
    </xf>
    <xf numFmtId="169" fontId="3146" fillId="0" borderId="1" xfId="0" applyNumberFormat="1" applyFont="1" applyBorder="1" applyAlignment="1">
      <alignment horizontal="right" vertical="top"/>
    </xf>
    <xf numFmtId="169" fontId="3147" fillId="0" borderId="1" xfId="0" applyNumberFormat="1" applyFont="1" applyBorder="1" applyAlignment="1">
      <alignment horizontal="right" vertical="top"/>
    </xf>
    <xf numFmtId="169" fontId="3148" fillId="0" borderId="1" xfId="0" applyNumberFormat="1" applyFont="1" applyBorder="1" applyAlignment="1">
      <alignment horizontal="right" vertical="top"/>
    </xf>
    <xf numFmtId="170" fontId="3149" fillId="2" borderId="1" xfId="0" applyNumberFormat="1" applyFont="1" applyFill="1" applyBorder="1" applyAlignment="1" applyProtection="1">
      <alignment horizontal="right" vertical="top"/>
      <protection locked="0"/>
    </xf>
    <xf numFmtId="171" fontId="3150" fillId="0" borderId="1" xfId="0" applyNumberFormat="1" applyFont="1" applyBorder="1" applyAlignment="1">
      <alignment horizontal="right" vertical="top"/>
    </xf>
    <xf numFmtId="4" fontId="3151" fillId="0" borderId="1" xfId="0" applyNumberFormat="1" applyFont="1" applyBorder="1" applyAlignment="1">
      <alignment horizontal="right" vertical="top"/>
    </xf>
    <xf numFmtId="4" fontId="3152" fillId="0" borderId="1" xfId="0" applyNumberFormat="1" applyFont="1" applyBorder="1" applyAlignment="1">
      <alignment horizontal="right" vertical="top"/>
    </xf>
    <xf numFmtId="0" fontId="3153" fillId="0" borderId="0" xfId="0" applyFont="1"/>
    <xf numFmtId="0" fontId="3154" fillId="0" borderId="1" xfId="0" applyFont="1" applyBorder="1" applyAlignment="1">
      <alignment horizontal="left" vertical="top"/>
    </xf>
    <xf numFmtId="0" fontId="3155" fillId="0" borderId="1" xfId="0" applyFont="1" applyBorder="1" applyAlignment="1">
      <alignment horizontal="left" vertical="top" wrapText="1"/>
    </xf>
    <xf numFmtId="0" fontId="3156" fillId="0" borderId="1" xfId="0" applyFont="1" applyBorder="1" applyAlignment="1">
      <alignment horizontal="center" vertical="top"/>
    </xf>
    <xf numFmtId="168" fontId="3157" fillId="0" borderId="1" xfId="0" applyNumberFormat="1" applyFont="1" applyBorder="1" applyAlignment="1">
      <alignment horizontal="right" vertical="top"/>
    </xf>
    <xf numFmtId="169" fontId="3158" fillId="0" borderId="1" xfId="0" applyNumberFormat="1" applyFont="1" applyBorder="1" applyAlignment="1">
      <alignment horizontal="right" vertical="top"/>
    </xf>
    <xf numFmtId="169" fontId="3159" fillId="0" borderId="1" xfId="0" applyNumberFormat="1" applyFont="1" applyBorder="1" applyAlignment="1">
      <alignment horizontal="right" vertical="top"/>
    </xf>
    <xf numFmtId="169" fontId="3160" fillId="0" borderId="1" xfId="0" applyNumberFormat="1" applyFont="1" applyBorder="1" applyAlignment="1">
      <alignment horizontal="right" vertical="top"/>
    </xf>
    <xf numFmtId="170" fontId="3161" fillId="2" borderId="1" xfId="0" applyNumberFormat="1" applyFont="1" applyFill="1" applyBorder="1" applyAlignment="1" applyProtection="1">
      <alignment horizontal="right" vertical="top"/>
      <protection locked="0"/>
    </xf>
    <xf numFmtId="171" fontId="3162" fillId="0" borderId="1" xfId="0" applyNumberFormat="1" applyFont="1" applyBorder="1" applyAlignment="1">
      <alignment horizontal="right" vertical="top"/>
    </xf>
    <xf numFmtId="4" fontId="3163" fillId="0" borderId="1" xfId="0" applyNumberFormat="1" applyFont="1" applyBorder="1" applyAlignment="1">
      <alignment horizontal="right" vertical="top"/>
    </xf>
    <xf numFmtId="4" fontId="3164" fillId="0" borderId="1" xfId="0" applyNumberFormat="1" applyFont="1" applyBorder="1" applyAlignment="1">
      <alignment horizontal="right" vertical="top"/>
    </xf>
    <xf numFmtId="0" fontId="3165" fillId="0" borderId="0" xfId="0" applyFont="1"/>
    <xf numFmtId="0" fontId="3166" fillId="0" borderId="1" xfId="0" applyFont="1" applyBorder="1" applyAlignment="1">
      <alignment horizontal="left" vertical="top"/>
    </xf>
    <xf numFmtId="0" fontId="3167" fillId="0" borderId="1" xfId="0" applyFont="1" applyBorder="1" applyAlignment="1">
      <alignment horizontal="left" vertical="top" wrapText="1"/>
    </xf>
    <xf numFmtId="0" fontId="3168" fillId="0" borderId="1" xfId="0" applyFont="1" applyBorder="1" applyAlignment="1">
      <alignment horizontal="center" vertical="top"/>
    </xf>
    <xf numFmtId="168" fontId="3169" fillId="0" borderId="1" xfId="0" applyNumberFormat="1" applyFont="1" applyBorder="1" applyAlignment="1">
      <alignment horizontal="right" vertical="top"/>
    </xf>
    <xf numFmtId="169" fontId="3170" fillId="0" borderId="1" xfId="0" applyNumberFormat="1" applyFont="1" applyBorder="1" applyAlignment="1">
      <alignment horizontal="right" vertical="top"/>
    </xf>
    <xf numFmtId="169" fontId="3171" fillId="0" borderId="1" xfId="0" applyNumberFormat="1" applyFont="1" applyBorder="1" applyAlignment="1">
      <alignment horizontal="right" vertical="top"/>
    </xf>
    <xf numFmtId="169" fontId="3172" fillId="0" borderId="1" xfId="0" applyNumberFormat="1" applyFont="1" applyBorder="1" applyAlignment="1">
      <alignment horizontal="right" vertical="top"/>
    </xf>
    <xf numFmtId="170" fontId="3173" fillId="2" borderId="1" xfId="0" applyNumberFormat="1" applyFont="1" applyFill="1" applyBorder="1" applyAlignment="1" applyProtection="1">
      <alignment horizontal="right" vertical="top"/>
      <protection locked="0"/>
    </xf>
    <xf numFmtId="171" fontId="3174" fillId="0" borderId="1" xfId="0" applyNumberFormat="1" applyFont="1" applyBorder="1" applyAlignment="1">
      <alignment horizontal="right" vertical="top"/>
    </xf>
    <xf numFmtId="4" fontId="3175" fillId="0" borderId="1" xfId="0" applyNumberFormat="1" applyFont="1" applyBorder="1" applyAlignment="1">
      <alignment horizontal="right" vertical="top"/>
    </xf>
    <xf numFmtId="4" fontId="3176" fillId="0" borderId="1" xfId="0" applyNumberFormat="1" applyFont="1" applyBorder="1" applyAlignment="1">
      <alignment horizontal="right" vertical="top"/>
    </xf>
    <xf numFmtId="0" fontId="3177" fillId="0" borderId="0" xfId="0" applyFont="1"/>
    <xf numFmtId="0" fontId="3178" fillId="0" borderId="1" xfId="0" applyFont="1" applyBorder="1" applyAlignment="1">
      <alignment horizontal="left" vertical="top"/>
    </xf>
    <xf numFmtId="0" fontId="3179" fillId="0" borderId="1" xfId="0" applyFont="1" applyBorder="1" applyAlignment="1">
      <alignment horizontal="left" vertical="top" wrapText="1"/>
    </xf>
    <xf numFmtId="0" fontId="3180" fillId="0" borderId="1" xfId="0" applyFont="1" applyBorder="1" applyAlignment="1">
      <alignment horizontal="center" vertical="top"/>
    </xf>
    <xf numFmtId="168" fontId="3181" fillId="0" borderId="1" xfId="0" applyNumberFormat="1" applyFont="1" applyBorder="1" applyAlignment="1">
      <alignment horizontal="right" vertical="top"/>
    </xf>
    <xf numFmtId="169" fontId="3182" fillId="0" borderId="1" xfId="0" applyNumberFormat="1" applyFont="1" applyBorder="1" applyAlignment="1">
      <alignment horizontal="right" vertical="top"/>
    </xf>
    <xf numFmtId="169" fontId="3183" fillId="0" borderId="1" xfId="0" applyNumberFormat="1" applyFont="1" applyBorder="1" applyAlignment="1">
      <alignment horizontal="right" vertical="top"/>
    </xf>
    <xf numFmtId="169" fontId="3184" fillId="0" borderId="1" xfId="0" applyNumberFormat="1" applyFont="1" applyBorder="1" applyAlignment="1">
      <alignment horizontal="right" vertical="top"/>
    </xf>
    <xf numFmtId="170" fontId="3185" fillId="2" borderId="1" xfId="0" applyNumberFormat="1" applyFont="1" applyFill="1" applyBorder="1" applyAlignment="1" applyProtection="1">
      <alignment horizontal="right" vertical="top"/>
      <protection locked="0"/>
    </xf>
    <xf numFmtId="171" fontId="3186" fillId="0" borderId="1" xfId="0" applyNumberFormat="1" applyFont="1" applyBorder="1" applyAlignment="1">
      <alignment horizontal="right" vertical="top"/>
    </xf>
    <xf numFmtId="4" fontId="3187" fillId="0" borderId="1" xfId="0" applyNumberFormat="1" applyFont="1" applyBorder="1" applyAlignment="1">
      <alignment horizontal="right" vertical="top"/>
    </xf>
    <xf numFmtId="4" fontId="3188" fillId="0" borderId="1" xfId="0" applyNumberFormat="1" applyFont="1" applyBorder="1" applyAlignment="1">
      <alignment horizontal="right" vertical="top"/>
    </xf>
    <xf numFmtId="0" fontId="3189" fillId="0" borderId="0" xfId="0" applyFont="1"/>
    <xf numFmtId="0" fontId="3190" fillId="0" borderId="1" xfId="0" applyFont="1" applyBorder="1" applyAlignment="1">
      <alignment horizontal="left" vertical="top"/>
    </xf>
    <xf numFmtId="0" fontId="3191" fillId="0" borderId="1" xfId="0" applyFont="1" applyBorder="1" applyAlignment="1">
      <alignment horizontal="left" vertical="top" wrapText="1"/>
    </xf>
    <xf numFmtId="0" fontId="3192" fillId="0" borderId="1" xfId="0" applyFont="1" applyBorder="1" applyAlignment="1">
      <alignment horizontal="center" vertical="top"/>
    </xf>
    <xf numFmtId="168" fontId="3193" fillId="0" borderId="1" xfId="0" applyNumberFormat="1" applyFont="1" applyBorder="1" applyAlignment="1">
      <alignment horizontal="right" vertical="top"/>
    </xf>
    <xf numFmtId="169" fontId="3194" fillId="0" borderId="1" xfId="0" applyNumberFormat="1" applyFont="1" applyBorder="1" applyAlignment="1">
      <alignment horizontal="right" vertical="top"/>
    </xf>
    <xf numFmtId="169" fontId="3195" fillId="0" borderId="1" xfId="0" applyNumberFormat="1" applyFont="1" applyBorder="1" applyAlignment="1">
      <alignment horizontal="right" vertical="top"/>
    </xf>
    <xf numFmtId="169" fontId="3196" fillId="0" borderId="1" xfId="0" applyNumberFormat="1" applyFont="1" applyBorder="1" applyAlignment="1">
      <alignment horizontal="right" vertical="top"/>
    </xf>
    <xf numFmtId="170" fontId="3197" fillId="2" borderId="1" xfId="0" applyNumberFormat="1" applyFont="1" applyFill="1" applyBorder="1" applyAlignment="1" applyProtection="1">
      <alignment horizontal="right" vertical="top"/>
      <protection locked="0"/>
    </xf>
    <xf numFmtId="171" fontId="3198" fillId="0" borderId="1" xfId="0" applyNumberFormat="1" applyFont="1" applyBorder="1" applyAlignment="1">
      <alignment horizontal="right" vertical="top"/>
    </xf>
    <xf numFmtId="4" fontId="3199" fillId="0" borderId="1" xfId="0" applyNumberFormat="1" applyFont="1" applyBorder="1" applyAlignment="1">
      <alignment horizontal="right" vertical="top"/>
    </xf>
    <xf numFmtId="4" fontId="3200" fillId="0" borderId="1" xfId="0" applyNumberFormat="1" applyFont="1" applyBorder="1" applyAlignment="1">
      <alignment horizontal="right" vertical="top"/>
    </xf>
    <xf numFmtId="0" fontId="3201" fillId="0" borderId="0" xfId="0" applyFont="1"/>
    <xf numFmtId="0" fontId="3202" fillId="0" borderId="1" xfId="0" applyFont="1" applyBorder="1" applyAlignment="1">
      <alignment horizontal="left" vertical="top"/>
    </xf>
    <xf numFmtId="0" fontId="3203" fillId="0" borderId="1" xfId="0" applyFont="1" applyBorder="1" applyAlignment="1">
      <alignment horizontal="left" vertical="top" wrapText="1"/>
    </xf>
    <xf numFmtId="0" fontId="3204" fillId="0" borderId="1" xfId="0" applyFont="1" applyBorder="1" applyAlignment="1">
      <alignment horizontal="center" vertical="top"/>
    </xf>
    <xf numFmtId="168" fontId="3205" fillId="0" borderId="1" xfId="0" applyNumberFormat="1" applyFont="1" applyBorder="1" applyAlignment="1">
      <alignment horizontal="right" vertical="top"/>
    </xf>
    <xf numFmtId="169" fontId="3206" fillId="0" borderId="1" xfId="0" applyNumberFormat="1" applyFont="1" applyBorder="1" applyAlignment="1">
      <alignment horizontal="right" vertical="top"/>
    </xf>
    <xf numFmtId="169" fontId="3207" fillId="0" borderId="1" xfId="0" applyNumberFormat="1" applyFont="1" applyBorder="1" applyAlignment="1">
      <alignment horizontal="right" vertical="top"/>
    </xf>
    <xf numFmtId="169" fontId="3208" fillId="0" borderId="1" xfId="0" applyNumberFormat="1" applyFont="1" applyBorder="1" applyAlignment="1">
      <alignment horizontal="right" vertical="top"/>
    </xf>
    <xf numFmtId="170" fontId="3209" fillId="2" borderId="1" xfId="0" applyNumberFormat="1" applyFont="1" applyFill="1" applyBorder="1" applyAlignment="1" applyProtection="1">
      <alignment horizontal="right" vertical="top"/>
      <protection locked="0"/>
    </xf>
    <xf numFmtId="171" fontId="3210" fillId="0" borderId="1" xfId="0" applyNumberFormat="1" applyFont="1" applyBorder="1" applyAlignment="1">
      <alignment horizontal="right" vertical="top"/>
    </xf>
    <xf numFmtId="4" fontId="3211" fillId="0" borderId="1" xfId="0" applyNumberFormat="1" applyFont="1" applyBorder="1" applyAlignment="1">
      <alignment horizontal="right" vertical="top"/>
    </xf>
    <xf numFmtId="4" fontId="3212" fillId="0" borderId="1" xfId="0" applyNumberFormat="1" applyFont="1" applyBorder="1" applyAlignment="1">
      <alignment horizontal="right" vertical="top"/>
    </xf>
    <xf numFmtId="0" fontId="3213" fillId="0" borderId="0" xfId="0" applyFont="1"/>
    <xf numFmtId="0" fontId="3214" fillId="0" borderId="1" xfId="0" applyFont="1" applyBorder="1" applyAlignment="1">
      <alignment horizontal="left" vertical="top"/>
    </xf>
    <xf numFmtId="0" fontId="3215" fillId="0" borderId="1" xfId="0" applyFont="1" applyBorder="1" applyAlignment="1">
      <alignment horizontal="left" vertical="top" wrapText="1"/>
    </xf>
    <xf numFmtId="0" fontId="3216" fillId="0" borderId="1" xfId="0" applyFont="1" applyBorder="1" applyAlignment="1">
      <alignment horizontal="center" vertical="top"/>
    </xf>
    <xf numFmtId="168" fontId="3217" fillId="0" borderId="1" xfId="0" applyNumberFormat="1" applyFont="1" applyBorder="1" applyAlignment="1">
      <alignment horizontal="right" vertical="top"/>
    </xf>
    <xf numFmtId="169" fontId="3218" fillId="0" borderId="1" xfId="0" applyNumberFormat="1" applyFont="1" applyBorder="1" applyAlignment="1">
      <alignment horizontal="right" vertical="top"/>
    </xf>
    <xf numFmtId="169" fontId="3219" fillId="0" borderId="1" xfId="0" applyNumberFormat="1" applyFont="1" applyBorder="1" applyAlignment="1">
      <alignment horizontal="right" vertical="top"/>
    </xf>
    <xf numFmtId="169" fontId="3220" fillId="0" borderId="1" xfId="0" applyNumberFormat="1" applyFont="1" applyBorder="1" applyAlignment="1">
      <alignment horizontal="right" vertical="top"/>
    </xf>
    <xf numFmtId="170" fontId="3221" fillId="2" borderId="1" xfId="0" applyNumberFormat="1" applyFont="1" applyFill="1" applyBorder="1" applyAlignment="1" applyProtection="1">
      <alignment horizontal="right" vertical="top"/>
      <protection locked="0"/>
    </xf>
    <xf numFmtId="171" fontId="3222" fillId="0" borderId="1" xfId="0" applyNumberFormat="1" applyFont="1" applyBorder="1" applyAlignment="1">
      <alignment horizontal="right" vertical="top"/>
    </xf>
    <xf numFmtId="4" fontId="3223" fillId="0" borderId="1" xfId="0" applyNumberFormat="1" applyFont="1" applyBorder="1" applyAlignment="1">
      <alignment horizontal="right" vertical="top"/>
    </xf>
    <xf numFmtId="4" fontId="3224" fillId="0" borderId="1" xfId="0" applyNumberFormat="1" applyFont="1" applyBorder="1" applyAlignment="1">
      <alignment horizontal="right" vertical="top"/>
    </xf>
    <xf numFmtId="0" fontId="3225" fillId="0" borderId="0" xfId="0" applyFont="1"/>
    <xf numFmtId="0" fontId="3226" fillId="0" borderId="1" xfId="0" applyFont="1" applyBorder="1" applyAlignment="1">
      <alignment horizontal="left" vertical="top"/>
    </xf>
    <xf numFmtId="0" fontId="3227" fillId="0" borderId="1" xfId="0" applyFont="1" applyBorder="1" applyAlignment="1">
      <alignment horizontal="left" vertical="top" wrapText="1"/>
    </xf>
    <xf numFmtId="0" fontId="3228" fillId="0" borderId="1" xfId="0" applyFont="1" applyBorder="1" applyAlignment="1">
      <alignment horizontal="center" vertical="top"/>
    </xf>
    <xf numFmtId="168" fontId="3229" fillId="0" borderId="1" xfId="0" applyNumberFormat="1" applyFont="1" applyBorder="1" applyAlignment="1">
      <alignment horizontal="right" vertical="top"/>
    </xf>
    <xf numFmtId="169" fontId="3230" fillId="0" borderId="1" xfId="0" applyNumberFormat="1" applyFont="1" applyBorder="1" applyAlignment="1">
      <alignment horizontal="right" vertical="top"/>
    </xf>
    <xf numFmtId="169" fontId="3231" fillId="0" borderId="1" xfId="0" applyNumberFormat="1" applyFont="1" applyBorder="1" applyAlignment="1">
      <alignment horizontal="right" vertical="top"/>
    </xf>
    <xf numFmtId="169" fontId="3232" fillId="0" borderId="1" xfId="0" applyNumberFormat="1" applyFont="1" applyBorder="1" applyAlignment="1">
      <alignment horizontal="right" vertical="top"/>
    </xf>
    <xf numFmtId="170" fontId="3233" fillId="2" borderId="1" xfId="0" applyNumberFormat="1" applyFont="1" applyFill="1" applyBorder="1" applyAlignment="1" applyProtection="1">
      <alignment horizontal="right" vertical="top"/>
      <protection locked="0"/>
    </xf>
    <xf numFmtId="171" fontId="3234" fillId="0" borderId="1" xfId="0" applyNumberFormat="1" applyFont="1" applyBorder="1" applyAlignment="1">
      <alignment horizontal="right" vertical="top"/>
    </xf>
    <xf numFmtId="4" fontId="3235" fillId="0" borderId="1" xfId="0" applyNumberFormat="1" applyFont="1" applyBorder="1" applyAlignment="1">
      <alignment horizontal="right" vertical="top"/>
    </xf>
    <xf numFmtId="4" fontId="3236" fillId="0" borderId="1" xfId="0" applyNumberFormat="1" applyFont="1" applyBorder="1" applyAlignment="1">
      <alignment horizontal="right" vertical="top"/>
    </xf>
    <xf numFmtId="0" fontId="3237" fillId="0" borderId="0" xfId="0" applyFont="1"/>
    <xf numFmtId="0" fontId="3238" fillId="3" borderId="1" xfId="0" applyFont="1" applyFill="1" applyBorder="1" applyAlignment="1">
      <alignment horizontal="left"/>
    </xf>
    <xf numFmtId="0" fontId="3246" fillId="3" borderId="1" xfId="0" applyFont="1" applyFill="1" applyBorder="1" applyAlignment="1">
      <alignment horizontal="left"/>
    </xf>
    <xf numFmtId="0" fontId="3247" fillId="3" borderId="1" xfId="0" applyFont="1" applyFill="1" applyBorder="1" applyAlignment="1">
      <alignment horizontal="left"/>
    </xf>
    <xf numFmtId="4" fontId="3248" fillId="3" borderId="1" xfId="0" applyNumberFormat="1" applyFont="1" applyFill="1" applyBorder="1" applyAlignment="1">
      <alignment horizontal="right"/>
    </xf>
    <xf numFmtId="0" fontId="3249" fillId="0" borderId="0" xfId="0" applyFont="1"/>
    <xf numFmtId="0" fontId="3250" fillId="0" borderId="1" xfId="0" applyFont="1" applyBorder="1" applyAlignment="1">
      <alignment horizontal="left" vertical="top"/>
    </xf>
    <xf numFmtId="0" fontId="3251" fillId="0" borderId="1" xfId="0" applyFont="1" applyBorder="1" applyAlignment="1">
      <alignment horizontal="left" vertical="top" wrapText="1"/>
    </xf>
    <xf numFmtId="0" fontId="3252" fillId="0" borderId="1" xfId="0" applyFont="1" applyBorder="1" applyAlignment="1">
      <alignment horizontal="center" vertical="top"/>
    </xf>
    <xf numFmtId="168" fontId="3253" fillId="0" borderId="1" xfId="0" applyNumberFormat="1" applyFont="1" applyBorder="1" applyAlignment="1">
      <alignment horizontal="right" vertical="top"/>
    </xf>
    <xf numFmtId="169" fontId="3254" fillId="0" borderId="1" xfId="0" applyNumberFormat="1" applyFont="1" applyBorder="1" applyAlignment="1">
      <alignment horizontal="right" vertical="top"/>
    </xf>
    <xf numFmtId="169" fontId="3255" fillId="0" borderId="1" xfId="0" applyNumberFormat="1" applyFont="1" applyBorder="1" applyAlignment="1">
      <alignment horizontal="right" vertical="top"/>
    </xf>
    <xf numFmtId="169" fontId="3256" fillId="0" borderId="1" xfId="0" applyNumberFormat="1" applyFont="1" applyBorder="1" applyAlignment="1">
      <alignment horizontal="right" vertical="top"/>
    </xf>
    <xf numFmtId="170" fontId="3257" fillId="2" borderId="1" xfId="0" applyNumberFormat="1" applyFont="1" applyFill="1" applyBorder="1" applyAlignment="1" applyProtection="1">
      <alignment horizontal="right" vertical="top"/>
      <protection locked="0"/>
    </xf>
    <xf numFmtId="171" fontId="3258" fillId="0" borderId="1" xfId="0" applyNumberFormat="1" applyFont="1" applyBorder="1" applyAlignment="1">
      <alignment horizontal="right" vertical="top"/>
    </xf>
    <xf numFmtId="4" fontId="3259" fillId="0" borderId="1" xfId="0" applyNumberFormat="1" applyFont="1" applyBorder="1" applyAlignment="1">
      <alignment horizontal="right" vertical="top"/>
    </xf>
    <xf numFmtId="4" fontId="3260" fillId="0" borderId="1" xfId="0" applyNumberFormat="1" applyFont="1" applyBorder="1" applyAlignment="1">
      <alignment horizontal="right" vertical="top"/>
    </xf>
    <xf numFmtId="0" fontId="3261" fillId="0" borderId="0" xfId="0" applyFont="1"/>
    <xf numFmtId="0" fontId="3262" fillId="0" borderId="1" xfId="0" applyFont="1" applyBorder="1" applyAlignment="1">
      <alignment horizontal="left" vertical="top"/>
    </xf>
    <xf numFmtId="0" fontId="3263" fillId="0" borderId="1" xfId="0" applyFont="1" applyBorder="1" applyAlignment="1">
      <alignment horizontal="left" vertical="top" wrapText="1"/>
    </xf>
    <xf numFmtId="0" fontId="3264" fillId="0" borderId="1" xfId="0" applyFont="1" applyBorder="1" applyAlignment="1">
      <alignment horizontal="center" vertical="top"/>
    </xf>
    <xf numFmtId="168" fontId="3265" fillId="0" borderId="1" xfId="0" applyNumberFormat="1" applyFont="1" applyBorder="1" applyAlignment="1">
      <alignment horizontal="right" vertical="top"/>
    </xf>
    <xf numFmtId="169" fontId="3266" fillId="0" borderId="1" xfId="0" applyNumberFormat="1" applyFont="1" applyBorder="1" applyAlignment="1">
      <alignment horizontal="right" vertical="top"/>
    </xf>
    <xf numFmtId="169" fontId="3267" fillId="0" borderId="1" xfId="0" applyNumberFormat="1" applyFont="1" applyBorder="1" applyAlignment="1">
      <alignment horizontal="right" vertical="top"/>
    </xf>
    <xf numFmtId="169" fontId="3268" fillId="0" borderId="1" xfId="0" applyNumberFormat="1" applyFont="1" applyBorder="1" applyAlignment="1">
      <alignment horizontal="right" vertical="top"/>
    </xf>
    <xf numFmtId="170" fontId="3269" fillId="2" borderId="1" xfId="0" applyNumberFormat="1" applyFont="1" applyFill="1" applyBorder="1" applyAlignment="1" applyProtection="1">
      <alignment horizontal="right" vertical="top"/>
      <protection locked="0"/>
    </xf>
    <xf numFmtId="171" fontId="3270" fillId="0" borderId="1" xfId="0" applyNumberFormat="1" applyFont="1" applyBorder="1" applyAlignment="1">
      <alignment horizontal="right" vertical="top"/>
    </xf>
    <xf numFmtId="4" fontId="3271" fillId="0" borderId="1" xfId="0" applyNumberFormat="1" applyFont="1" applyBorder="1" applyAlignment="1">
      <alignment horizontal="right" vertical="top"/>
    </xf>
    <xf numFmtId="4" fontId="3272" fillId="0" borderId="1" xfId="0" applyNumberFormat="1" applyFont="1" applyBorder="1" applyAlignment="1">
      <alignment horizontal="right" vertical="top"/>
    </xf>
    <xf numFmtId="0" fontId="3273" fillId="0" borderId="0" xfId="0" applyFont="1"/>
    <xf numFmtId="0" fontId="3274" fillId="0" borderId="1" xfId="0" applyFont="1" applyBorder="1" applyAlignment="1">
      <alignment horizontal="left" vertical="top"/>
    </xf>
    <xf numFmtId="0" fontId="3275" fillId="0" borderId="1" xfId="0" applyFont="1" applyBorder="1" applyAlignment="1">
      <alignment horizontal="left" vertical="top" wrapText="1"/>
    </xf>
    <xf numFmtId="0" fontId="3276" fillId="0" borderId="1" xfId="0" applyFont="1" applyBorder="1" applyAlignment="1">
      <alignment horizontal="center" vertical="top"/>
    </xf>
    <xf numFmtId="168" fontId="3277" fillId="0" borderId="1" xfId="0" applyNumberFormat="1" applyFont="1" applyBorder="1" applyAlignment="1">
      <alignment horizontal="right" vertical="top"/>
    </xf>
    <xf numFmtId="169" fontId="3278" fillId="0" borderId="1" xfId="0" applyNumberFormat="1" applyFont="1" applyBorder="1" applyAlignment="1">
      <alignment horizontal="right" vertical="top"/>
    </xf>
    <xf numFmtId="169" fontId="3279" fillId="0" borderId="1" xfId="0" applyNumberFormat="1" applyFont="1" applyBorder="1" applyAlignment="1">
      <alignment horizontal="right" vertical="top"/>
    </xf>
    <xf numFmtId="169" fontId="3280" fillId="0" borderId="1" xfId="0" applyNumberFormat="1" applyFont="1" applyBorder="1" applyAlignment="1">
      <alignment horizontal="right" vertical="top"/>
    </xf>
    <xf numFmtId="170" fontId="3281" fillId="2" borderId="1" xfId="0" applyNumberFormat="1" applyFont="1" applyFill="1" applyBorder="1" applyAlignment="1" applyProtection="1">
      <alignment horizontal="right" vertical="top"/>
      <protection locked="0"/>
    </xf>
    <xf numFmtId="171" fontId="3282" fillId="0" borderId="1" xfId="0" applyNumberFormat="1" applyFont="1" applyBorder="1" applyAlignment="1">
      <alignment horizontal="right" vertical="top"/>
    </xf>
    <xf numFmtId="4" fontId="3283" fillId="0" borderId="1" xfId="0" applyNumberFormat="1" applyFont="1" applyBorder="1" applyAlignment="1">
      <alignment horizontal="right" vertical="top"/>
    </xf>
    <xf numFmtId="4" fontId="3284" fillId="0" borderId="1" xfId="0" applyNumberFormat="1" applyFont="1" applyBorder="1" applyAlignment="1">
      <alignment horizontal="right" vertical="top"/>
    </xf>
    <xf numFmtId="0" fontId="3285" fillId="0" borderId="0" xfId="0" applyFont="1"/>
    <xf numFmtId="0" fontId="3286" fillId="0" borderId="1" xfId="0" applyFont="1" applyBorder="1" applyAlignment="1">
      <alignment horizontal="left" vertical="top"/>
    </xf>
    <xf numFmtId="0" fontId="3287" fillId="0" borderId="1" xfId="0" applyFont="1" applyBorder="1" applyAlignment="1">
      <alignment horizontal="left" vertical="top" wrapText="1"/>
    </xf>
    <xf numFmtId="0" fontId="3288" fillId="0" borderId="1" xfId="0" applyFont="1" applyBorder="1" applyAlignment="1">
      <alignment horizontal="center" vertical="top"/>
    </xf>
    <xf numFmtId="168" fontId="3289" fillId="0" borderId="1" xfId="0" applyNumberFormat="1" applyFont="1" applyBorder="1" applyAlignment="1">
      <alignment horizontal="right" vertical="top"/>
    </xf>
    <xf numFmtId="169" fontId="3290" fillId="0" borderId="1" xfId="0" applyNumberFormat="1" applyFont="1" applyBorder="1" applyAlignment="1">
      <alignment horizontal="right" vertical="top"/>
    </xf>
    <xf numFmtId="169" fontId="3291" fillId="0" borderId="1" xfId="0" applyNumberFormat="1" applyFont="1" applyBorder="1" applyAlignment="1">
      <alignment horizontal="right" vertical="top"/>
    </xf>
    <xf numFmtId="169" fontId="3292" fillId="0" borderId="1" xfId="0" applyNumberFormat="1" applyFont="1" applyBorder="1" applyAlignment="1">
      <alignment horizontal="right" vertical="top"/>
    </xf>
    <xf numFmtId="170" fontId="3293" fillId="2" borderId="1" xfId="0" applyNumberFormat="1" applyFont="1" applyFill="1" applyBorder="1" applyAlignment="1" applyProtection="1">
      <alignment horizontal="right" vertical="top"/>
      <protection locked="0"/>
    </xf>
    <xf numFmtId="171" fontId="3294" fillId="0" borderId="1" xfId="0" applyNumberFormat="1" applyFont="1" applyBorder="1" applyAlignment="1">
      <alignment horizontal="right" vertical="top"/>
    </xf>
    <xf numFmtId="4" fontId="3295" fillId="0" borderId="1" xfId="0" applyNumberFormat="1" applyFont="1" applyBorder="1" applyAlignment="1">
      <alignment horizontal="right" vertical="top"/>
    </xf>
    <xf numFmtId="4" fontId="3296" fillId="0" borderId="1" xfId="0" applyNumberFormat="1" applyFont="1" applyBorder="1" applyAlignment="1">
      <alignment horizontal="right" vertical="top"/>
    </xf>
    <xf numFmtId="0" fontId="3297" fillId="0" borderId="0" xfId="0" applyFont="1"/>
    <xf numFmtId="0" fontId="3298" fillId="0" borderId="1" xfId="0" applyFont="1" applyBorder="1" applyAlignment="1">
      <alignment horizontal="left" vertical="top"/>
    </xf>
    <xf numFmtId="0" fontId="3299" fillId="0" borderId="1" xfId="0" applyFont="1" applyBorder="1" applyAlignment="1">
      <alignment horizontal="left" vertical="top" wrapText="1"/>
    </xf>
    <xf numFmtId="0" fontId="3300" fillId="0" borderId="1" xfId="0" applyFont="1" applyBorder="1" applyAlignment="1">
      <alignment horizontal="center" vertical="top"/>
    </xf>
    <xf numFmtId="168" fontId="3301" fillId="0" borderId="1" xfId="0" applyNumberFormat="1" applyFont="1" applyBorder="1" applyAlignment="1">
      <alignment horizontal="right" vertical="top"/>
    </xf>
    <xf numFmtId="169" fontId="3302" fillId="0" borderId="1" xfId="0" applyNumberFormat="1" applyFont="1" applyBorder="1" applyAlignment="1">
      <alignment horizontal="right" vertical="top"/>
    </xf>
    <xf numFmtId="169" fontId="3303" fillId="0" borderId="1" xfId="0" applyNumberFormat="1" applyFont="1" applyBorder="1" applyAlignment="1">
      <alignment horizontal="right" vertical="top"/>
    </xf>
    <xf numFmtId="169" fontId="3304" fillId="0" borderId="1" xfId="0" applyNumberFormat="1" applyFont="1" applyBorder="1" applyAlignment="1">
      <alignment horizontal="right" vertical="top"/>
    </xf>
    <xf numFmtId="170" fontId="3305" fillId="2" borderId="1" xfId="0" applyNumberFormat="1" applyFont="1" applyFill="1" applyBorder="1" applyAlignment="1" applyProtection="1">
      <alignment horizontal="right" vertical="top"/>
      <protection locked="0"/>
    </xf>
    <xf numFmtId="171" fontId="3306" fillId="0" borderId="1" xfId="0" applyNumberFormat="1" applyFont="1" applyBorder="1" applyAlignment="1">
      <alignment horizontal="right" vertical="top"/>
    </xf>
    <xf numFmtId="4" fontId="3307" fillId="0" borderId="1" xfId="0" applyNumberFormat="1" applyFont="1" applyBorder="1" applyAlignment="1">
      <alignment horizontal="right" vertical="top"/>
    </xf>
    <xf numFmtId="4" fontId="3308" fillId="0" borderId="1" xfId="0" applyNumberFormat="1" applyFont="1" applyBorder="1" applyAlignment="1">
      <alignment horizontal="right" vertical="top"/>
    </xf>
    <xf numFmtId="0" fontId="3309" fillId="0" borderId="0" xfId="0" applyFont="1"/>
    <xf numFmtId="0" fontId="3310" fillId="0" borderId="1" xfId="0" applyFont="1" applyBorder="1" applyAlignment="1">
      <alignment horizontal="left" vertical="top"/>
    </xf>
    <xf numFmtId="0" fontId="3311" fillId="0" borderId="1" xfId="0" applyFont="1" applyBorder="1" applyAlignment="1">
      <alignment horizontal="left" vertical="top" wrapText="1"/>
    </xf>
    <xf numFmtId="0" fontId="3312" fillId="0" borderId="1" xfId="0" applyFont="1" applyBorder="1" applyAlignment="1">
      <alignment horizontal="center" vertical="top"/>
    </xf>
    <xf numFmtId="168" fontId="3313" fillId="0" borderId="1" xfId="0" applyNumberFormat="1" applyFont="1" applyBorder="1" applyAlignment="1">
      <alignment horizontal="right" vertical="top"/>
    </xf>
    <xf numFmtId="169" fontId="3314" fillId="0" borderId="1" xfId="0" applyNumberFormat="1" applyFont="1" applyBorder="1" applyAlignment="1">
      <alignment horizontal="right" vertical="top"/>
    </xf>
    <xf numFmtId="169" fontId="3315" fillId="0" borderId="1" xfId="0" applyNumberFormat="1" applyFont="1" applyBorder="1" applyAlignment="1">
      <alignment horizontal="right" vertical="top"/>
    </xf>
    <xf numFmtId="169" fontId="3316" fillId="0" borderId="1" xfId="0" applyNumberFormat="1" applyFont="1" applyBorder="1" applyAlignment="1">
      <alignment horizontal="right" vertical="top"/>
    </xf>
    <xf numFmtId="170" fontId="3317" fillId="2" borderId="1" xfId="0" applyNumberFormat="1" applyFont="1" applyFill="1" applyBorder="1" applyAlignment="1" applyProtection="1">
      <alignment horizontal="right" vertical="top"/>
      <protection locked="0"/>
    </xf>
    <xf numFmtId="171" fontId="3318" fillId="0" borderId="1" xfId="0" applyNumberFormat="1" applyFont="1" applyBorder="1" applyAlignment="1">
      <alignment horizontal="right" vertical="top"/>
    </xf>
    <xf numFmtId="4" fontId="3319" fillId="0" borderId="1" xfId="0" applyNumberFormat="1" applyFont="1" applyBorder="1" applyAlignment="1">
      <alignment horizontal="right" vertical="top"/>
    </xf>
    <xf numFmtId="4" fontId="3320" fillId="0" borderId="1" xfId="0" applyNumberFormat="1" applyFont="1" applyBorder="1" applyAlignment="1">
      <alignment horizontal="right" vertical="top"/>
    </xf>
    <xf numFmtId="0" fontId="3321" fillId="0" borderId="0" xfId="0" applyFont="1"/>
    <xf numFmtId="0" fontId="3322" fillId="0" borderId="1" xfId="0" applyFont="1" applyBorder="1" applyAlignment="1">
      <alignment horizontal="left" vertical="top"/>
    </xf>
    <xf numFmtId="0" fontId="3323" fillId="0" borderId="1" xfId="0" applyFont="1" applyBorder="1" applyAlignment="1">
      <alignment horizontal="left" vertical="top" wrapText="1"/>
    </xf>
    <xf numFmtId="0" fontId="3324" fillId="0" borderId="1" xfId="0" applyFont="1" applyBorder="1" applyAlignment="1">
      <alignment horizontal="center" vertical="top"/>
    </xf>
    <xf numFmtId="168" fontId="3325" fillId="0" borderId="1" xfId="0" applyNumberFormat="1" applyFont="1" applyBorder="1" applyAlignment="1">
      <alignment horizontal="right" vertical="top"/>
    </xf>
    <xf numFmtId="169" fontId="3326" fillId="0" borderId="1" xfId="0" applyNumberFormat="1" applyFont="1" applyBorder="1" applyAlignment="1">
      <alignment horizontal="right" vertical="top"/>
    </xf>
    <xf numFmtId="169" fontId="3327" fillId="0" borderId="1" xfId="0" applyNumberFormat="1" applyFont="1" applyBorder="1" applyAlignment="1">
      <alignment horizontal="right" vertical="top"/>
    </xf>
    <xf numFmtId="169" fontId="3328" fillId="0" borderId="1" xfId="0" applyNumberFormat="1" applyFont="1" applyBorder="1" applyAlignment="1">
      <alignment horizontal="right" vertical="top"/>
    </xf>
    <xf numFmtId="170" fontId="3329" fillId="2" borderId="1" xfId="0" applyNumberFormat="1" applyFont="1" applyFill="1" applyBorder="1" applyAlignment="1" applyProtection="1">
      <alignment horizontal="right" vertical="top"/>
      <protection locked="0"/>
    </xf>
    <xf numFmtId="171" fontId="3330" fillId="0" borderId="1" xfId="0" applyNumberFormat="1" applyFont="1" applyBorder="1" applyAlignment="1">
      <alignment horizontal="right" vertical="top"/>
    </xf>
    <xf numFmtId="4" fontId="3331" fillId="0" borderId="1" xfId="0" applyNumberFormat="1" applyFont="1" applyBorder="1" applyAlignment="1">
      <alignment horizontal="right" vertical="top"/>
    </xf>
    <xf numFmtId="4" fontId="3332" fillId="0" borderId="1" xfId="0" applyNumberFormat="1" applyFont="1" applyBorder="1" applyAlignment="1">
      <alignment horizontal="right" vertical="top"/>
    </xf>
    <xf numFmtId="0" fontId="3333" fillId="0" borderId="0" xfId="0" applyFont="1"/>
    <xf numFmtId="0" fontId="3334" fillId="0" borderId="1" xfId="0" applyFont="1" applyBorder="1" applyAlignment="1">
      <alignment horizontal="left" vertical="top"/>
    </xf>
    <xf numFmtId="0" fontId="3335" fillId="0" borderId="1" xfId="0" applyFont="1" applyBorder="1" applyAlignment="1">
      <alignment horizontal="left" vertical="top" wrapText="1"/>
    </xf>
    <xf numFmtId="0" fontId="3336" fillId="0" borderId="1" xfId="0" applyFont="1" applyBorder="1" applyAlignment="1">
      <alignment horizontal="center" vertical="top"/>
    </xf>
    <xf numFmtId="168" fontId="3337" fillId="0" borderId="1" xfId="0" applyNumberFormat="1" applyFont="1" applyBorder="1" applyAlignment="1">
      <alignment horizontal="right" vertical="top"/>
    </xf>
    <xf numFmtId="169" fontId="3338" fillId="0" borderId="1" xfId="0" applyNumberFormat="1" applyFont="1" applyBorder="1" applyAlignment="1">
      <alignment horizontal="right" vertical="top"/>
    </xf>
    <xf numFmtId="169" fontId="3339" fillId="0" borderId="1" xfId="0" applyNumberFormat="1" applyFont="1" applyBorder="1" applyAlignment="1">
      <alignment horizontal="right" vertical="top"/>
    </xf>
    <xf numFmtId="169" fontId="3340" fillId="0" borderId="1" xfId="0" applyNumberFormat="1" applyFont="1" applyBorder="1" applyAlignment="1">
      <alignment horizontal="right" vertical="top"/>
    </xf>
    <xf numFmtId="170" fontId="3341" fillId="2" borderId="1" xfId="0" applyNumberFormat="1" applyFont="1" applyFill="1" applyBorder="1" applyAlignment="1" applyProtection="1">
      <alignment horizontal="right" vertical="top"/>
      <protection locked="0"/>
    </xf>
    <xf numFmtId="171" fontId="3342" fillId="0" borderId="1" xfId="0" applyNumberFormat="1" applyFont="1" applyBorder="1" applyAlignment="1">
      <alignment horizontal="right" vertical="top"/>
    </xf>
    <xf numFmtId="4" fontId="3343" fillId="0" borderId="1" xfId="0" applyNumberFormat="1" applyFont="1" applyBorder="1" applyAlignment="1">
      <alignment horizontal="right" vertical="top"/>
    </xf>
    <xf numFmtId="4" fontId="3344" fillId="0" borderId="1" xfId="0" applyNumberFormat="1" applyFont="1" applyBorder="1" applyAlignment="1">
      <alignment horizontal="right" vertical="top"/>
    </xf>
    <xf numFmtId="0" fontId="3345" fillId="0" borderId="0" xfId="0" applyFont="1"/>
    <xf numFmtId="0" fontId="3346" fillId="0" borderId="1" xfId="0" applyFont="1" applyBorder="1" applyAlignment="1">
      <alignment horizontal="left" vertical="top"/>
    </xf>
    <xf numFmtId="0" fontId="3347" fillId="0" borderId="1" xfId="0" applyFont="1" applyBorder="1" applyAlignment="1">
      <alignment horizontal="left" vertical="top" wrapText="1"/>
    </xf>
    <xf numFmtId="0" fontId="3348" fillId="0" borderId="1" xfId="0" applyFont="1" applyBorder="1" applyAlignment="1">
      <alignment horizontal="center" vertical="top"/>
    </xf>
    <xf numFmtId="168" fontId="3349" fillId="0" borderId="1" xfId="0" applyNumberFormat="1" applyFont="1" applyBorder="1" applyAlignment="1">
      <alignment horizontal="right" vertical="top"/>
    </xf>
    <xf numFmtId="169" fontId="3350" fillId="0" borderId="1" xfId="0" applyNumberFormat="1" applyFont="1" applyBorder="1" applyAlignment="1">
      <alignment horizontal="right" vertical="top"/>
    </xf>
    <xf numFmtId="169" fontId="3351" fillId="0" borderId="1" xfId="0" applyNumberFormat="1" applyFont="1" applyBorder="1" applyAlignment="1">
      <alignment horizontal="right" vertical="top"/>
    </xf>
    <xf numFmtId="169" fontId="3352" fillId="0" borderId="1" xfId="0" applyNumberFormat="1" applyFont="1" applyBorder="1" applyAlignment="1">
      <alignment horizontal="right" vertical="top"/>
    </xf>
    <xf numFmtId="170" fontId="3353" fillId="2" borderId="1" xfId="0" applyNumberFormat="1" applyFont="1" applyFill="1" applyBorder="1" applyAlignment="1" applyProtection="1">
      <alignment horizontal="right" vertical="top"/>
      <protection locked="0"/>
    </xf>
    <xf numFmtId="171" fontId="3354" fillId="0" borderId="1" xfId="0" applyNumberFormat="1" applyFont="1" applyBorder="1" applyAlignment="1">
      <alignment horizontal="right" vertical="top"/>
    </xf>
    <xf numFmtId="4" fontId="3355" fillId="0" borderId="1" xfId="0" applyNumberFormat="1" applyFont="1" applyBorder="1" applyAlignment="1">
      <alignment horizontal="right" vertical="top"/>
    </xf>
    <xf numFmtId="4" fontId="3356" fillId="0" borderId="1" xfId="0" applyNumberFormat="1" applyFont="1" applyBorder="1" applyAlignment="1">
      <alignment horizontal="right" vertical="top"/>
    </xf>
    <xf numFmtId="0" fontId="3357" fillId="0" borderId="0" xfId="0" applyFont="1"/>
    <xf numFmtId="0" fontId="3358" fillId="0" borderId="1" xfId="0" applyFont="1" applyBorder="1" applyAlignment="1">
      <alignment horizontal="left" vertical="top"/>
    </xf>
    <xf numFmtId="0" fontId="3359" fillId="0" borderId="1" xfId="0" applyFont="1" applyBorder="1" applyAlignment="1">
      <alignment horizontal="left" vertical="top" wrapText="1"/>
    </xf>
    <xf numFmtId="0" fontId="3360" fillId="0" borderId="1" xfId="0" applyFont="1" applyBorder="1" applyAlignment="1">
      <alignment horizontal="center" vertical="top"/>
    </xf>
    <xf numFmtId="168" fontId="3361" fillId="0" borderId="1" xfId="0" applyNumberFormat="1" applyFont="1" applyBorder="1" applyAlignment="1">
      <alignment horizontal="right" vertical="top"/>
    </xf>
    <xf numFmtId="169" fontId="3362" fillId="0" borderId="1" xfId="0" applyNumberFormat="1" applyFont="1" applyBorder="1" applyAlignment="1">
      <alignment horizontal="right" vertical="top"/>
    </xf>
    <xf numFmtId="169" fontId="3363" fillId="0" borderId="1" xfId="0" applyNumberFormat="1" applyFont="1" applyBorder="1" applyAlignment="1">
      <alignment horizontal="right" vertical="top"/>
    </xf>
    <xf numFmtId="169" fontId="3364" fillId="0" borderId="1" xfId="0" applyNumberFormat="1" applyFont="1" applyBorder="1" applyAlignment="1">
      <alignment horizontal="right" vertical="top"/>
    </xf>
    <xf numFmtId="170" fontId="3365" fillId="2" borderId="1" xfId="0" applyNumberFormat="1" applyFont="1" applyFill="1" applyBorder="1" applyAlignment="1" applyProtection="1">
      <alignment horizontal="right" vertical="top"/>
      <protection locked="0"/>
    </xf>
    <xf numFmtId="171" fontId="3366" fillId="0" borderId="1" xfId="0" applyNumberFormat="1" applyFont="1" applyBorder="1" applyAlignment="1">
      <alignment horizontal="right" vertical="top"/>
    </xf>
    <xf numFmtId="4" fontId="3367" fillId="0" borderId="1" xfId="0" applyNumberFormat="1" applyFont="1" applyBorder="1" applyAlignment="1">
      <alignment horizontal="right" vertical="top"/>
    </xf>
    <xf numFmtId="4" fontId="3368" fillId="0" borderId="1" xfId="0" applyNumberFormat="1" applyFont="1" applyBorder="1" applyAlignment="1">
      <alignment horizontal="right" vertical="top"/>
    </xf>
    <xf numFmtId="0" fontId="3369" fillId="0" borderId="0" xfId="0" applyFont="1"/>
    <xf numFmtId="0" fontId="3370" fillId="0" borderId="1" xfId="0" applyFont="1" applyBorder="1" applyAlignment="1">
      <alignment horizontal="left" vertical="top"/>
    </xf>
    <xf numFmtId="0" fontId="3371" fillId="0" borderId="1" xfId="0" applyFont="1" applyBorder="1" applyAlignment="1">
      <alignment horizontal="left" vertical="top" wrapText="1"/>
    </xf>
    <xf numFmtId="0" fontId="3372" fillId="0" borderId="1" xfId="0" applyFont="1" applyBorder="1" applyAlignment="1">
      <alignment horizontal="center" vertical="top"/>
    </xf>
    <xf numFmtId="168" fontId="3373" fillId="0" borderId="1" xfId="0" applyNumberFormat="1" applyFont="1" applyBorder="1" applyAlignment="1">
      <alignment horizontal="right" vertical="top"/>
    </xf>
    <xf numFmtId="169" fontId="3374" fillId="0" borderId="1" xfId="0" applyNumberFormat="1" applyFont="1" applyBorder="1" applyAlignment="1">
      <alignment horizontal="right" vertical="top"/>
    </xf>
    <xf numFmtId="169" fontId="3375" fillId="0" borderId="1" xfId="0" applyNumberFormat="1" applyFont="1" applyBorder="1" applyAlignment="1">
      <alignment horizontal="right" vertical="top"/>
    </xf>
    <xf numFmtId="169" fontId="3376" fillId="0" borderId="1" xfId="0" applyNumberFormat="1" applyFont="1" applyBorder="1" applyAlignment="1">
      <alignment horizontal="right" vertical="top"/>
    </xf>
    <xf numFmtId="170" fontId="3377" fillId="2" borderId="1" xfId="0" applyNumberFormat="1" applyFont="1" applyFill="1" applyBorder="1" applyAlignment="1" applyProtection="1">
      <alignment horizontal="right" vertical="top"/>
      <protection locked="0"/>
    </xf>
    <xf numFmtId="171" fontId="3378" fillId="0" borderId="1" xfId="0" applyNumberFormat="1" applyFont="1" applyBorder="1" applyAlignment="1">
      <alignment horizontal="right" vertical="top"/>
    </xf>
    <xf numFmtId="4" fontId="3379" fillId="0" borderId="1" xfId="0" applyNumberFormat="1" applyFont="1" applyBorder="1" applyAlignment="1">
      <alignment horizontal="right" vertical="top"/>
    </xf>
    <xf numFmtId="4" fontId="3380" fillId="0" borderId="1" xfId="0" applyNumberFormat="1" applyFont="1" applyBorder="1" applyAlignment="1">
      <alignment horizontal="right" vertical="top"/>
    </xf>
    <xf numFmtId="0" fontId="3381" fillId="0" borderId="0" xfId="0" applyFont="1"/>
    <xf numFmtId="0" fontId="3382" fillId="3" borderId="1" xfId="0" applyFont="1" applyFill="1" applyBorder="1" applyAlignment="1">
      <alignment horizontal="left"/>
    </xf>
    <xf numFmtId="0" fontId="3390" fillId="3" borderId="1" xfId="0" applyFont="1" applyFill="1" applyBorder="1" applyAlignment="1">
      <alignment horizontal="left"/>
    </xf>
    <xf numFmtId="0" fontId="3391" fillId="3" borderId="1" xfId="0" applyFont="1" applyFill="1" applyBorder="1" applyAlignment="1">
      <alignment horizontal="left"/>
    </xf>
    <xf numFmtId="4" fontId="3392" fillId="3" borderId="1" xfId="0" applyNumberFormat="1" applyFont="1" applyFill="1" applyBorder="1" applyAlignment="1">
      <alignment horizontal="right"/>
    </xf>
    <xf numFmtId="0" fontId="3393" fillId="0" borderId="0" xfId="0" applyFont="1"/>
    <xf numFmtId="0" fontId="3394" fillId="0" borderId="1" xfId="0" applyFont="1" applyBorder="1" applyAlignment="1">
      <alignment horizontal="left" vertical="top"/>
    </xf>
    <xf numFmtId="0" fontId="3396" fillId="0" borderId="0" xfId="0" applyFont="1"/>
    <xf numFmtId="0" fontId="3397" fillId="0" borderId="1" xfId="0" applyFont="1" applyBorder="1" applyAlignment="1">
      <alignment horizontal="left" vertical="top"/>
    </xf>
    <xf numFmtId="0" fontId="3398" fillId="0" borderId="1" xfId="0" applyFont="1" applyBorder="1" applyAlignment="1">
      <alignment horizontal="left" vertical="top" wrapText="1"/>
    </xf>
    <xf numFmtId="0" fontId="3399" fillId="0" borderId="1" xfId="0" applyFont="1" applyBorder="1" applyAlignment="1">
      <alignment horizontal="center" vertical="top"/>
    </xf>
    <xf numFmtId="168" fontId="3400" fillId="0" borderId="1" xfId="0" applyNumberFormat="1" applyFont="1" applyBorder="1" applyAlignment="1">
      <alignment horizontal="right" vertical="top"/>
    </xf>
    <xf numFmtId="169" fontId="3401" fillId="0" borderId="1" xfId="0" applyNumberFormat="1" applyFont="1" applyBorder="1" applyAlignment="1">
      <alignment horizontal="right" vertical="top"/>
    </xf>
    <xf numFmtId="169" fontId="3402" fillId="0" borderId="1" xfId="0" applyNumberFormat="1" applyFont="1" applyBorder="1" applyAlignment="1">
      <alignment horizontal="right" vertical="top"/>
    </xf>
    <xf numFmtId="169" fontId="3403" fillId="0" borderId="1" xfId="0" applyNumberFormat="1" applyFont="1" applyBorder="1" applyAlignment="1">
      <alignment horizontal="right" vertical="top"/>
    </xf>
    <xf numFmtId="170" fontId="3404" fillId="2" borderId="1" xfId="0" applyNumberFormat="1" applyFont="1" applyFill="1" applyBorder="1" applyAlignment="1" applyProtection="1">
      <alignment horizontal="right" vertical="top"/>
      <protection locked="0"/>
    </xf>
    <xf numFmtId="171" fontId="3405" fillId="0" borderId="1" xfId="0" applyNumberFormat="1" applyFont="1" applyBorder="1" applyAlignment="1">
      <alignment horizontal="right" vertical="top"/>
    </xf>
    <xf numFmtId="4" fontId="3406" fillId="0" borderId="1" xfId="0" applyNumberFormat="1" applyFont="1" applyBorder="1" applyAlignment="1">
      <alignment horizontal="right" vertical="top"/>
    </xf>
    <xf numFmtId="4" fontId="3407" fillId="0" borderId="1" xfId="0" applyNumberFormat="1" applyFont="1" applyBorder="1" applyAlignment="1">
      <alignment horizontal="right" vertical="top"/>
    </xf>
    <xf numFmtId="0" fontId="3408" fillId="0" borderId="0" xfId="0" applyFont="1"/>
    <xf numFmtId="0" fontId="3409" fillId="0" borderId="1" xfId="0" applyFont="1" applyBorder="1" applyAlignment="1">
      <alignment horizontal="left" vertical="top"/>
    </xf>
    <xf numFmtId="0" fontId="3410" fillId="0" borderId="1" xfId="0" applyFont="1" applyBorder="1" applyAlignment="1">
      <alignment horizontal="left" vertical="top" wrapText="1"/>
    </xf>
    <xf numFmtId="0" fontId="3411" fillId="0" borderId="1" xfId="0" applyFont="1" applyBorder="1" applyAlignment="1">
      <alignment horizontal="center" vertical="top"/>
    </xf>
    <xf numFmtId="168" fontId="3412" fillId="0" borderId="1" xfId="0" applyNumberFormat="1" applyFont="1" applyBorder="1" applyAlignment="1">
      <alignment horizontal="right" vertical="top"/>
    </xf>
    <xf numFmtId="169" fontId="3413" fillId="0" borderId="1" xfId="0" applyNumberFormat="1" applyFont="1" applyBorder="1" applyAlignment="1">
      <alignment horizontal="right" vertical="top"/>
    </xf>
    <xf numFmtId="169" fontId="3414" fillId="0" borderId="1" xfId="0" applyNumberFormat="1" applyFont="1" applyBorder="1" applyAlignment="1">
      <alignment horizontal="right" vertical="top"/>
    </xf>
    <xf numFmtId="169" fontId="3415" fillId="0" borderId="1" xfId="0" applyNumberFormat="1" applyFont="1" applyBorder="1" applyAlignment="1">
      <alignment horizontal="right" vertical="top"/>
    </xf>
    <xf numFmtId="170" fontId="3416" fillId="2" borderId="1" xfId="0" applyNumberFormat="1" applyFont="1" applyFill="1" applyBorder="1" applyAlignment="1" applyProtection="1">
      <alignment horizontal="right" vertical="top"/>
      <protection locked="0"/>
    </xf>
    <xf numFmtId="171" fontId="3417" fillId="0" borderId="1" xfId="0" applyNumberFormat="1" applyFont="1" applyBorder="1" applyAlignment="1">
      <alignment horizontal="right" vertical="top"/>
    </xf>
    <xf numFmtId="4" fontId="3418" fillId="0" borderId="1" xfId="0" applyNumberFormat="1" applyFont="1" applyBorder="1" applyAlignment="1">
      <alignment horizontal="right" vertical="top"/>
    </xf>
    <xf numFmtId="4" fontId="3419" fillId="0" borderId="1" xfId="0" applyNumberFormat="1" applyFont="1" applyBorder="1" applyAlignment="1">
      <alignment horizontal="right" vertical="top"/>
    </xf>
    <xf numFmtId="0" fontId="3420" fillId="0" borderId="0" xfId="0" applyFont="1"/>
    <xf numFmtId="0" fontId="3421" fillId="0" borderId="1" xfId="0" applyFont="1" applyBorder="1" applyAlignment="1">
      <alignment horizontal="left" vertical="top"/>
    </xf>
    <xf numFmtId="0" fontId="3422" fillId="0" borderId="1" xfId="0" applyFont="1" applyBorder="1" applyAlignment="1">
      <alignment horizontal="left" vertical="top" wrapText="1"/>
    </xf>
    <xf numFmtId="0" fontId="3423" fillId="0" borderId="1" xfId="0" applyFont="1" applyBorder="1" applyAlignment="1">
      <alignment horizontal="center" vertical="top"/>
    </xf>
    <xf numFmtId="168" fontId="3424" fillId="0" borderId="1" xfId="0" applyNumberFormat="1" applyFont="1" applyBorder="1" applyAlignment="1">
      <alignment horizontal="right" vertical="top"/>
    </xf>
    <xf numFmtId="169" fontId="3425" fillId="0" borderId="1" xfId="0" applyNumberFormat="1" applyFont="1" applyBorder="1" applyAlignment="1">
      <alignment horizontal="right" vertical="top"/>
    </xf>
    <xf numFmtId="169" fontId="3426" fillId="0" borderId="1" xfId="0" applyNumberFormat="1" applyFont="1" applyBorder="1" applyAlignment="1">
      <alignment horizontal="right" vertical="top"/>
    </xf>
    <xf numFmtId="169" fontId="3427" fillId="0" borderId="1" xfId="0" applyNumberFormat="1" applyFont="1" applyBorder="1" applyAlignment="1">
      <alignment horizontal="right" vertical="top"/>
    </xf>
    <xf numFmtId="170" fontId="3428" fillId="2" borderId="1" xfId="0" applyNumberFormat="1" applyFont="1" applyFill="1" applyBorder="1" applyAlignment="1" applyProtection="1">
      <alignment horizontal="right" vertical="top"/>
      <protection locked="0"/>
    </xf>
    <xf numFmtId="171" fontId="3429" fillId="0" borderId="1" xfId="0" applyNumberFormat="1" applyFont="1" applyBorder="1" applyAlignment="1">
      <alignment horizontal="right" vertical="top"/>
    </xf>
    <xf numFmtId="4" fontId="3430" fillId="0" borderId="1" xfId="0" applyNumberFormat="1" applyFont="1" applyBorder="1" applyAlignment="1">
      <alignment horizontal="right" vertical="top"/>
    </xf>
    <xf numFmtId="4" fontId="3431" fillId="0" borderId="1" xfId="0" applyNumberFormat="1" applyFont="1" applyBorder="1" applyAlignment="1">
      <alignment horizontal="right" vertical="top"/>
    </xf>
    <xf numFmtId="0" fontId="3432" fillId="0" borderId="0" xfId="0" applyFont="1"/>
    <xf numFmtId="0" fontId="3433" fillId="0" borderId="1" xfId="0" applyFont="1" applyBorder="1" applyAlignment="1">
      <alignment horizontal="left" vertical="top"/>
    </xf>
    <xf numFmtId="0" fontId="3434" fillId="0" borderId="1" xfId="0" applyFont="1" applyBorder="1" applyAlignment="1">
      <alignment horizontal="left" vertical="top" wrapText="1"/>
    </xf>
    <xf numFmtId="0" fontId="3435" fillId="0" borderId="1" xfId="0" applyFont="1" applyBorder="1" applyAlignment="1">
      <alignment horizontal="center" vertical="top"/>
    </xf>
    <xf numFmtId="168" fontId="3436" fillId="0" borderId="1" xfId="0" applyNumberFormat="1" applyFont="1" applyBorder="1" applyAlignment="1">
      <alignment horizontal="right" vertical="top"/>
    </xf>
    <xf numFmtId="169" fontId="3437" fillId="0" borderId="1" xfId="0" applyNumberFormat="1" applyFont="1" applyBorder="1" applyAlignment="1">
      <alignment horizontal="right" vertical="top"/>
    </xf>
    <xf numFmtId="169" fontId="3438" fillId="0" borderId="1" xfId="0" applyNumberFormat="1" applyFont="1" applyBorder="1" applyAlignment="1">
      <alignment horizontal="right" vertical="top"/>
    </xf>
    <xf numFmtId="169" fontId="3439" fillId="0" borderId="1" xfId="0" applyNumberFormat="1" applyFont="1" applyBorder="1" applyAlignment="1">
      <alignment horizontal="right" vertical="top"/>
    </xf>
    <xf numFmtId="170" fontId="3440" fillId="2" borderId="1" xfId="0" applyNumberFormat="1" applyFont="1" applyFill="1" applyBorder="1" applyAlignment="1" applyProtection="1">
      <alignment horizontal="right" vertical="top"/>
      <protection locked="0"/>
    </xf>
    <xf numFmtId="171" fontId="3441" fillId="0" borderId="1" xfId="0" applyNumberFormat="1" applyFont="1" applyBorder="1" applyAlignment="1">
      <alignment horizontal="right" vertical="top"/>
    </xf>
    <xf numFmtId="4" fontId="3442" fillId="0" borderId="1" xfId="0" applyNumberFormat="1" applyFont="1" applyBorder="1" applyAlignment="1">
      <alignment horizontal="right" vertical="top"/>
    </xf>
    <xf numFmtId="4" fontId="3443" fillId="0" borderId="1" xfId="0" applyNumberFormat="1" applyFont="1" applyBorder="1" applyAlignment="1">
      <alignment horizontal="right" vertical="top"/>
    </xf>
    <xf numFmtId="0" fontId="3444" fillId="0" borderId="0" xfId="0" applyFont="1"/>
    <xf numFmtId="0" fontId="3445" fillId="0" borderId="1" xfId="0" applyFont="1" applyBorder="1" applyAlignment="1">
      <alignment horizontal="left" vertical="top"/>
    </xf>
    <xf numFmtId="0" fontId="3446" fillId="0" borderId="1" xfId="0" applyFont="1" applyBorder="1" applyAlignment="1">
      <alignment horizontal="left" vertical="top" wrapText="1"/>
    </xf>
    <xf numFmtId="0" fontId="3447" fillId="0" borderId="1" xfId="0" applyFont="1" applyBorder="1" applyAlignment="1">
      <alignment horizontal="center" vertical="top"/>
    </xf>
    <xf numFmtId="168" fontId="3448" fillId="0" borderId="1" xfId="0" applyNumberFormat="1" applyFont="1" applyBorder="1" applyAlignment="1">
      <alignment horizontal="right" vertical="top"/>
    </xf>
    <xf numFmtId="169" fontId="3449" fillId="0" borderId="1" xfId="0" applyNumberFormat="1" applyFont="1" applyBorder="1" applyAlignment="1">
      <alignment horizontal="right" vertical="top"/>
    </xf>
    <xf numFmtId="169" fontId="3450" fillId="0" borderId="1" xfId="0" applyNumberFormat="1" applyFont="1" applyBorder="1" applyAlignment="1">
      <alignment horizontal="right" vertical="top"/>
    </xf>
    <xf numFmtId="169" fontId="3451" fillId="0" borderId="1" xfId="0" applyNumberFormat="1" applyFont="1" applyBorder="1" applyAlignment="1">
      <alignment horizontal="right" vertical="top"/>
    </xf>
    <xf numFmtId="170" fontId="3452" fillId="2" borderId="1" xfId="0" applyNumberFormat="1" applyFont="1" applyFill="1" applyBorder="1" applyAlignment="1" applyProtection="1">
      <alignment horizontal="right" vertical="top"/>
      <protection locked="0"/>
    </xf>
    <xf numFmtId="171" fontId="3453" fillId="0" borderId="1" xfId="0" applyNumberFormat="1" applyFont="1" applyBorder="1" applyAlignment="1">
      <alignment horizontal="right" vertical="top"/>
    </xf>
    <xf numFmtId="4" fontId="3454" fillId="0" borderId="1" xfId="0" applyNumberFormat="1" applyFont="1" applyBorder="1" applyAlignment="1">
      <alignment horizontal="right" vertical="top"/>
    </xf>
    <xf numFmtId="4" fontId="3455" fillId="0" borderId="1" xfId="0" applyNumberFormat="1" applyFont="1" applyBorder="1" applyAlignment="1">
      <alignment horizontal="right" vertical="top"/>
    </xf>
    <xf numFmtId="0" fontId="3456" fillId="0" borderId="0" xfId="0" applyFont="1"/>
    <xf numFmtId="0" fontId="3457" fillId="0" borderId="1" xfId="0" applyFont="1" applyBorder="1" applyAlignment="1">
      <alignment horizontal="left" vertical="top"/>
    </xf>
    <xf numFmtId="0" fontId="3458" fillId="0" borderId="1" xfId="0" applyFont="1" applyBorder="1" applyAlignment="1">
      <alignment horizontal="left" vertical="top" wrapText="1"/>
    </xf>
    <xf numFmtId="0" fontId="3459" fillId="0" borderId="1" xfId="0" applyFont="1" applyBorder="1" applyAlignment="1">
      <alignment horizontal="center" vertical="top"/>
    </xf>
    <xf numFmtId="168" fontId="3460" fillId="0" borderId="1" xfId="0" applyNumberFormat="1" applyFont="1" applyBorder="1" applyAlignment="1">
      <alignment horizontal="right" vertical="top"/>
    </xf>
    <xf numFmtId="169" fontId="3461" fillId="0" borderId="1" xfId="0" applyNumberFormat="1" applyFont="1" applyBorder="1" applyAlignment="1">
      <alignment horizontal="right" vertical="top"/>
    </xf>
    <xf numFmtId="169" fontId="3462" fillId="0" borderId="1" xfId="0" applyNumberFormat="1" applyFont="1" applyBorder="1" applyAlignment="1">
      <alignment horizontal="right" vertical="top"/>
    </xf>
    <xf numFmtId="169" fontId="3463" fillId="0" borderId="1" xfId="0" applyNumberFormat="1" applyFont="1" applyBorder="1" applyAlignment="1">
      <alignment horizontal="right" vertical="top"/>
    </xf>
    <xf numFmtId="170" fontId="3464" fillId="2" borderId="1" xfId="0" applyNumberFormat="1" applyFont="1" applyFill="1" applyBorder="1" applyAlignment="1" applyProtection="1">
      <alignment horizontal="right" vertical="top"/>
      <protection locked="0"/>
    </xf>
    <xf numFmtId="171" fontId="3465" fillId="0" borderId="1" xfId="0" applyNumberFormat="1" applyFont="1" applyBorder="1" applyAlignment="1">
      <alignment horizontal="right" vertical="top"/>
    </xf>
    <xf numFmtId="4" fontId="3466" fillId="0" borderId="1" xfId="0" applyNumberFormat="1" applyFont="1" applyBorder="1" applyAlignment="1">
      <alignment horizontal="right" vertical="top"/>
    </xf>
    <xf numFmtId="4" fontId="3467" fillId="0" borderId="1" xfId="0" applyNumberFormat="1" applyFont="1" applyBorder="1" applyAlignment="1">
      <alignment horizontal="right" vertical="top"/>
    </xf>
    <xf numFmtId="0" fontId="3468" fillId="0" borderId="0" xfId="0" applyFont="1"/>
    <xf numFmtId="0" fontId="3469" fillId="0" borderId="1" xfId="0" applyFont="1" applyBorder="1" applyAlignment="1">
      <alignment horizontal="left" vertical="top"/>
    </xf>
    <xf numFmtId="0" fontId="3470" fillId="0" borderId="1" xfId="0" applyFont="1" applyBorder="1" applyAlignment="1">
      <alignment horizontal="left" vertical="top" wrapText="1"/>
    </xf>
    <xf numFmtId="0" fontId="3471" fillId="0" borderId="1" xfId="0" applyFont="1" applyBorder="1" applyAlignment="1">
      <alignment horizontal="center" vertical="top"/>
    </xf>
    <xf numFmtId="168" fontId="3472" fillId="0" borderId="1" xfId="0" applyNumberFormat="1" applyFont="1" applyBorder="1" applyAlignment="1">
      <alignment horizontal="right" vertical="top"/>
    </xf>
    <xf numFmtId="169" fontId="3473" fillId="0" borderId="1" xfId="0" applyNumberFormat="1" applyFont="1" applyBorder="1" applyAlignment="1">
      <alignment horizontal="right" vertical="top"/>
    </xf>
    <xf numFmtId="169" fontId="3474" fillId="0" borderId="1" xfId="0" applyNumberFormat="1" applyFont="1" applyBorder="1" applyAlignment="1">
      <alignment horizontal="right" vertical="top"/>
    </xf>
    <xf numFmtId="169" fontId="3475" fillId="0" borderId="1" xfId="0" applyNumberFormat="1" applyFont="1" applyBorder="1" applyAlignment="1">
      <alignment horizontal="right" vertical="top"/>
    </xf>
    <xf numFmtId="170" fontId="3476" fillId="2" borderId="1" xfId="0" applyNumberFormat="1" applyFont="1" applyFill="1" applyBorder="1" applyAlignment="1" applyProtection="1">
      <alignment horizontal="right" vertical="top"/>
      <protection locked="0"/>
    </xf>
    <xf numFmtId="171" fontId="3477" fillId="0" borderId="1" xfId="0" applyNumberFormat="1" applyFont="1" applyBorder="1" applyAlignment="1">
      <alignment horizontal="right" vertical="top"/>
    </xf>
    <xf numFmtId="4" fontId="3478" fillId="0" borderId="1" xfId="0" applyNumberFormat="1" applyFont="1" applyBorder="1" applyAlignment="1">
      <alignment horizontal="right" vertical="top"/>
    </xf>
    <xf numFmtId="4" fontId="3479" fillId="0" borderId="1" xfId="0" applyNumberFormat="1" applyFont="1" applyBorder="1" applyAlignment="1">
      <alignment horizontal="right" vertical="top"/>
    </xf>
    <xf numFmtId="0" fontId="3480" fillId="0" borderId="0" xfId="0" applyFont="1"/>
    <xf numFmtId="0" fontId="3481" fillId="0" borderId="1" xfId="0" applyFont="1" applyBorder="1" applyAlignment="1">
      <alignment horizontal="left" vertical="top"/>
    </xf>
    <xf numFmtId="0" fontId="3482" fillId="0" borderId="1" xfId="0" applyFont="1" applyBorder="1" applyAlignment="1">
      <alignment horizontal="left" vertical="top" wrapText="1"/>
    </xf>
    <xf numFmtId="0" fontId="3483" fillId="0" borderId="1" xfId="0" applyFont="1" applyBorder="1" applyAlignment="1">
      <alignment horizontal="center" vertical="top"/>
    </xf>
    <xf numFmtId="168" fontId="3484" fillId="0" borderId="1" xfId="0" applyNumberFormat="1" applyFont="1" applyBorder="1" applyAlignment="1">
      <alignment horizontal="right" vertical="top"/>
    </xf>
    <xf numFmtId="169" fontId="3485" fillId="0" borderId="1" xfId="0" applyNumberFormat="1" applyFont="1" applyBorder="1" applyAlignment="1">
      <alignment horizontal="right" vertical="top"/>
    </xf>
    <xf numFmtId="169" fontId="3486" fillId="0" borderId="1" xfId="0" applyNumberFormat="1" applyFont="1" applyBorder="1" applyAlignment="1">
      <alignment horizontal="right" vertical="top"/>
    </xf>
    <xf numFmtId="169" fontId="3487" fillId="0" borderId="1" xfId="0" applyNumberFormat="1" applyFont="1" applyBorder="1" applyAlignment="1">
      <alignment horizontal="right" vertical="top"/>
    </xf>
    <xf numFmtId="170" fontId="3488" fillId="2" borderId="1" xfId="0" applyNumberFormat="1" applyFont="1" applyFill="1" applyBorder="1" applyAlignment="1" applyProtection="1">
      <alignment horizontal="right" vertical="top"/>
      <protection locked="0"/>
    </xf>
    <xf numFmtId="171" fontId="3489" fillId="0" borderId="1" xfId="0" applyNumberFormat="1" applyFont="1" applyBorder="1" applyAlignment="1">
      <alignment horizontal="right" vertical="top"/>
    </xf>
    <xf numFmtId="4" fontId="3490" fillId="0" borderId="1" xfId="0" applyNumberFormat="1" applyFont="1" applyBorder="1" applyAlignment="1">
      <alignment horizontal="right" vertical="top"/>
    </xf>
    <xf numFmtId="4" fontId="3491" fillId="0" borderId="1" xfId="0" applyNumberFormat="1" applyFont="1" applyBorder="1" applyAlignment="1">
      <alignment horizontal="right" vertical="top"/>
    </xf>
    <xf numFmtId="0" fontId="3492" fillId="0" borderId="0" xfId="0" applyFont="1"/>
    <xf numFmtId="0" fontId="3493" fillId="0" borderId="1" xfId="0" applyFont="1" applyBorder="1" applyAlignment="1">
      <alignment horizontal="left" vertical="top"/>
    </xf>
    <xf numFmtId="0" fontId="3494" fillId="0" borderId="1" xfId="0" applyFont="1" applyBorder="1" applyAlignment="1">
      <alignment horizontal="left" vertical="top" wrapText="1"/>
    </xf>
    <xf numFmtId="0" fontId="3495" fillId="0" borderId="1" xfId="0" applyFont="1" applyBorder="1" applyAlignment="1">
      <alignment horizontal="center" vertical="top"/>
    </xf>
    <xf numFmtId="168" fontId="3496" fillId="0" borderId="1" xfId="0" applyNumberFormat="1" applyFont="1" applyBorder="1" applyAlignment="1">
      <alignment horizontal="right" vertical="top"/>
    </xf>
    <xf numFmtId="169" fontId="3497" fillId="0" borderId="1" xfId="0" applyNumberFormat="1" applyFont="1" applyBorder="1" applyAlignment="1">
      <alignment horizontal="right" vertical="top"/>
    </xf>
    <xf numFmtId="169" fontId="3498" fillId="0" borderId="1" xfId="0" applyNumberFormat="1" applyFont="1" applyBorder="1" applyAlignment="1">
      <alignment horizontal="right" vertical="top"/>
    </xf>
    <xf numFmtId="169" fontId="3499" fillId="0" borderId="1" xfId="0" applyNumberFormat="1" applyFont="1" applyBorder="1" applyAlignment="1">
      <alignment horizontal="right" vertical="top"/>
    </xf>
    <xf numFmtId="170" fontId="3500" fillId="2" borderId="1" xfId="0" applyNumberFormat="1" applyFont="1" applyFill="1" applyBorder="1" applyAlignment="1" applyProtection="1">
      <alignment horizontal="right" vertical="top"/>
      <protection locked="0"/>
    </xf>
    <xf numFmtId="171" fontId="3501" fillId="0" borderId="1" xfId="0" applyNumberFormat="1" applyFont="1" applyBorder="1" applyAlignment="1">
      <alignment horizontal="right" vertical="top"/>
    </xf>
    <xf numFmtId="4" fontId="3502" fillId="0" borderId="1" xfId="0" applyNumberFormat="1" applyFont="1" applyBorder="1" applyAlignment="1">
      <alignment horizontal="right" vertical="top"/>
    </xf>
    <xf numFmtId="4" fontId="3503" fillId="0" borderId="1" xfId="0" applyNumberFormat="1" applyFont="1" applyBorder="1" applyAlignment="1">
      <alignment horizontal="right" vertical="top"/>
    </xf>
    <xf numFmtId="0" fontId="3504" fillId="0" borderId="0" xfId="0" applyFont="1"/>
    <xf numFmtId="0" fontId="3505" fillId="0" borderId="1" xfId="0" applyFont="1" applyBorder="1" applyAlignment="1">
      <alignment horizontal="left" vertical="top"/>
    </xf>
    <xf numFmtId="0" fontId="3506" fillId="0" borderId="1" xfId="0" applyFont="1" applyBorder="1" applyAlignment="1">
      <alignment horizontal="left" vertical="top" wrapText="1"/>
    </xf>
    <xf numFmtId="0" fontId="3507" fillId="0" borderId="1" xfId="0" applyFont="1" applyBorder="1" applyAlignment="1">
      <alignment horizontal="center" vertical="top"/>
    </xf>
    <xf numFmtId="168" fontId="3508" fillId="0" borderId="1" xfId="0" applyNumberFormat="1" applyFont="1" applyBorder="1" applyAlignment="1">
      <alignment horizontal="right" vertical="top"/>
    </xf>
    <xf numFmtId="169" fontId="3509" fillId="0" borderId="1" xfId="0" applyNumberFormat="1" applyFont="1" applyBorder="1" applyAlignment="1">
      <alignment horizontal="right" vertical="top"/>
    </xf>
    <xf numFmtId="169" fontId="3510" fillId="0" borderId="1" xfId="0" applyNumberFormat="1" applyFont="1" applyBorder="1" applyAlignment="1">
      <alignment horizontal="right" vertical="top"/>
    </xf>
    <xf numFmtId="169" fontId="3511" fillId="0" borderId="1" xfId="0" applyNumberFormat="1" applyFont="1" applyBorder="1" applyAlignment="1">
      <alignment horizontal="right" vertical="top"/>
    </xf>
    <xf numFmtId="170" fontId="3512" fillId="2" borderId="1" xfId="0" applyNumberFormat="1" applyFont="1" applyFill="1" applyBorder="1" applyAlignment="1" applyProtection="1">
      <alignment horizontal="right" vertical="top"/>
      <protection locked="0"/>
    </xf>
    <xf numFmtId="171" fontId="3513" fillId="0" borderId="1" xfId="0" applyNumberFormat="1" applyFont="1" applyBorder="1" applyAlignment="1">
      <alignment horizontal="right" vertical="top"/>
    </xf>
    <xf numFmtId="4" fontId="3514" fillId="0" borderId="1" xfId="0" applyNumberFormat="1" applyFont="1" applyBorder="1" applyAlignment="1">
      <alignment horizontal="right" vertical="top"/>
    </xf>
    <xf numFmtId="4" fontId="3515" fillId="0" borderId="1" xfId="0" applyNumberFormat="1" applyFont="1" applyBorder="1" applyAlignment="1">
      <alignment horizontal="right" vertical="top"/>
    </xf>
    <xf numFmtId="0" fontId="3516" fillId="0" borderId="0" xfId="0" applyFont="1"/>
    <xf numFmtId="0" fontId="3517" fillId="0" borderId="1" xfId="0" applyFont="1" applyBorder="1" applyAlignment="1">
      <alignment horizontal="left" vertical="top"/>
    </xf>
    <xf numFmtId="0" fontId="3518" fillId="0" borderId="1" xfId="0" applyFont="1" applyBorder="1" applyAlignment="1">
      <alignment horizontal="left" vertical="top" wrapText="1"/>
    </xf>
    <xf numFmtId="0" fontId="3519" fillId="0" borderId="1" xfId="0" applyFont="1" applyBorder="1" applyAlignment="1">
      <alignment horizontal="center" vertical="top"/>
    </xf>
    <xf numFmtId="168" fontId="3520" fillId="0" borderId="1" xfId="0" applyNumberFormat="1" applyFont="1" applyBorder="1" applyAlignment="1">
      <alignment horizontal="right" vertical="top"/>
    </xf>
    <xf numFmtId="169" fontId="3521" fillId="0" borderId="1" xfId="0" applyNumberFormat="1" applyFont="1" applyBorder="1" applyAlignment="1">
      <alignment horizontal="right" vertical="top"/>
    </xf>
    <xf numFmtId="169" fontId="3522" fillId="0" borderId="1" xfId="0" applyNumberFormat="1" applyFont="1" applyBorder="1" applyAlignment="1">
      <alignment horizontal="right" vertical="top"/>
    </xf>
    <xf numFmtId="169" fontId="3523" fillId="0" borderId="1" xfId="0" applyNumberFormat="1" applyFont="1" applyBorder="1" applyAlignment="1">
      <alignment horizontal="right" vertical="top"/>
    </xf>
    <xf numFmtId="170" fontId="3524" fillId="2" borderId="1" xfId="0" applyNumberFormat="1" applyFont="1" applyFill="1" applyBorder="1" applyAlignment="1" applyProtection="1">
      <alignment horizontal="right" vertical="top"/>
      <protection locked="0"/>
    </xf>
    <xf numFmtId="171" fontId="3525" fillId="0" borderId="1" xfId="0" applyNumberFormat="1" applyFont="1" applyBorder="1" applyAlignment="1">
      <alignment horizontal="right" vertical="top"/>
    </xf>
    <xf numFmtId="4" fontId="3526" fillId="0" borderId="1" xfId="0" applyNumberFormat="1" applyFont="1" applyBorder="1" applyAlignment="1">
      <alignment horizontal="right" vertical="top"/>
    </xf>
    <xf numFmtId="4" fontId="3527" fillId="0" borderId="1" xfId="0" applyNumberFormat="1" applyFont="1" applyBorder="1" applyAlignment="1">
      <alignment horizontal="right" vertical="top"/>
    </xf>
    <xf numFmtId="0" fontId="3528" fillId="0" borderId="0" xfId="0" applyFont="1"/>
    <xf numFmtId="0" fontId="3529" fillId="0" borderId="1" xfId="0" applyFont="1" applyBorder="1" applyAlignment="1">
      <alignment horizontal="left" vertical="top"/>
    </xf>
    <xf numFmtId="0" fontId="3530" fillId="0" borderId="1" xfId="0" applyFont="1" applyBorder="1" applyAlignment="1">
      <alignment horizontal="left" vertical="top" wrapText="1"/>
    </xf>
    <xf numFmtId="0" fontId="3531" fillId="0" borderId="1" xfId="0" applyFont="1" applyBorder="1" applyAlignment="1">
      <alignment horizontal="center" vertical="top"/>
    </xf>
    <xf numFmtId="168" fontId="3532" fillId="0" borderId="1" xfId="0" applyNumberFormat="1" applyFont="1" applyBorder="1" applyAlignment="1">
      <alignment horizontal="right" vertical="top"/>
    </xf>
    <xf numFmtId="169" fontId="3533" fillId="0" borderId="1" xfId="0" applyNumberFormat="1" applyFont="1" applyBorder="1" applyAlignment="1">
      <alignment horizontal="right" vertical="top"/>
    </xf>
    <xf numFmtId="169" fontId="3534" fillId="0" borderId="1" xfId="0" applyNumberFormat="1" applyFont="1" applyBorder="1" applyAlignment="1">
      <alignment horizontal="right" vertical="top"/>
    </xf>
    <xf numFmtId="169" fontId="3535" fillId="0" borderId="1" xfId="0" applyNumberFormat="1" applyFont="1" applyBorder="1" applyAlignment="1">
      <alignment horizontal="right" vertical="top"/>
    </xf>
    <xf numFmtId="170" fontId="3536" fillId="2" borderId="1" xfId="0" applyNumberFormat="1" applyFont="1" applyFill="1" applyBorder="1" applyAlignment="1" applyProtection="1">
      <alignment horizontal="right" vertical="top"/>
      <protection locked="0"/>
    </xf>
    <xf numFmtId="171" fontId="3537" fillId="0" borderId="1" xfId="0" applyNumberFormat="1" applyFont="1" applyBorder="1" applyAlignment="1">
      <alignment horizontal="right" vertical="top"/>
    </xf>
    <xf numFmtId="4" fontId="3538" fillId="0" borderId="1" xfId="0" applyNumberFormat="1" applyFont="1" applyBorder="1" applyAlignment="1">
      <alignment horizontal="right" vertical="top"/>
    </xf>
    <xf numFmtId="4" fontId="3539" fillId="0" borderId="1" xfId="0" applyNumberFormat="1" applyFont="1" applyBorder="1" applyAlignment="1">
      <alignment horizontal="right" vertical="top"/>
    </xf>
    <xf numFmtId="0" fontId="3540" fillId="0" borderId="0" xfId="0" applyFont="1"/>
    <xf numFmtId="0" fontId="3541" fillId="0" borderId="1" xfId="0" applyFont="1" applyBorder="1" applyAlignment="1">
      <alignment horizontal="left" vertical="top"/>
    </xf>
    <xf numFmtId="0" fontId="3542" fillId="0" borderId="1" xfId="0" applyFont="1" applyBorder="1" applyAlignment="1">
      <alignment horizontal="left" vertical="top" wrapText="1"/>
    </xf>
    <xf numFmtId="0" fontId="3543" fillId="0" borderId="1" xfId="0" applyFont="1" applyBorder="1" applyAlignment="1">
      <alignment horizontal="center" vertical="top"/>
    </xf>
    <xf numFmtId="168" fontId="3544" fillId="0" borderId="1" xfId="0" applyNumberFormat="1" applyFont="1" applyBorder="1" applyAlignment="1">
      <alignment horizontal="right" vertical="top"/>
    </xf>
    <xf numFmtId="169" fontId="3545" fillId="0" borderId="1" xfId="0" applyNumberFormat="1" applyFont="1" applyBorder="1" applyAlignment="1">
      <alignment horizontal="right" vertical="top"/>
    </xf>
    <xf numFmtId="169" fontId="3546" fillId="0" borderId="1" xfId="0" applyNumberFormat="1" applyFont="1" applyBorder="1" applyAlignment="1">
      <alignment horizontal="right" vertical="top"/>
    </xf>
    <xf numFmtId="169" fontId="3547" fillId="0" borderId="1" xfId="0" applyNumberFormat="1" applyFont="1" applyBorder="1" applyAlignment="1">
      <alignment horizontal="right" vertical="top"/>
    </xf>
    <xf numFmtId="170" fontId="3548" fillId="2" borderId="1" xfId="0" applyNumberFormat="1" applyFont="1" applyFill="1" applyBorder="1" applyAlignment="1" applyProtection="1">
      <alignment horizontal="right" vertical="top"/>
      <protection locked="0"/>
    </xf>
    <xf numFmtId="171" fontId="3549" fillId="0" borderId="1" xfId="0" applyNumberFormat="1" applyFont="1" applyBorder="1" applyAlignment="1">
      <alignment horizontal="right" vertical="top"/>
    </xf>
    <xf numFmtId="4" fontId="3550" fillId="0" borderId="1" xfId="0" applyNumberFormat="1" applyFont="1" applyBorder="1" applyAlignment="1">
      <alignment horizontal="right" vertical="top"/>
    </xf>
    <xf numFmtId="4" fontId="3551" fillId="0" borderId="1" xfId="0" applyNumberFormat="1" applyFont="1" applyBorder="1" applyAlignment="1">
      <alignment horizontal="right" vertical="top"/>
    </xf>
    <xf numFmtId="0" fontId="3552" fillId="0" borderId="0" xfId="0" applyFont="1"/>
    <xf numFmtId="0" fontId="3553" fillId="0" borderId="1" xfId="0" applyFont="1" applyBorder="1" applyAlignment="1">
      <alignment horizontal="left" vertical="top"/>
    </xf>
    <xf numFmtId="0" fontId="3554" fillId="0" borderId="1" xfId="0" applyFont="1" applyBorder="1" applyAlignment="1">
      <alignment horizontal="left" vertical="top" wrapText="1"/>
    </xf>
    <xf numFmtId="0" fontId="3555" fillId="0" borderId="1" xfId="0" applyFont="1" applyBorder="1" applyAlignment="1">
      <alignment horizontal="center" vertical="top"/>
    </xf>
    <xf numFmtId="168" fontId="3556" fillId="0" borderId="1" xfId="0" applyNumberFormat="1" applyFont="1" applyBorder="1" applyAlignment="1">
      <alignment horizontal="right" vertical="top"/>
    </xf>
    <xf numFmtId="169" fontId="3557" fillId="0" borderId="1" xfId="0" applyNumberFormat="1" applyFont="1" applyBorder="1" applyAlignment="1">
      <alignment horizontal="right" vertical="top"/>
    </xf>
    <xf numFmtId="169" fontId="3558" fillId="0" borderId="1" xfId="0" applyNumberFormat="1" applyFont="1" applyBorder="1" applyAlignment="1">
      <alignment horizontal="right" vertical="top"/>
    </xf>
    <xf numFmtId="169" fontId="3559" fillId="0" borderId="1" xfId="0" applyNumberFormat="1" applyFont="1" applyBorder="1" applyAlignment="1">
      <alignment horizontal="right" vertical="top"/>
    </xf>
    <xf numFmtId="170" fontId="3560" fillId="2" borderId="1" xfId="0" applyNumberFormat="1" applyFont="1" applyFill="1" applyBorder="1" applyAlignment="1" applyProtection="1">
      <alignment horizontal="right" vertical="top"/>
      <protection locked="0"/>
    </xf>
    <xf numFmtId="171" fontId="3561" fillId="0" borderId="1" xfId="0" applyNumberFormat="1" applyFont="1" applyBorder="1" applyAlignment="1">
      <alignment horizontal="right" vertical="top"/>
    </xf>
    <xf numFmtId="4" fontId="3562" fillId="0" borderId="1" xfId="0" applyNumberFormat="1" applyFont="1" applyBorder="1" applyAlignment="1">
      <alignment horizontal="right" vertical="top"/>
    </xf>
    <xf numFmtId="4" fontId="3563" fillId="0" borderId="1" xfId="0" applyNumberFormat="1" applyFont="1" applyBorder="1" applyAlignment="1">
      <alignment horizontal="right" vertical="top"/>
    </xf>
    <xf numFmtId="0" fontId="3564" fillId="0" borderId="0" xfId="0" applyFont="1"/>
    <xf numFmtId="0" fontId="3565" fillId="0" borderId="1" xfId="0" applyFont="1" applyBorder="1" applyAlignment="1">
      <alignment horizontal="left" vertical="top"/>
    </xf>
    <xf numFmtId="0" fontId="3566" fillId="0" borderId="1" xfId="0" applyFont="1" applyBorder="1" applyAlignment="1">
      <alignment horizontal="left" vertical="top" wrapText="1"/>
    </xf>
    <xf numFmtId="0" fontId="3567" fillId="0" borderId="1" xfId="0" applyFont="1" applyBorder="1" applyAlignment="1">
      <alignment horizontal="center" vertical="top"/>
    </xf>
    <xf numFmtId="168" fontId="3568" fillId="0" borderId="1" xfId="0" applyNumberFormat="1" applyFont="1" applyBorder="1" applyAlignment="1">
      <alignment horizontal="right" vertical="top"/>
    </xf>
    <xf numFmtId="169" fontId="3569" fillId="0" borderId="1" xfId="0" applyNumberFormat="1" applyFont="1" applyBorder="1" applyAlignment="1">
      <alignment horizontal="right" vertical="top"/>
    </xf>
    <xf numFmtId="169" fontId="3570" fillId="0" borderId="1" xfId="0" applyNumberFormat="1" applyFont="1" applyBorder="1" applyAlignment="1">
      <alignment horizontal="right" vertical="top"/>
    </xf>
    <xf numFmtId="169" fontId="3571" fillId="0" borderId="1" xfId="0" applyNumberFormat="1" applyFont="1" applyBorder="1" applyAlignment="1">
      <alignment horizontal="right" vertical="top"/>
    </xf>
    <xf numFmtId="170" fontId="3572" fillId="2" borderId="1" xfId="0" applyNumberFormat="1" applyFont="1" applyFill="1" applyBorder="1" applyAlignment="1" applyProtection="1">
      <alignment horizontal="right" vertical="top"/>
      <protection locked="0"/>
    </xf>
    <xf numFmtId="171" fontId="3573" fillId="0" borderId="1" xfId="0" applyNumberFormat="1" applyFont="1" applyBorder="1" applyAlignment="1">
      <alignment horizontal="right" vertical="top"/>
    </xf>
    <xf numFmtId="4" fontId="3574" fillId="0" borderId="1" xfId="0" applyNumberFormat="1" applyFont="1" applyBorder="1" applyAlignment="1">
      <alignment horizontal="right" vertical="top"/>
    </xf>
    <xf numFmtId="4" fontId="3575" fillId="0" borderId="1" xfId="0" applyNumberFormat="1" applyFont="1" applyBorder="1" applyAlignment="1">
      <alignment horizontal="right" vertical="top"/>
    </xf>
    <xf numFmtId="0" fontId="3576" fillId="0" borderId="0" xfId="0" applyFont="1"/>
    <xf numFmtId="0" fontId="3577" fillId="0" borderId="1" xfId="0" applyFont="1" applyBorder="1" applyAlignment="1">
      <alignment horizontal="left" vertical="top"/>
    </xf>
    <xf numFmtId="0" fontId="3578" fillId="0" borderId="1" xfId="0" applyFont="1" applyBorder="1" applyAlignment="1">
      <alignment horizontal="left" vertical="top" wrapText="1"/>
    </xf>
    <xf numFmtId="0" fontId="3579" fillId="0" borderId="1" xfId="0" applyFont="1" applyBorder="1" applyAlignment="1">
      <alignment horizontal="center" vertical="top"/>
    </xf>
    <xf numFmtId="168" fontId="3580" fillId="0" borderId="1" xfId="0" applyNumberFormat="1" applyFont="1" applyBorder="1" applyAlignment="1">
      <alignment horizontal="right" vertical="top"/>
    </xf>
    <xf numFmtId="169" fontId="3581" fillId="0" borderId="1" xfId="0" applyNumberFormat="1" applyFont="1" applyBorder="1" applyAlignment="1">
      <alignment horizontal="right" vertical="top"/>
    </xf>
    <xf numFmtId="169" fontId="3582" fillId="0" borderId="1" xfId="0" applyNumberFormat="1" applyFont="1" applyBorder="1" applyAlignment="1">
      <alignment horizontal="right" vertical="top"/>
    </xf>
    <xf numFmtId="169" fontId="3583" fillId="0" borderId="1" xfId="0" applyNumberFormat="1" applyFont="1" applyBorder="1" applyAlignment="1">
      <alignment horizontal="right" vertical="top"/>
    </xf>
    <xf numFmtId="170" fontId="3584" fillId="2" borderId="1" xfId="0" applyNumberFormat="1" applyFont="1" applyFill="1" applyBorder="1" applyAlignment="1" applyProtection="1">
      <alignment horizontal="right" vertical="top"/>
      <protection locked="0"/>
    </xf>
    <xf numFmtId="171" fontId="3585" fillId="0" borderId="1" xfId="0" applyNumberFormat="1" applyFont="1" applyBorder="1" applyAlignment="1">
      <alignment horizontal="right" vertical="top"/>
    </xf>
    <xf numFmtId="4" fontId="3586" fillId="0" borderId="1" xfId="0" applyNumberFormat="1" applyFont="1" applyBorder="1" applyAlignment="1">
      <alignment horizontal="right" vertical="top"/>
    </xf>
    <xf numFmtId="4" fontId="3587" fillId="0" borderId="1" xfId="0" applyNumberFormat="1" applyFont="1" applyBorder="1" applyAlignment="1">
      <alignment horizontal="right" vertical="top"/>
    </xf>
    <xf numFmtId="0" fontId="3588" fillId="0" borderId="0" xfId="0" applyFont="1"/>
    <xf numFmtId="0" fontId="3589" fillId="0" borderId="1" xfId="0" applyFont="1" applyBorder="1" applyAlignment="1">
      <alignment horizontal="left" vertical="top"/>
    </xf>
    <xf numFmtId="0" fontId="3590" fillId="0" borderId="1" xfId="0" applyFont="1" applyBorder="1" applyAlignment="1">
      <alignment horizontal="left" vertical="top" wrapText="1"/>
    </xf>
    <xf numFmtId="0" fontId="3591" fillId="0" borderId="1" xfId="0" applyFont="1" applyBorder="1" applyAlignment="1">
      <alignment horizontal="center" vertical="top"/>
    </xf>
    <xf numFmtId="168" fontId="3592" fillId="0" borderId="1" xfId="0" applyNumberFormat="1" applyFont="1" applyBorder="1" applyAlignment="1">
      <alignment horizontal="right" vertical="top"/>
    </xf>
    <xf numFmtId="169" fontId="3593" fillId="0" borderId="1" xfId="0" applyNumberFormat="1" applyFont="1" applyBorder="1" applyAlignment="1">
      <alignment horizontal="right" vertical="top"/>
    </xf>
    <xf numFmtId="169" fontId="3594" fillId="0" borderId="1" xfId="0" applyNumberFormat="1" applyFont="1" applyBorder="1" applyAlignment="1">
      <alignment horizontal="right" vertical="top"/>
    </xf>
    <xf numFmtId="169" fontId="3595" fillId="0" borderId="1" xfId="0" applyNumberFormat="1" applyFont="1" applyBorder="1" applyAlignment="1">
      <alignment horizontal="right" vertical="top"/>
    </xf>
    <xf numFmtId="170" fontId="3596" fillId="2" borderId="1" xfId="0" applyNumberFormat="1" applyFont="1" applyFill="1" applyBorder="1" applyAlignment="1" applyProtection="1">
      <alignment horizontal="right" vertical="top"/>
      <protection locked="0"/>
    </xf>
    <xf numFmtId="171" fontId="3597" fillId="0" borderId="1" xfId="0" applyNumberFormat="1" applyFont="1" applyBorder="1" applyAlignment="1">
      <alignment horizontal="right" vertical="top"/>
    </xf>
    <xf numFmtId="4" fontId="3598" fillId="0" borderId="1" xfId="0" applyNumberFormat="1" applyFont="1" applyBorder="1" applyAlignment="1">
      <alignment horizontal="right" vertical="top"/>
    </xf>
    <xf numFmtId="4" fontId="3599" fillId="0" borderId="1" xfId="0" applyNumberFormat="1" applyFont="1" applyBorder="1" applyAlignment="1">
      <alignment horizontal="right" vertical="top"/>
    </xf>
    <xf numFmtId="0" fontId="3600" fillId="0" borderId="0" xfId="0" applyFont="1"/>
    <xf numFmtId="0" fontId="3601" fillId="0" borderId="1" xfId="0" applyFont="1" applyBorder="1" applyAlignment="1">
      <alignment horizontal="left" vertical="top"/>
    </xf>
    <xf numFmtId="0" fontId="3602" fillId="0" borderId="1" xfId="0" applyFont="1" applyBorder="1" applyAlignment="1">
      <alignment horizontal="left" vertical="top" wrapText="1"/>
    </xf>
    <xf numFmtId="0" fontId="3603" fillId="0" borderId="1" xfId="0" applyFont="1" applyBorder="1" applyAlignment="1">
      <alignment horizontal="center" vertical="top"/>
    </xf>
    <xf numFmtId="168" fontId="3604" fillId="0" borderId="1" xfId="0" applyNumberFormat="1" applyFont="1" applyBorder="1" applyAlignment="1">
      <alignment horizontal="right" vertical="top"/>
    </xf>
    <xf numFmtId="169" fontId="3605" fillId="0" borderId="1" xfId="0" applyNumberFormat="1" applyFont="1" applyBorder="1" applyAlignment="1">
      <alignment horizontal="right" vertical="top"/>
    </xf>
    <xf numFmtId="169" fontId="3606" fillId="0" borderId="1" xfId="0" applyNumberFormat="1" applyFont="1" applyBorder="1" applyAlignment="1">
      <alignment horizontal="right" vertical="top"/>
    </xf>
    <xf numFmtId="169" fontId="3607" fillId="0" borderId="1" xfId="0" applyNumberFormat="1" applyFont="1" applyBorder="1" applyAlignment="1">
      <alignment horizontal="right" vertical="top"/>
    </xf>
    <xf numFmtId="170" fontId="3608" fillId="2" borderId="1" xfId="0" applyNumberFormat="1" applyFont="1" applyFill="1" applyBorder="1" applyAlignment="1" applyProtection="1">
      <alignment horizontal="right" vertical="top"/>
      <protection locked="0"/>
    </xf>
    <xf numFmtId="171" fontId="3609" fillId="0" borderId="1" xfId="0" applyNumberFormat="1" applyFont="1" applyBorder="1" applyAlignment="1">
      <alignment horizontal="right" vertical="top"/>
    </xf>
    <xf numFmtId="4" fontId="3610" fillId="0" borderId="1" xfId="0" applyNumberFormat="1" applyFont="1" applyBorder="1" applyAlignment="1">
      <alignment horizontal="right" vertical="top"/>
    </xf>
    <xf numFmtId="4" fontId="3611" fillId="0" borderId="1" xfId="0" applyNumberFormat="1" applyFont="1" applyBorder="1" applyAlignment="1">
      <alignment horizontal="right" vertical="top"/>
    </xf>
    <xf numFmtId="0" fontId="3612" fillId="0" borderId="0" xfId="0" applyFont="1"/>
    <xf numFmtId="0" fontId="3613" fillId="0" borderId="1" xfId="0" applyFont="1" applyBorder="1" applyAlignment="1">
      <alignment horizontal="left" vertical="top"/>
    </xf>
    <xf numFmtId="0" fontId="3614" fillId="0" borderId="1" xfId="0" applyFont="1" applyBorder="1" applyAlignment="1">
      <alignment horizontal="left" vertical="top" wrapText="1"/>
    </xf>
    <xf numFmtId="0" fontId="3615" fillId="0" borderId="1" xfId="0" applyFont="1" applyBorder="1" applyAlignment="1">
      <alignment horizontal="center" vertical="top"/>
    </xf>
    <xf numFmtId="168" fontId="3616" fillId="0" borderId="1" xfId="0" applyNumberFormat="1" applyFont="1" applyBorder="1" applyAlignment="1">
      <alignment horizontal="right" vertical="top"/>
    </xf>
    <xf numFmtId="169" fontId="3617" fillId="0" borderId="1" xfId="0" applyNumberFormat="1" applyFont="1" applyBorder="1" applyAlignment="1">
      <alignment horizontal="right" vertical="top"/>
    </xf>
    <xf numFmtId="169" fontId="3618" fillId="0" borderId="1" xfId="0" applyNumberFormat="1" applyFont="1" applyBorder="1" applyAlignment="1">
      <alignment horizontal="right" vertical="top"/>
    </xf>
    <xf numFmtId="169" fontId="3619" fillId="0" borderId="1" xfId="0" applyNumberFormat="1" applyFont="1" applyBorder="1" applyAlignment="1">
      <alignment horizontal="right" vertical="top"/>
    </xf>
    <xf numFmtId="170" fontId="3620" fillId="2" borderId="1" xfId="0" applyNumberFormat="1" applyFont="1" applyFill="1" applyBorder="1" applyAlignment="1" applyProtection="1">
      <alignment horizontal="right" vertical="top"/>
      <protection locked="0"/>
    </xf>
    <xf numFmtId="171" fontId="3621" fillId="0" borderId="1" xfId="0" applyNumberFormat="1" applyFont="1" applyBorder="1" applyAlignment="1">
      <alignment horizontal="right" vertical="top"/>
    </xf>
    <xf numFmtId="4" fontId="3622" fillId="0" borderId="1" xfId="0" applyNumberFormat="1" applyFont="1" applyBorder="1" applyAlignment="1">
      <alignment horizontal="right" vertical="top"/>
    </xf>
    <xf numFmtId="4" fontId="3623" fillId="0" borderId="1" xfId="0" applyNumberFormat="1" applyFont="1" applyBorder="1" applyAlignment="1">
      <alignment horizontal="right" vertical="top"/>
    </xf>
    <xf numFmtId="0" fontId="3624" fillId="0" borderId="0" xfId="0" applyFont="1"/>
    <xf numFmtId="0" fontId="3625" fillId="0" borderId="1" xfId="0" applyFont="1" applyBorder="1" applyAlignment="1">
      <alignment horizontal="left" vertical="top"/>
    </xf>
    <xf numFmtId="0" fontId="3626" fillId="0" borderId="1" xfId="0" applyFont="1" applyBorder="1" applyAlignment="1">
      <alignment horizontal="left" vertical="top" wrapText="1"/>
    </xf>
    <xf numFmtId="0" fontId="3627" fillId="0" borderId="1" xfId="0" applyFont="1" applyBorder="1" applyAlignment="1">
      <alignment horizontal="center" vertical="top"/>
    </xf>
    <xf numFmtId="168" fontId="3628" fillId="0" borderId="1" xfId="0" applyNumberFormat="1" applyFont="1" applyBorder="1" applyAlignment="1">
      <alignment horizontal="right" vertical="top"/>
    </xf>
    <xf numFmtId="169" fontId="3629" fillId="0" borderId="1" xfId="0" applyNumberFormat="1" applyFont="1" applyBorder="1" applyAlignment="1">
      <alignment horizontal="right" vertical="top"/>
    </xf>
    <xf numFmtId="169" fontId="3630" fillId="0" borderId="1" xfId="0" applyNumberFormat="1" applyFont="1" applyBorder="1" applyAlignment="1">
      <alignment horizontal="right" vertical="top"/>
    </xf>
    <xf numFmtId="169" fontId="3631" fillId="0" borderId="1" xfId="0" applyNumberFormat="1" applyFont="1" applyBorder="1" applyAlignment="1">
      <alignment horizontal="right" vertical="top"/>
    </xf>
    <xf numFmtId="170" fontId="3632" fillId="2" borderId="1" xfId="0" applyNumberFormat="1" applyFont="1" applyFill="1" applyBorder="1" applyAlignment="1" applyProtection="1">
      <alignment horizontal="right" vertical="top"/>
      <protection locked="0"/>
    </xf>
    <xf numFmtId="171" fontId="3633" fillId="0" borderId="1" xfId="0" applyNumberFormat="1" applyFont="1" applyBorder="1" applyAlignment="1">
      <alignment horizontal="right" vertical="top"/>
    </xf>
    <xf numFmtId="4" fontId="3634" fillId="0" borderId="1" xfId="0" applyNumberFormat="1" applyFont="1" applyBorder="1" applyAlignment="1">
      <alignment horizontal="right" vertical="top"/>
    </xf>
    <xf numFmtId="4" fontId="3635" fillId="0" borderId="1" xfId="0" applyNumberFormat="1" applyFont="1" applyBorder="1" applyAlignment="1">
      <alignment horizontal="right" vertical="top"/>
    </xf>
    <xf numFmtId="0" fontId="3636" fillId="0" borderId="0" xfId="0" applyFont="1"/>
    <xf numFmtId="0" fontId="3637" fillId="0" borderId="1" xfId="0" applyFont="1" applyBorder="1" applyAlignment="1">
      <alignment horizontal="left" vertical="top"/>
    </xf>
    <xf numFmtId="0" fontId="3638" fillId="0" borderId="1" xfId="0" applyFont="1" applyBorder="1" applyAlignment="1">
      <alignment horizontal="left" vertical="top" wrapText="1"/>
    </xf>
    <xf numFmtId="0" fontId="3639" fillId="0" borderId="1" xfId="0" applyFont="1" applyBorder="1" applyAlignment="1">
      <alignment horizontal="center" vertical="top"/>
    </xf>
    <xf numFmtId="168" fontId="3640" fillId="0" borderId="1" xfId="0" applyNumberFormat="1" applyFont="1" applyBorder="1" applyAlignment="1">
      <alignment horizontal="right" vertical="top"/>
    </xf>
    <xf numFmtId="169" fontId="3641" fillId="0" borderId="1" xfId="0" applyNumberFormat="1" applyFont="1" applyBorder="1" applyAlignment="1">
      <alignment horizontal="right" vertical="top"/>
    </xf>
    <xf numFmtId="169" fontId="3642" fillId="0" borderId="1" xfId="0" applyNumberFormat="1" applyFont="1" applyBorder="1" applyAlignment="1">
      <alignment horizontal="right" vertical="top"/>
    </xf>
    <xf numFmtId="169" fontId="3643" fillId="0" borderId="1" xfId="0" applyNumberFormat="1" applyFont="1" applyBorder="1" applyAlignment="1">
      <alignment horizontal="right" vertical="top"/>
    </xf>
    <xf numFmtId="170" fontId="3644" fillId="2" borderId="1" xfId="0" applyNumberFormat="1" applyFont="1" applyFill="1" applyBorder="1" applyAlignment="1" applyProtection="1">
      <alignment horizontal="right" vertical="top"/>
      <protection locked="0"/>
    </xf>
    <xf numFmtId="171" fontId="3645" fillId="0" borderId="1" xfId="0" applyNumberFormat="1" applyFont="1" applyBorder="1" applyAlignment="1">
      <alignment horizontal="right" vertical="top"/>
    </xf>
    <xf numFmtId="4" fontId="3646" fillId="0" borderId="1" xfId="0" applyNumberFormat="1" applyFont="1" applyBorder="1" applyAlignment="1">
      <alignment horizontal="right" vertical="top"/>
    </xf>
    <xf numFmtId="4" fontId="3647" fillId="0" borderId="1" xfId="0" applyNumberFormat="1" applyFont="1" applyBorder="1" applyAlignment="1">
      <alignment horizontal="right" vertical="top"/>
    </xf>
    <xf numFmtId="0" fontId="3648" fillId="0" borderId="0" xfId="0" applyFont="1"/>
    <xf numFmtId="0" fontId="3649" fillId="0" borderId="1" xfId="0" applyFont="1" applyBorder="1" applyAlignment="1">
      <alignment horizontal="left" vertical="top"/>
    </xf>
    <xf numFmtId="0" fontId="3650" fillId="0" borderId="1" xfId="0" applyFont="1" applyBorder="1" applyAlignment="1">
      <alignment horizontal="left" vertical="top" wrapText="1"/>
    </xf>
    <xf numFmtId="0" fontId="3651" fillId="0" borderId="1" xfId="0" applyFont="1" applyBorder="1" applyAlignment="1">
      <alignment horizontal="center" vertical="top"/>
    </xf>
    <xf numFmtId="168" fontId="3652" fillId="0" borderId="1" xfId="0" applyNumberFormat="1" applyFont="1" applyBorder="1" applyAlignment="1">
      <alignment horizontal="right" vertical="top"/>
    </xf>
    <xf numFmtId="169" fontId="3653" fillId="0" borderId="1" xfId="0" applyNumberFormat="1" applyFont="1" applyBorder="1" applyAlignment="1">
      <alignment horizontal="right" vertical="top"/>
    </xf>
    <xf numFmtId="169" fontId="3654" fillId="0" borderId="1" xfId="0" applyNumberFormat="1" applyFont="1" applyBorder="1" applyAlignment="1">
      <alignment horizontal="right" vertical="top"/>
    </xf>
    <xf numFmtId="169" fontId="3655" fillId="0" borderId="1" xfId="0" applyNumberFormat="1" applyFont="1" applyBorder="1" applyAlignment="1">
      <alignment horizontal="right" vertical="top"/>
    </xf>
    <xf numFmtId="170" fontId="3656" fillId="2" borderId="1" xfId="0" applyNumberFormat="1" applyFont="1" applyFill="1" applyBorder="1" applyAlignment="1" applyProtection="1">
      <alignment horizontal="right" vertical="top"/>
      <protection locked="0"/>
    </xf>
    <xf numFmtId="171" fontId="3657" fillId="0" borderId="1" xfId="0" applyNumberFormat="1" applyFont="1" applyBorder="1" applyAlignment="1">
      <alignment horizontal="right" vertical="top"/>
    </xf>
    <xf numFmtId="4" fontId="3658" fillId="0" borderId="1" xfId="0" applyNumberFormat="1" applyFont="1" applyBorder="1" applyAlignment="1">
      <alignment horizontal="right" vertical="top"/>
    </xf>
    <xf numFmtId="4" fontId="3659" fillId="0" borderId="1" xfId="0" applyNumberFormat="1" applyFont="1" applyBorder="1" applyAlignment="1">
      <alignment horizontal="right" vertical="top"/>
    </xf>
    <xf numFmtId="0" fontId="3660" fillId="0" borderId="0" xfId="0" applyFont="1"/>
    <xf numFmtId="0" fontId="3661" fillId="0" borderId="1" xfId="0" applyFont="1" applyBorder="1" applyAlignment="1">
      <alignment horizontal="left" vertical="top"/>
    </xf>
    <xf numFmtId="0" fontId="3662" fillId="0" borderId="1" xfId="0" applyFont="1" applyBorder="1" applyAlignment="1">
      <alignment horizontal="left" vertical="top" wrapText="1"/>
    </xf>
    <xf numFmtId="0" fontId="3663" fillId="0" borderId="1" xfId="0" applyFont="1" applyBorder="1" applyAlignment="1">
      <alignment horizontal="center" vertical="top"/>
    </xf>
    <xf numFmtId="168" fontId="3664" fillId="0" borderId="1" xfId="0" applyNumberFormat="1" applyFont="1" applyBorder="1" applyAlignment="1">
      <alignment horizontal="right" vertical="top"/>
    </xf>
    <xf numFmtId="169" fontId="3665" fillId="0" borderId="1" xfId="0" applyNumberFormat="1" applyFont="1" applyBorder="1" applyAlignment="1">
      <alignment horizontal="right" vertical="top"/>
    </xf>
    <xf numFmtId="169" fontId="3666" fillId="0" borderId="1" xfId="0" applyNumberFormat="1" applyFont="1" applyBorder="1" applyAlignment="1">
      <alignment horizontal="right" vertical="top"/>
    </xf>
    <xf numFmtId="169" fontId="3667" fillId="0" borderId="1" xfId="0" applyNumberFormat="1" applyFont="1" applyBorder="1" applyAlignment="1">
      <alignment horizontal="right" vertical="top"/>
    </xf>
    <xf numFmtId="170" fontId="3668" fillId="2" borderId="1" xfId="0" applyNumberFormat="1" applyFont="1" applyFill="1" applyBorder="1" applyAlignment="1" applyProtection="1">
      <alignment horizontal="right" vertical="top"/>
      <protection locked="0"/>
    </xf>
    <xf numFmtId="171" fontId="3669" fillId="0" borderId="1" xfId="0" applyNumberFormat="1" applyFont="1" applyBorder="1" applyAlignment="1">
      <alignment horizontal="right" vertical="top"/>
    </xf>
    <xf numFmtId="4" fontId="3670" fillId="0" borderId="1" xfId="0" applyNumberFormat="1" applyFont="1" applyBorder="1" applyAlignment="1">
      <alignment horizontal="right" vertical="top"/>
    </xf>
    <xf numFmtId="4" fontId="3671" fillId="0" borderId="1" xfId="0" applyNumberFormat="1" applyFont="1" applyBorder="1" applyAlignment="1">
      <alignment horizontal="right" vertical="top"/>
    </xf>
    <xf numFmtId="0" fontId="3672" fillId="0" borderId="0" xfId="0" applyFont="1"/>
    <xf numFmtId="0" fontId="3673" fillId="0" borderId="1" xfId="0" applyFont="1" applyBorder="1" applyAlignment="1">
      <alignment horizontal="left" vertical="top"/>
    </xf>
    <xf numFmtId="0" fontId="3674" fillId="0" borderId="1" xfId="0" applyFont="1" applyBorder="1" applyAlignment="1">
      <alignment horizontal="left" vertical="top" wrapText="1"/>
    </xf>
    <xf numFmtId="0" fontId="3675" fillId="0" borderId="1" xfId="0" applyFont="1" applyBorder="1" applyAlignment="1">
      <alignment horizontal="center" vertical="top"/>
    </xf>
    <xf numFmtId="168" fontId="3676" fillId="0" borderId="1" xfId="0" applyNumberFormat="1" applyFont="1" applyBorder="1" applyAlignment="1">
      <alignment horizontal="right" vertical="top"/>
    </xf>
    <xf numFmtId="169" fontId="3677" fillId="0" borderId="1" xfId="0" applyNumberFormat="1" applyFont="1" applyBorder="1" applyAlignment="1">
      <alignment horizontal="right" vertical="top"/>
    </xf>
    <xf numFmtId="169" fontId="3678" fillId="0" borderId="1" xfId="0" applyNumberFormat="1" applyFont="1" applyBorder="1" applyAlignment="1">
      <alignment horizontal="right" vertical="top"/>
    </xf>
    <xf numFmtId="169" fontId="3679" fillId="0" borderId="1" xfId="0" applyNumberFormat="1" applyFont="1" applyBorder="1" applyAlignment="1">
      <alignment horizontal="right" vertical="top"/>
    </xf>
    <xf numFmtId="170" fontId="3680" fillId="2" borderId="1" xfId="0" applyNumberFormat="1" applyFont="1" applyFill="1" applyBorder="1" applyAlignment="1" applyProtection="1">
      <alignment horizontal="right" vertical="top"/>
      <protection locked="0"/>
    </xf>
    <xf numFmtId="171" fontId="3681" fillId="0" borderId="1" xfId="0" applyNumberFormat="1" applyFont="1" applyBorder="1" applyAlignment="1">
      <alignment horizontal="right" vertical="top"/>
    </xf>
    <xf numFmtId="4" fontId="3682" fillId="0" borderId="1" xfId="0" applyNumberFormat="1" applyFont="1" applyBorder="1" applyAlignment="1">
      <alignment horizontal="right" vertical="top"/>
    </xf>
    <xf numFmtId="4" fontId="3683" fillId="0" borderId="1" xfId="0" applyNumberFormat="1" applyFont="1" applyBorder="1" applyAlignment="1">
      <alignment horizontal="right" vertical="top"/>
    </xf>
    <xf numFmtId="0" fontId="3684" fillId="0" borderId="0" xfId="0" applyFont="1"/>
    <xf numFmtId="0" fontId="3685" fillId="0" borderId="1" xfId="0" applyFont="1" applyBorder="1" applyAlignment="1">
      <alignment horizontal="left" vertical="top"/>
    </xf>
    <xf numFmtId="0" fontId="3686" fillId="0" borderId="1" xfId="0" applyFont="1" applyBorder="1" applyAlignment="1">
      <alignment horizontal="left" vertical="top" wrapText="1"/>
    </xf>
    <xf numFmtId="0" fontId="3687" fillId="0" borderId="1" xfId="0" applyFont="1" applyBorder="1" applyAlignment="1">
      <alignment horizontal="center" vertical="top"/>
    </xf>
    <xf numFmtId="168" fontId="3688" fillId="0" borderId="1" xfId="0" applyNumberFormat="1" applyFont="1" applyBorder="1" applyAlignment="1">
      <alignment horizontal="right" vertical="top"/>
    </xf>
    <xf numFmtId="169" fontId="3689" fillId="0" borderId="1" xfId="0" applyNumberFormat="1" applyFont="1" applyBorder="1" applyAlignment="1">
      <alignment horizontal="right" vertical="top"/>
    </xf>
    <xf numFmtId="169" fontId="3690" fillId="0" borderId="1" xfId="0" applyNumberFormat="1" applyFont="1" applyBorder="1" applyAlignment="1">
      <alignment horizontal="right" vertical="top"/>
    </xf>
    <xf numFmtId="169" fontId="3691" fillId="0" borderId="1" xfId="0" applyNumberFormat="1" applyFont="1" applyBorder="1" applyAlignment="1">
      <alignment horizontal="right" vertical="top"/>
    </xf>
    <xf numFmtId="170" fontId="3692" fillId="2" borderId="1" xfId="0" applyNumberFormat="1" applyFont="1" applyFill="1" applyBorder="1" applyAlignment="1" applyProtection="1">
      <alignment horizontal="right" vertical="top"/>
      <protection locked="0"/>
    </xf>
    <xf numFmtId="171" fontId="3693" fillId="0" borderId="1" xfId="0" applyNumberFormat="1" applyFont="1" applyBorder="1" applyAlignment="1">
      <alignment horizontal="right" vertical="top"/>
    </xf>
    <xf numFmtId="4" fontId="3694" fillId="0" borderId="1" xfId="0" applyNumberFormat="1" applyFont="1" applyBorder="1" applyAlignment="1">
      <alignment horizontal="right" vertical="top"/>
    </xf>
    <xf numFmtId="4" fontId="3695" fillId="0" borderId="1" xfId="0" applyNumberFormat="1" applyFont="1" applyBorder="1" applyAlignment="1">
      <alignment horizontal="right" vertical="top"/>
    </xf>
    <xf numFmtId="0" fontId="3696" fillId="0" borderId="0" xfId="0" applyFont="1"/>
    <xf numFmtId="0" fontId="3697" fillId="0" borderId="1" xfId="0" applyFont="1" applyBorder="1" applyAlignment="1">
      <alignment horizontal="left" vertical="top"/>
    </xf>
    <xf numFmtId="0" fontId="3698" fillId="0" borderId="1" xfId="0" applyFont="1" applyBorder="1" applyAlignment="1">
      <alignment horizontal="left" vertical="top" wrapText="1"/>
    </xf>
    <xf numFmtId="0" fontId="3699" fillId="0" borderId="1" xfId="0" applyFont="1" applyBorder="1" applyAlignment="1">
      <alignment horizontal="center" vertical="top"/>
    </xf>
    <xf numFmtId="168" fontId="3700" fillId="0" borderId="1" xfId="0" applyNumberFormat="1" applyFont="1" applyBorder="1" applyAlignment="1">
      <alignment horizontal="right" vertical="top"/>
    </xf>
    <xf numFmtId="169" fontId="3701" fillId="0" borderId="1" xfId="0" applyNumberFormat="1" applyFont="1" applyBorder="1" applyAlignment="1">
      <alignment horizontal="right" vertical="top"/>
    </xf>
    <xf numFmtId="169" fontId="3702" fillId="0" borderId="1" xfId="0" applyNumberFormat="1" applyFont="1" applyBorder="1" applyAlignment="1">
      <alignment horizontal="right" vertical="top"/>
    </xf>
    <xf numFmtId="169" fontId="3703" fillId="0" borderId="1" xfId="0" applyNumberFormat="1" applyFont="1" applyBorder="1" applyAlignment="1">
      <alignment horizontal="right" vertical="top"/>
    </xf>
    <xf numFmtId="170" fontId="3704" fillId="2" borderId="1" xfId="0" applyNumberFormat="1" applyFont="1" applyFill="1" applyBorder="1" applyAlignment="1" applyProtection="1">
      <alignment horizontal="right" vertical="top"/>
      <protection locked="0"/>
    </xf>
    <xf numFmtId="171" fontId="3705" fillId="0" borderId="1" xfId="0" applyNumberFormat="1" applyFont="1" applyBorder="1" applyAlignment="1">
      <alignment horizontal="right" vertical="top"/>
    </xf>
    <xf numFmtId="4" fontId="3706" fillId="0" borderId="1" xfId="0" applyNumberFormat="1" applyFont="1" applyBorder="1" applyAlignment="1">
      <alignment horizontal="right" vertical="top"/>
    </xf>
    <xf numFmtId="4" fontId="3707" fillId="0" borderId="1" xfId="0" applyNumberFormat="1" applyFont="1" applyBorder="1" applyAlignment="1">
      <alignment horizontal="right" vertical="top"/>
    </xf>
    <xf numFmtId="0" fontId="3708" fillId="0" borderId="0" xfId="0" applyFont="1"/>
    <xf numFmtId="0" fontId="3709" fillId="0" borderId="1" xfId="0" applyFont="1" applyBorder="1" applyAlignment="1">
      <alignment horizontal="left" vertical="top"/>
    </xf>
    <xf numFmtId="0" fontId="3710" fillId="0" borderId="1" xfId="0" applyFont="1" applyBorder="1" applyAlignment="1">
      <alignment horizontal="left" vertical="top" wrapText="1"/>
    </xf>
    <xf numFmtId="0" fontId="3711" fillId="0" borderId="1" xfId="0" applyFont="1" applyBorder="1" applyAlignment="1">
      <alignment horizontal="center" vertical="top"/>
    </xf>
    <xf numFmtId="168" fontId="3712" fillId="0" borderId="1" xfId="0" applyNumberFormat="1" applyFont="1" applyBorder="1" applyAlignment="1">
      <alignment horizontal="right" vertical="top"/>
    </xf>
    <xf numFmtId="169" fontId="3713" fillId="0" borderId="1" xfId="0" applyNumberFormat="1" applyFont="1" applyBorder="1" applyAlignment="1">
      <alignment horizontal="right" vertical="top"/>
    </xf>
    <xf numFmtId="169" fontId="3714" fillId="0" borderId="1" xfId="0" applyNumberFormat="1" applyFont="1" applyBorder="1" applyAlignment="1">
      <alignment horizontal="right" vertical="top"/>
    </xf>
    <xf numFmtId="169" fontId="3715" fillId="0" borderId="1" xfId="0" applyNumberFormat="1" applyFont="1" applyBorder="1" applyAlignment="1">
      <alignment horizontal="right" vertical="top"/>
    </xf>
    <xf numFmtId="170" fontId="3716" fillId="2" borderId="1" xfId="0" applyNumberFormat="1" applyFont="1" applyFill="1" applyBorder="1" applyAlignment="1" applyProtection="1">
      <alignment horizontal="right" vertical="top"/>
      <protection locked="0"/>
    </xf>
    <xf numFmtId="171" fontId="3717" fillId="0" borderId="1" xfId="0" applyNumberFormat="1" applyFont="1" applyBorder="1" applyAlignment="1">
      <alignment horizontal="right" vertical="top"/>
    </xf>
    <xf numFmtId="4" fontId="3718" fillId="0" borderId="1" xfId="0" applyNumberFormat="1" applyFont="1" applyBorder="1" applyAlignment="1">
      <alignment horizontal="right" vertical="top"/>
    </xf>
    <xf numFmtId="4" fontId="3719" fillId="0" borderId="1" xfId="0" applyNumberFormat="1" applyFont="1" applyBorder="1" applyAlignment="1">
      <alignment horizontal="right" vertical="top"/>
    </xf>
    <xf numFmtId="0" fontId="3720" fillId="0" borderId="0" xfId="0" applyFont="1"/>
    <xf numFmtId="0" fontId="3721" fillId="0" borderId="1" xfId="0" applyFont="1" applyBorder="1" applyAlignment="1">
      <alignment horizontal="left" vertical="top"/>
    </xf>
    <xf numFmtId="0" fontId="3722" fillId="0" borderId="1" xfId="0" applyFont="1" applyBorder="1" applyAlignment="1">
      <alignment horizontal="left" vertical="top" wrapText="1"/>
    </xf>
    <xf numFmtId="0" fontId="3723" fillId="0" borderId="1" xfId="0" applyFont="1" applyBorder="1" applyAlignment="1">
      <alignment horizontal="center" vertical="top"/>
    </xf>
    <xf numFmtId="168" fontId="3724" fillId="0" borderId="1" xfId="0" applyNumberFormat="1" applyFont="1" applyBorder="1" applyAlignment="1">
      <alignment horizontal="right" vertical="top"/>
    </xf>
    <xf numFmtId="169" fontId="3725" fillId="0" borderId="1" xfId="0" applyNumberFormat="1" applyFont="1" applyBorder="1" applyAlignment="1">
      <alignment horizontal="right" vertical="top"/>
    </xf>
    <xf numFmtId="169" fontId="3726" fillId="0" borderId="1" xfId="0" applyNumberFormat="1" applyFont="1" applyBorder="1" applyAlignment="1">
      <alignment horizontal="right" vertical="top"/>
    </xf>
    <xf numFmtId="169" fontId="3727" fillId="0" borderId="1" xfId="0" applyNumberFormat="1" applyFont="1" applyBorder="1" applyAlignment="1">
      <alignment horizontal="right" vertical="top"/>
    </xf>
    <xf numFmtId="170" fontId="3728" fillId="2" borderId="1" xfId="0" applyNumberFormat="1" applyFont="1" applyFill="1" applyBorder="1" applyAlignment="1" applyProtection="1">
      <alignment horizontal="right" vertical="top"/>
      <protection locked="0"/>
    </xf>
    <xf numFmtId="171" fontId="3729" fillId="0" borderId="1" xfId="0" applyNumberFormat="1" applyFont="1" applyBorder="1" applyAlignment="1">
      <alignment horizontal="right" vertical="top"/>
    </xf>
    <xf numFmtId="4" fontId="3730" fillId="0" borderId="1" xfId="0" applyNumberFormat="1" applyFont="1" applyBorder="1" applyAlignment="1">
      <alignment horizontal="right" vertical="top"/>
    </xf>
    <xf numFmtId="4" fontId="3731" fillId="0" borderId="1" xfId="0" applyNumberFormat="1" applyFont="1" applyBorder="1" applyAlignment="1">
      <alignment horizontal="right" vertical="top"/>
    </xf>
    <xf numFmtId="0" fontId="3732" fillId="0" borderId="0" xfId="0" applyFont="1"/>
    <xf numFmtId="0" fontId="3733" fillId="0" borderId="1" xfId="0" applyFont="1" applyBorder="1" applyAlignment="1">
      <alignment horizontal="left" vertical="top"/>
    </xf>
    <xf numFmtId="0" fontId="3734" fillId="0" borderId="1" xfId="0" applyFont="1" applyBorder="1" applyAlignment="1">
      <alignment horizontal="left" vertical="top" wrapText="1"/>
    </xf>
    <xf numFmtId="0" fontId="3735" fillId="0" borderId="1" xfId="0" applyFont="1" applyBorder="1" applyAlignment="1">
      <alignment horizontal="center" vertical="top"/>
    </xf>
    <xf numFmtId="168" fontId="3736" fillId="0" borderId="1" xfId="0" applyNumberFormat="1" applyFont="1" applyBorder="1" applyAlignment="1">
      <alignment horizontal="right" vertical="top"/>
    </xf>
    <xf numFmtId="169" fontId="3737" fillId="0" borderId="1" xfId="0" applyNumberFormat="1" applyFont="1" applyBorder="1" applyAlignment="1">
      <alignment horizontal="right" vertical="top"/>
    </xf>
    <xf numFmtId="169" fontId="3738" fillId="0" borderId="1" xfId="0" applyNumberFormat="1" applyFont="1" applyBorder="1" applyAlignment="1">
      <alignment horizontal="right" vertical="top"/>
    </xf>
    <xf numFmtId="169" fontId="3739" fillId="0" borderId="1" xfId="0" applyNumberFormat="1" applyFont="1" applyBorder="1" applyAlignment="1">
      <alignment horizontal="right" vertical="top"/>
    </xf>
    <xf numFmtId="170" fontId="3740" fillId="2" borderId="1" xfId="0" applyNumberFormat="1" applyFont="1" applyFill="1" applyBorder="1" applyAlignment="1" applyProtection="1">
      <alignment horizontal="right" vertical="top"/>
      <protection locked="0"/>
    </xf>
    <xf numFmtId="171" fontId="3741" fillId="0" borderId="1" xfId="0" applyNumberFormat="1" applyFont="1" applyBorder="1" applyAlignment="1">
      <alignment horizontal="right" vertical="top"/>
    </xf>
    <xf numFmtId="4" fontId="3742" fillId="0" borderId="1" xfId="0" applyNumberFormat="1" applyFont="1" applyBorder="1" applyAlignment="1">
      <alignment horizontal="right" vertical="top"/>
    </xf>
    <xf numFmtId="4" fontId="3743" fillId="0" borderId="1" xfId="0" applyNumberFormat="1" applyFont="1" applyBorder="1" applyAlignment="1">
      <alignment horizontal="right" vertical="top"/>
    </xf>
    <xf numFmtId="0" fontId="3744" fillId="0" borderId="0" xfId="0" applyFont="1"/>
    <xf numFmtId="0" fontId="3745" fillId="0" borderId="1" xfId="0" applyFont="1" applyBorder="1" applyAlignment="1">
      <alignment horizontal="left" vertical="top"/>
    </xf>
    <xf numFmtId="0" fontId="3746" fillId="0" borderId="1" xfId="0" applyFont="1" applyBorder="1" applyAlignment="1">
      <alignment horizontal="left" vertical="top" wrapText="1"/>
    </xf>
    <xf numFmtId="0" fontId="3747" fillId="0" borderId="1" xfId="0" applyFont="1" applyBorder="1" applyAlignment="1">
      <alignment horizontal="center" vertical="top"/>
    </xf>
    <xf numFmtId="168" fontId="3748" fillId="0" borderId="1" xfId="0" applyNumberFormat="1" applyFont="1" applyBorder="1" applyAlignment="1">
      <alignment horizontal="right" vertical="top"/>
    </xf>
    <xf numFmtId="169" fontId="3749" fillId="0" borderId="1" xfId="0" applyNumberFormat="1" applyFont="1" applyBorder="1" applyAlignment="1">
      <alignment horizontal="right" vertical="top"/>
    </xf>
    <xf numFmtId="169" fontId="3750" fillId="0" borderId="1" xfId="0" applyNumberFormat="1" applyFont="1" applyBorder="1" applyAlignment="1">
      <alignment horizontal="right" vertical="top"/>
    </xf>
    <xf numFmtId="169" fontId="3751" fillId="0" borderId="1" xfId="0" applyNumberFormat="1" applyFont="1" applyBorder="1" applyAlignment="1">
      <alignment horizontal="right" vertical="top"/>
    </xf>
    <xf numFmtId="170" fontId="3752" fillId="2" borderId="1" xfId="0" applyNumberFormat="1" applyFont="1" applyFill="1" applyBorder="1" applyAlignment="1" applyProtection="1">
      <alignment horizontal="right" vertical="top"/>
      <protection locked="0"/>
    </xf>
    <xf numFmtId="171" fontId="3753" fillId="0" borderId="1" xfId="0" applyNumberFormat="1" applyFont="1" applyBorder="1" applyAlignment="1">
      <alignment horizontal="right" vertical="top"/>
    </xf>
    <xf numFmtId="4" fontId="3754" fillId="0" borderId="1" xfId="0" applyNumberFormat="1" applyFont="1" applyBorder="1" applyAlignment="1">
      <alignment horizontal="right" vertical="top"/>
    </xf>
    <xf numFmtId="4" fontId="3755" fillId="0" borderId="1" xfId="0" applyNumberFormat="1" applyFont="1" applyBorder="1" applyAlignment="1">
      <alignment horizontal="right" vertical="top"/>
    </xf>
    <xf numFmtId="0" fontId="3756" fillId="0" borderId="0" xfId="0" applyFont="1"/>
    <xf numFmtId="0" fontId="3757" fillId="0" borderId="1" xfId="0" applyFont="1" applyBorder="1" applyAlignment="1">
      <alignment horizontal="left" vertical="top"/>
    </xf>
    <xf numFmtId="0" fontId="3758" fillId="0" borderId="1" xfId="0" applyFont="1" applyBorder="1" applyAlignment="1">
      <alignment horizontal="left" vertical="top" wrapText="1"/>
    </xf>
    <xf numFmtId="0" fontId="3759" fillId="0" borderId="1" xfId="0" applyFont="1" applyBorder="1" applyAlignment="1">
      <alignment horizontal="center" vertical="top"/>
    </xf>
    <xf numFmtId="168" fontId="3760" fillId="0" borderId="1" xfId="0" applyNumberFormat="1" applyFont="1" applyBorder="1" applyAlignment="1">
      <alignment horizontal="right" vertical="top"/>
    </xf>
    <xf numFmtId="169" fontId="3761" fillId="0" borderId="1" xfId="0" applyNumberFormat="1" applyFont="1" applyBorder="1" applyAlignment="1">
      <alignment horizontal="right" vertical="top"/>
    </xf>
    <xf numFmtId="169" fontId="3762" fillId="0" borderId="1" xfId="0" applyNumberFormat="1" applyFont="1" applyBorder="1" applyAlignment="1">
      <alignment horizontal="right" vertical="top"/>
    </xf>
    <xf numFmtId="169" fontId="3763" fillId="0" borderId="1" xfId="0" applyNumberFormat="1" applyFont="1" applyBorder="1" applyAlignment="1">
      <alignment horizontal="right" vertical="top"/>
    </xf>
    <xf numFmtId="170" fontId="3764" fillId="2" borderId="1" xfId="0" applyNumberFormat="1" applyFont="1" applyFill="1" applyBorder="1" applyAlignment="1" applyProtection="1">
      <alignment horizontal="right" vertical="top"/>
      <protection locked="0"/>
    </xf>
    <xf numFmtId="171" fontId="3765" fillId="0" borderId="1" xfId="0" applyNumberFormat="1" applyFont="1" applyBorder="1" applyAlignment="1">
      <alignment horizontal="right" vertical="top"/>
    </xf>
    <xf numFmtId="4" fontId="3766" fillId="0" borderId="1" xfId="0" applyNumberFormat="1" applyFont="1" applyBorder="1" applyAlignment="1">
      <alignment horizontal="right" vertical="top"/>
    </xf>
    <xf numFmtId="4" fontId="3767" fillId="0" borderId="1" xfId="0" applyNumberFormat="1" applyFont="1" applyBorder="1" applyAlignment="1">
      <alignment horizontal="right" vertical="top"/>
    </xf>
    <xf numFmtId="0" fontId="3768" fillId="0" borderId="0" xfId="0" applyFont="1"/>
    <xf numFmtId="0" fontId="3769" fillId="0" borderId="1" xfId="0" applyFont="1" applyBorder="1" applyAlignment="1">
      <alignment horizontal="left" vertical="top"/>
    </xf>
    <xf numFmtId="0" fontId="3770" fillId="0" borderId="1" xfId="0" applyFont="1" applyBorder="1" applyAlignment="1">
      <alignment horizontal="left" vertical="top" wrapText="1"/>
    </xf>
    <xf numFmtId="0" fontId="3771" fillId="0" borderId="1" xfId="0" applyFont="1" applyBorder="1" applyAlignment="1">
      <alignment horizontal="center" vertical="top"/>
    </xf>
    <xf numFmtId="168" fontId="3772" fillId="0" borderId="1" xfId="0" applyNumberFormat="1" applyFont="1" applyBorder="1" applyAlignment="1">
      <alignment horizontal="right" vertical="top"/>
    </xf>
    <xf numFmtId="169" fontId="3773" fillId="0" borderId="1" xfId="0" applyNumberFormat="1" applyFont="1" applyBorder="1" applyAlignment="1">
      <alignment horizontal="right" vertical="top"/>
    </xf>
    <xf numFmtId="169" fontId="3774" fillId="0" borderId="1" xfId="0" applyNumberFormat="1" applyFont="1" applyBorder="1" applyAlignment="1">
      <alignment horizontal="right" vertical="top"/>
    </xf>
    <xf numFmtId="169" fontId="3775" fillId="0" borderId="1" xfId="0" applyNumberFormat="1" applyFont="1" applyBorder="1" applyAlignment="1">
      <alignment horizontal="right" vertical="top"/>
    </xf>
    <xf numFmtId="170" fontId="3776" fillId="2" borderId="1" xfId="0" applyNumberFormat="1" applyFont="1" applyFill="1" applyBorder="1" applyAlignment="1" applyProtection="1">
      <alignment horizontal="right" vertical="top"/>
      <protection locked="0"/>
    </xf>
    <xf numFmtId="171" fontId="3777" fillId="0" borderId="1" xfId="0" applyNumberFormat="1" applyFont="1" applyBorder="1" applyAlignment="1">
      <alignment horizontal="right" vertical="top"/>
    </xf>
    <xf numFmtId="4" fontId="3778" fillId="0" borderId="1" xfId="0" applyNumberFormat="1" applyFont="1" applyBorder="1" applyAlignment="1">
      <alignment horizontal="right" vertical="top"/>
    </xf>
    <xf numFmtId="4" fontId="3779" fillId="0" borderId="1" xfId="0" applyNumberFormat="1" applyFont="1" applyBorder="1" applyAlignment="1">
      <alignment horizontal="right" vertical="top"/>
    </xf>
    <xf numFmtId="0" fontId="3780" fillId="0" borderId="0" xfId="0" applyFont="1"/>
    <xf numFmtId="0" fontId="3781" fillId="0" borderId="1" xfId="0" applyFont="1" applyBorder="1" applyAlignment="1">
      <alignment horizontal="left" vertical="top"/>
    </xf>
    <xf numFmtId="0" fontId="3782" fillId="0" borderId="1" xfId="0" applyFont="1" applyBorder="1" applyAlignment="1">
      <alignment horizontal="left" vertical="top" wrapText="1"/>
    </xf>
    <xf numFmtId="0" fontId="3783" fillId="0" borderId="1" xfId="0" applyFont="1" applyBorder="1" applyAlignment="1">
      <alignment horizontal="center" vertical="top"/>
    </xf>
    <xf numFmtId="168" fontId="3784" fillId="0" borderId="1" xfId="0" applyNumberFormat="1" applyFont="1" applyBorder="1" applyAlignment="1">
      <alignment horizontal="right" vertical="top"/>
    </xf>
    <xf numFmtId="169" fontId="3785" fillId="0" borderId="1" xfId="0" applyNumberFormat="1" applyFont="1" applyBorder="1" applyAlignment="1">
      <alignment horizontal="right" vertical="top"/>
    </xf>
    <xf numFmtId="169" fontId="3786" fillId="0" borderId="1" xfId="0" applyNumberFormat="1" applyFont="1" applyBorder="1" applyAlignment="1">
      <alignment horizontal="right" vertical="top"/>
    </xf>
    <xf numFmtId="169" fontId="3787" fillId="0" borderId="1" xfId="0" applyNumberFormat="1" applyFont="1" applyBorder="1" applyAlignment="1">
      <alignment horizontal="right" vertical="top"/>
    </xf>
    <xf numFmtId="170" fontId="3788" fillId="2" borderId="1" xfId="0" applyNumberFormat="1" applyFont="1" applyFill="1" applyBorder="1" applyAlignment="1" applyProtection="1">
      <alignment horizontal="right" vertical="top"/>
      <protection locked="0"/>
    </xf>
    <xf numFmtId="171" fontId="3789" fillId="0" borderId="1" xfId="0" applyNumberFormat="1" applyFont="1" applyBorder="1" applyAlignment="1">
      <alignment horizontal="right" vertical="top"/>
    </xf>
    <xf numFmtId="4" fontId="3790" fillId="0" borderId="1" xfId="0" applyNumberFormat="1" applyFont="1" applyBorder="1" applyAlignment="1">
      <alignment horizontal="right" vertical="top"/>
    </xf>
    <xf numFmtId="4" fontId="3791" fillId="0" borderId="1" xfId="0" applyNumberFormat="1" applyFont="1" applyBorder="1" applyAlignment="1">
      <alignment horizontal="right" vertical="top"/>
    </xf>
    <xf numFmtId="0" fontId="3792" fillId="0" borderId="0" xfId="0" applyFont="1"/>
    <xf numFmtId="0" fontId="3793" fillId="0" borderId="1" xfId="0" applyFont="1" applyBorder="1" applyAlignment="1">
      <alignment horizontal="left" vertical="top"/>
    </xf>
    <xf numFmtId="0" fontId="3794" fillId="0" borderId="1" xfId="0" applyFont="1" applyBorder="1" applyAlignment="1">
      <alignment horizontal="left" vertical="top" wrapText="1"/>
    </xf>
    <xf numFmtId="0" fontId="3795" fillId="0" borderId="1" xfId="0" applyFont="1" applyBorder="1" applyAlignment="1">
      <alignment horizontal="center" vertical="top"/>
    </xf>
    <xf numFmtId="168" fontId="3796" fillId="0" borderId="1" xfId="0" applyNumberFormat="1" applyFont="1" applyBorder="1" applyAlignment="1">
      <alignment horizontal="right" vertical="top"/>
    </xf>
    <xf numFmtId="169" fontId="3797" fillId="0" borderId="1" xfId="0" applyNumberFormat="1" applyFont="1" applyBorder="1" applyAlignment="1">
      <alignment horizontal="right" vertical="top"/>
    </xf>
    <xf numFmtId="169" fontId="3798" fillId="0" borderId="1" xfId="0" applyNumberFormat="1" applyFont="1" applyBorder="1" applyAlignment="1">
      <alignment horizontal="right" vertical="top"/>
    </xf>
    <xf numFmtId="169" fontId="3799" fillId="0" borderId="1" xfId="0" applyNumberFormat="1" applyFont="1" applyBorder="1" applyAlignment="1">
      <alignment horizontal="right" vertical="top"/>
    </xf>
    <xf numFmtId="170" fontId="3800" fillId="2" borderId="1" xfId="0" applyNumberFormat="1" applyFont="1" applyFill="1" applyBorder="1" applyAlignment="1" applyProtection="1">
      <alignment horizontal="right" vertical="top"/>
      <protection locked="0"/>
    </xf>
    <xf numFmtId="171" fontId="3801" fillId="0" borderId="1" xfId="0" applyNumberFormat="1" applyFont="1" applyBorder="1" applyAlignment="1">
      <alignment horizontal="right" vertical="top"/>
    </xf>
    <xf numFmtId="4" fontId="3802" fillId="0" borderId="1" xfId="0" applyNumberFormat="1" applyFont="1" applyBorder="1" applyAlignment="1">
      <alignment horizontal="right" vertical="top"/>
    </xf>
    <xf numFmtId="4" fontId="3803" fillId="0" borderId="1" xfId="0" applyNumberFormat="1" applyFont="1" applyBorder="1" applyAlignment="1">
      <alignment horizontal="right" vertical="top"/>
    </xf>
    <xf numFmtId="0" fontId="3804" fillId="0" borderId="0" xfId="0" applyFont="1"/>
    <xf numFmtId="0" fontId="3805" fillId="0" borderId="1" xfId="0" applyFont="1" applyBorder="1" applyAlignment="1">
      <alignment horizontal="left" vertical="top"/>
    </xf>
    <xf numFmtId="0" fontId="3806" fillId="0" borderId="1" xfId="0" applyFont="1" applyBorder="1" applyAlignment="1">
      <alignment horizontal="left" vertical="top" wrapText="1"/>
    </xf>
    <xf numFmtId="0" fontId="3807" fillId="0" borderId="1" xfId="0" applyFont="1" applyBorder="1" applyAlignment="1">
      <alignment horizontal="center" vertical="top"/>
    </xf>
    <xf numFmtId="168" fontId="3808" fillId="0" borderId="1" xfId="0" applyNumberFormat="1" applyFont="1" applyBorder="1" applyAlignment="1">
      <alignment horizontal="right" vertical="top"/>
    </xf>
    <xf numFmtId="169" fontId="3809" fillId="0" borderId="1" xfId="0" applyNumberFormat="1" applyFont="1" applyBorder="1" applyAlignment="1">
      <alignment horizontal="right" vertical="top"/>
    </xf>
    <xf numFmtId="169" fontId="3810" fillId="0" borderId="1" xfId="0" applyNumberFormat="1" applyFont="1" applyBorder="1" applyAlignment="1">
      <alignment horizontal="right" vertical="top"/>
    </xf>
    <xf numFmtId="169" fontId="3811" fillId="0" borderId="1" xfId="0" applyNumberFormat="1" applyFont="1" applyBorder="1" applyAlignment="1">
      <alignment horizontal="right" vertical="top"/>
    </xf>
    <xf numFmtId="170" fontId="3812" fillId="2" borderId="1" xfId="0" applyNumberFormat="1" applyFont="1" applyFill="1" applyBorder="1" applyAlignment="1" applyProtection="1">
      <alignment horizontal="right" vertical="top"/>
      <protection locked="0"/>
    </xf>
    <xf numFmtId="171" fontId="3813" fillId="0" borderId="1" xfId="0" applyNumberFormat="1" applyFont="1" applyBorder="1" applyAlignment="1">
      <alignment horizontal="right" vertical="top"/>
    </xf>
    <xf numFmtId="4" fontId="3814" fillId="0" borderId="1" xfId="0" applyNumberFormat="1" applyFont="1" applyBorder="1" applyAlignment="1">
      <alignment horizontal="right" vertical="top"/>
    </xf>
    <xf numFmtId="4" fontId="3815" fillId="0" borderId="1" xfId="0" applyNumberFormat="1" applyFont="1" applyBorder="1" applyAlignment="1">
      <alignment horizontal="right" vertical="top"/>
    </xf>
    <xf numFmtId="0" fontId="3816" fillId="0" borderId="0" xfId="0" applyFont="1"/>
    <xf numFmtId="0" fontId="3817" fillId="0" borderId="1" xfId="0" applyFont="1" applyBorder="1" applyAlignment="1">
      <alignment horizontal="left" vertical="top"/>
    </xf>
    <xf numFmtId="0" fontId="3818" fillId="0" borderId="1" xfId="0" applyFont="1" applyBorder="1" applyAlignment="1">
      <alignment horizontal="left" vertical="top" wrapText="1"/>
    </xf>
    <xf numFmtId="0" fontId="3819" fillId="0" borderId="1" xfId="0" applyFont="1" applyBorder="1" applyAlignment="1">
      <alignment horizontal="center" vertical="top"/>
    </xf>
    <xf numFmtId="168" fontId="3820" fillId="0" borderId="1" xfId="0" applyNumberFormat="1" applyFont="1" applyBorder="1" applyAlignment="1">
      <alignment horizontal="right" vertical="top"/>
    </xf>
    <xf numFmtId="169" fontId="3821" fillId="0" borderId="1" xfId="0" applyNumberFormat="1" applyFont="1" applyBorder="1" applyAlignment="1">
      <alignment horizontal="right" vertical="top"/>
    </xf>
    <xf numFmtId="169" fontId="3822" fillId="0" borderId="1" xfId="0" applyNumberFormat="1" applyFont="1" applyBorder="1" applyAlignment="1">
      <alignment horizontal="right" vertical="top"/>
    </xf>
    <xf numFmtId="169" fontId="3823" fillId="0" borderId="1" xfId="0" applyNumberFormat="1" applyFont="1" applyBorder="1" applyAlignment="1">
      <alignment horizontal="right" vertical="top"/>
    </xf>
    <xf numFmtId="170" fontId="3824" fillId="2" borderId="1" xfId="0" applyNumberFormat="1" applyFont="1" applyFill="1" applyBorder="1" applyAlignment="1" applyProtection="1">
      <alignment horizontal="right" vertical="top"/>
      <protection locked="0"/>
    </xf>
    <xf numFmtId="171" fontId="3825" fillId="0" borderId="1" xfId="0" applyNumberFormat="1" applyFont="1" applyBorder="1" applyAlignment="1">
      <alignment horizontal="right" vertical="top"/>
    </xf>
    <xf numFmtId="4" fontId="3826" fillId="0" borderId="1" xfId="0" applyNumberFormat="1" applyFont="1" applyBorder="1" applyAlignment="1">
      <alignment horizontal="right" vertical="top"/>
    </xf>
    <xf numFmtId="4" fontId="3827" fillId="0" borderId="1" xfId="0" applyNumberFormat="1" applyFont="1" applyBorder="1" applyAlignment="1">
      <alignment horizontal="right" vertical="top"/>
    </xf>
    <xf numFmtId="0" fontId="3828" fillId="0" borderId="0" xfId="0" applyFont="1"/>
    <xf numFmtId="0" fontId="3829" fillId="0" borderId="1" xfId="0" applyFont="1" applyBorder="1" applyAlignment="1">
      <alignment horizontal="left" vertical="top"/>
    </xf>
    <xf numFmtId="0" fontId="3830" fillId="0" borderId="1" xfId="0" applyFont="1" applyBorder="1" applyAlignment="1">
      <alignment horizontal="left" vertical="top" wrapText="1"/>
    </xf>
    <xf numFmtId="0" fontId="3831" fillId="0" borderId="1" xfId="0" applyFont="1" applyBorder="1" applyAlignment="1">
      <alignment horizontal="center" vertical="top"/>
    </xf>
    <xf numFmtId="168" fontId="3832" fillId="0" borderId="1" xfId="0" applyNumberFormat="1" applyFont="1" applyBorder="1" applyAlignment="1">
      <alignment horizontal="right" vertical="top"/>
    </xf>
    <xf numFmtId="169" fontId="3833" fillId="0" borderId="1" xfId="0" applyNumberFormat="1" applyFont="1" applyBorder="1" applyAlignment="1">
      <alignment horizontal="right" vertical="top"/>
    </xf>
    <xf numFmtId="169" fontId="3834" fillId="0" borderId="1" xfId="0" applyNumberFormat="1" applyFont="1" applyBorder="1" applyAlignment="1">
      <alignment horizontal="right" vertical="top"/>
    </xf>
    <xf numFmtId="169" fontId="3835" fillId="0" borderId="1" xfId="0" applyNumberFormat="1" applyFont="1" applyBorder="1" applyAlignment="1">
      <alignment horizontal="right" vertical="top"/>
    </xf>
    <xf numFmtId="170" fontId="3836" fillId="2" borderId="1" xfId="0" applyNumberFormat="1" applyFont="1" applyFill="1" applyBorder="1" applyAlignment="1" applyProtection="1">
      <alignment horizontal="right" vertical="top"/>
      <protection locked="0"/>
    </xf>
    <xf numFmtId="171" fontId="3837" fillId="0" borderId="1" xfId="0" applyNumberFormat="1" applyFont="1" applyBorder="1" applyAlignment="1">
      <alignment horizontal="right" vertical="top"/>
    </xf>
    <xf numFmtId="4" fontId="3838" fillId="0" borderId="1" xfId="0" applyNumberFormat="1" applyFont="1" applyBorder="1" applyAlignment="1">
      <alignment horizontal="right" vertical="top"/>
    </xf>
    <xf numFmtId="4" fontId="3839" fillId="0" borderId="1" xfId="0" applyNumberFormat="1" applyFont="1" applyBorder="1" applyAlignment="1">
      <alignment horizontal="right" vertical="top"/>
    </xf>
    <xf numFmtId="0" fontId="3840" fillId="0" borderId="0" xfId="0" applyFont="1"/>
    <xf numFmtId="0" fontId="3841" fillId="0" borderId="1" xfId="0" applyFont="1" applyBorder="1" applyAlignment="1">
      <alignment horizontal="left" vertical="top"/>
    </xf>
    <xf numFmtId="0" fontId="3842" fillId="0" borderId="1" xfId="0" applyFont="1" applyBorder="1" applyAlignment="1">
      <alignment horizontal="left" vertical="top" wrapText="1"/>
    </xf>
    <xf numFmtId="0" fontId="3843" fillId="0" borderId="1" xfId="0" applyFont="1" applyBorder="1" applyAlignment="1">
      <alignment horizontal="center" vertical="top"/>
    </xf>
    <xf numFmtId="168" fontId="3844" fillId="0" borderId="1" xfId="0" applyNumberFormat="1" applyFont="1" applyBorder="1" applyAlignment="1">
      <alignment horizontal="right" vertical="top"/>
    </xf>
    <xf numFmtId="169" fontId="3845" fillId="0" borderId="1" xfId="0" applyNumberFormat="1" applyFont="1" applyBorder="1" applyAlignment="1">
      <alignment horizontal="right" vertical="top"/>
    </xf>
    <xf numFmtId="169" fontId="3846" fillId="0" borderId="1" xfId="0" applyNumberFormat="1" applyFont="1" applyBorder="1" applyAlignment="1">
      <alignment horizontal="right" vertical="top"/>
    </xf>
    <xf numFmtId="169" fontId="3847" fillId="0" borderId="1" xfId="0" applyNumberFormat="1" applyFont="1" applyBorder="1" applyAlignment="1">
      <alignment horizontal="right" vertical="top"/>
    </xf>
    <xf numFmtId="170" fontId="3848" fillId="2" borderId="1" xfId="0" applyNumberFormat="1" applyFont="1" applyFill="1" applyBorder="1" applyAlignment="1" applyProtection="1">
      <alignment horizontal="right" vertical="top"/>
      <protection locked="0"/>
    </xf>
    <xf numFmtId="171" fontId="3849" fillId="0" borderId="1" xfId="0" applyNumberFormat="1" applyFont="1" applyBorder="1" applyAlignment="1">
      <alignment horizontal="right" vertical="top"/>
    </xf>
    <xf numFmtId="4" fontId="3850" fillId="0" borderId="1" xfId="0" applyNumberFormat="1" applyFont="1" applyBorder="1" applyAlignment="1">
      <alignment horizontal="right" vertical="top"/>
    </xf>
    <xf numFmtId="4" fontId="3851" fillId="0" borderId="1" xfId="0" applyNumberFormat="1" applyFont="1" applyBorder="1" applyAlignment="1">
      <alignment horizontal="right" vertical="top"/>
    </xf>
    <xf numFmtId="0" fontId="3852" fillId="0" borderId="0" xfId="0" applyFont="1"/>
    <xf numFmtId="0" fontId="3853" fillId="0" borderId="1" xfId="0" applyFont="1" applyBorder="1" applyAlignment="1">
      <alignment horizontal="left" vertical="top"/>
    </xf>
    <xf numFmtId="0" fontId="3854" fillId="0" borderId="1" xfId="0" applyFont="1" applyBorder="1" applyAlignment="1">
      <alignment horizontal="left" vertical="top" wrapText="1"/>
    </xf>
    <xf numFmtId="0" fontId="3855" fillId="0" borderId="1" xfId="0" applyFont="1" applyBorder="1" applyAlignment="1">
      <alignment horizontal="center" vertical="top"/>
    </xf>
    <xf numFmtId="168" fontId="3856" fillId="0" borderId="1" xfId="0" applyNumberFormat="1" applyFont="1" applyBorder="1" applyAlignment="1">
      <alignment horizontal="right" vertical="top"/>
    </xf>
    <xf numFmtId="169" fontId="3857" fillId="0" borderId="1" xfId="0" applyNumberFormat="1" applyFont="1" applyBorder="1" applyAlignment="1">
      <alignment horizontal="right" vertical="top"/>
    </xf>
    <xf numFmtId="169" fontId="3858" fillId="0" borderId="1" xfId="0" applyNumberFormat="1" applyFont="1" applyBorder="1" applyAlignment="1">
      <alignment horizontal="right" vertical="top"/>
    </xf>
    <xf numFmtId="169" fontId="3859" fillId="0" borderId="1" xfId="0" applyNumberFormat="1" applyFont="1" applyBorder="1" applyAlignment="1">
      <alignment horizontal="right" vertical="top"/>
    </xf>
    <xf numFmtId="170" fontId="3860" fillId="2" borderId="1" xfId="0" applyNumberFormat="1" applyFont="1" applyFill="1" applyBorder="1" applyAlignment="1" applyProtection="1">
      <alignment horizontal="right" vertical="top"/>
      <protection locked="0"/>
    </xf>
    <xf numFmtId="171" fontId="3861" fillId="0" borderId="1" xfId="0" applyNumberFormat="1" applyFont="1" applyBorder="1" applyAlignment="1">
      <alignment horizontal="right" vertical="top"/>
    </xf>
    <xf numFmtId="4" fontId="3862" fillId="0" borderId="1" xfId="0" applyNumberFormat="1" applyFont="1" applyBorder="1" applyAlignment="1">
      <alignment horizontal="right" vertical="top"/>
    </xf>
    <xf numFmtId="4" fontId="3863" fillId="0" borderId="1" xfId="0" applyNumberFormat="1" applyFont="1" applyBorder="1" applyAlignment="1">
      <alignment horizontal="right" vertical="top"/>
    </xf>
    <xf numFmtId="0" fontId="3864" fillId="0" borderId="0" xfId="0" applyFont="1"/>
    <xf numFmtId="0" fontId="3865" fillId="0" borderId="1" xfId="0" applyFont="1" applyBorder="1" applyAlignment="1">
      <alignment horizontal="left" vertical="top"/>
    </xf>
    <xf numFmtId="0" fontId="3866" fillId="0" borderId="1" xfId="0" applyFont="1" applyBorder="1" applyAlignment="1">
      <alignment horizontal="left" vertical="top" wrapText="1"/>
    </xf>
    <xf numFmtId="0" fontId="3867" fillId="0" borderId="1" xfId="0" applyFont="1" applyBorder="1" applyAlignment="1">
      <alignment horizontal="center" vertical="top"/>
    </xf>
    <xf numFmtId="168" fontId="3868" fillId="0" borderId="1" xfId="0" applyNumberFormat="1" applyFont="1" applyBorder="1" applyAlignment="1">
      <alignment horizontal="right" vertical="top"/>
    </xf>
    <xf numFmtId="169" fontId="3869" fillId="0" borderId="1" xfId="0" applyNumberFormat="1" applyFont="1" applyBorder="1" applyAlignment="1">
      <alignment horizontal="right" vertical="top"/>
    </xf>
    <xf numFmtId="169" fontId="3870" fillId="0" borderId="1" xfId="0" applyNumberFormat="1" applyFont="1" applyBorder="1" applyAlignment="1">
      <alignment horizontal="right" vertical="top"/>
    </xf>
    <xf numFmtId="169" fontId="3871" fillId="0" borderId="1" xfId="0" applyNumberFormat="1" applyFont="1" applyBorder="1" applyAlignment="1">
      <alignment horizontal="right" vertical="top"/>
    </xf>
    <xf numFmtId="170" fontId="3872" fillId="2" borderId="1" xfId="0" applyNumberFormat="1" applyFont="1" applyFill="1" applyBorder="1" applyAlignment="1" applyProtection="1">
      <alignment horizontal="right" vertical="top"/>
      <protection locked="0"/>
    </xf>
    <xf numFmtId="171" fontId="3873" fillId="0" borderId="1" xfId="0" applyNumberFormat="1" applyFont="1" applyBorder="1" applyAlignment="1">
      <alignment horizontal="right" vertical="top"/>
    </xf>
    <xf numFmtId="4" fontId="3874" fillId="0" borderId="1" xfId="0" applyNumberFormat="1" applyFont="1" applyBorder="1" applyAlignment="1">
      <alignment horizontal="right" vertical="top"/>
    </xf>
    <xf numFmtId="4" fontId="3875" fillId="0" borderId="1" xfId="0" applyNumberFormat="1" applyFont="1" applyBorder="1" applyAlignment="1">
      <alignment horizontal="right" vertical="top"/>
    </xf>
    <xf numFmtId="0" fontId="3876" fillId="0" borderId="0" xfId="0" applyFont="1"/>
    <xf numFmtId="0" fontId="3877" fillId="0" borderId="1" xfId="0" applyFont="1" applyBorder="1" applyAlignment="1">
      <alignment horizontal="left" vertical="top"/>
    </xf>
    <xf numFmtId="0" fontId="3878" fillId="0" borderId="1" xfId="0" applyFont="1" applyBorder="1" applyAlignment="1">
      <alignment horizontal="left" vertical="top" wrapText="1"/>
    </xf>
    <xf numFmtId="0" fontId="3879" fillId="0" borderId="1" xfId="0" applyFont="1" applyBorder="1" applyAlignment="1">
      <alignment horizontal="center" vertical="top"/>
    </xf>
    <xf numFmtId="168" fontId="3880" fillId="0" borderId="1" xfId="0" applyNumberFormat="1" applyFont="1" applyBorder="1" applyAlignment="1">
      <alignment horizontal="right" vertical="top"/>
    </xf>
    <xf numFmtId="169" fontId="3881" fillId="0" borderId="1" xfId="0" applyNumberFormat="1" applyFont="1" applyBorder="1" applyAlignment="1">
      <alignment horizontal="right" vertical="top"/>
    </xf>
    <xf numFmtId="169" fontId="3882" fillId="0" borderId="1" xfId="0" applyNumberFormat="1" applyFont="1" applyBorder="1" applyAlignment="1">
      <alignment horizontal="right" vertical="top"/>
    </xf>
    <xf numFmtId="169" fontId="3883" fillId="0" borderId="1" xfId="0" applyNumberFormat="1" applyFont="1" applyBorder="1" applyAlignment="1">
      <alignment horizontal="right" vertical="top"/>
    </xf>
    <xf numFmtId="170" fontId="3884" fillId="2" borderId="1" xfId="0" applyNumberFormat="1" applyFont="1" applyFill="1" applyBorder="1" applyAlignment="1" applyProtection="1">
      <alignment horizontal="right" vertical="top"/>
      <protection locked="0"/>
    </xf>
    <xf numFmtId="171" fontId="3885" fillId="0" borderId="1" xfId="0" applyNumberFormat="1" applyFont="1" applyBorder="1" applyAlignment="1">
      <alignment horizontal="right" vertical="top"/>
    </xf>
    <xf numFmtId="4" fontId="3886" fillId="0" borderId="1" xfId="0" applyNumberFormat="1" applyFont="1" applyBorder="1" applyAlignment="1">
      <alignment horizontal="right" vertical="top"/>
    </xf>
    <xf numFmtId="4" fontId="3887" fillId="0" borderId="1" xfId="0" applyNumberFormat="1" applyFont="1" applyBorder="1" applyAlignment="1">
      <alignment horizontal="right" vertical="top"/>
    </xf>
    <xf numFmtId="0" fontId="3888" fillId="0" borderId="0" xfId="0" applyFont="1"/>
    <xf numFmtId="0" fontId="3889" fillId="0" borderId="1" xfId="0" applyFont="1" applyBorder="1" applyAlignment="1">
      <alignment horizontal="left" vertical="top"/>
    </xf>
    <xf numFmtId="0" fontId="3890" fillId="0" borderId="1" xfId="0" applyFont="1" applyBorder="1" applyAlignment="1">
      <alignment horizontal="left" vertical="top" wrapText="1"/>
    </xf>
    <xf numFmtId="0" fontId="3891" fillId="0" borderId="1" xfId="0" applyFont="1" applyBorder="1" applyAlignment="1">
      <alignment horizontal="center" vertical="top"/>
    </xf>
    <xf numFmtId="168" fontId="3892" fillId="0" borderId="1" xfId="0" applyNumberFormat="1" applyFont="1" applyBorder="1" applyAlignment="1">
      <alignment horizontal="right" vertical="top"/>
    </xf>
    <xf numFmtId="169" fontId="3893" fillId="0" borderId="1" xfId="0" applyNumberFormat="1" applyFont="1" applyBorder="1" applyAlignment="1">
      <alignment horizontal="right" vertical="top"/>
    </xf>
    <xf numFmtId="169" fontId="3894" fillId="0" borderId="1" xfId="0" applyNumberFormat="1" applyFont="1" applyBorder="1" applyAlignment="1">
      <alignment horizontal="right" vertical="top"/>
    </xf>
    <xf numFmtId="169" fontId="3895" fillId="0" borderId="1" xfId="0" applyNumberFormat="1" applyFont="1" applyBorder="1" applyAlignment="1">
      <alignment horizontal="right" vertical="top"/>
    </xf>
    <xf numFmtId="170" fontId="3896" fillId="2" borderId="1" xfId="0" applyNumberFormat="1" applyFont="1" applyFill="1" applyBorder="1" applyAlignment="1" applyProtection="1">
      <alignment horizontal="right" vertical="top"/>
      <protection locked="0"/>
    </xf>
    <xf numFmtId="171" fontId="3897" fillId="0" borderId="1" xfId="0" applyNumberFormat="1" applyFont="1" applyBorder="1" applyAlignment="1">
      <alignment horizontal="right" vertical="top"/>
    </xf>
    <xf numFmtId="4" fontId="3898" fillId="0" borderId="1" xfId="0" applyNumberFormat="1" applyFont="1" applyBorder="1" applyAlignment="1">
      <alignment horizontal="right" vertical="top"/>
    </xf>
    <xf numFmtId="4" fontId="3899" fillId="0" borderId="1" xfId="0" applyNumberFormat="1" applyFont="1" applyBorder="1" applyAlignment="1">
      <alignment horizontal="right" vertical="top"/>
    </xf>
    <xf numFmtId="0" fontId="3900" fillId="0" borderId="0" xfId="0" applyFont="1"/>
    <xf numFmtId="0" fontId="3901" fillId="0" borderId="1" xfId="0" applyFont="1" applyBorder="1" applyAlignment="1">
      <alignment horizontal="left" vertical="top"/>
    </xf>
    <xf numFmtId="0" fontId="3902" fillId="0" borderId="1" xfId="0" applyFont="1" applyBorder="1" applyAlignment="1">
      <alignment horizontal="left" vertical="top" wrapText="1"/>
    </xf>
    <xf numFmtId="0" fontId="3903" fillId="0" borderId="1" xfId="0" applyFont="1" applyBorder="1" applyAlignment="1">
      <alignment horizontal="center" vertical="top"/>
    </xf>
    <xf numFmtId="168" fontId="3904" fillId="0" borderId="1" xfId="0" applyNumberFormat="1" applyFont="1" applyBorder="1" applyAlignment="1">
      <alignment horizontal="right" vertical="top"/>
    </xf>
    <xf numFmtId="169" fontId="3905" fillId="0" borderId="1" xfId="0" applyNumberFormat="1" applyFont="1" applyBorder="1" applyAlignment="1">
      <alignment horizontal="right" vertical="top"/>
    </xf>
    <xf numFmtId="169" fontId="3906" fillId="0" borderId="1" xfId="0" applyNumberFormat="1" applyFont="1" applyBorder="1" applyAlignment="1">
      <alignment horizontal="right" vertical="top"/>
    </xf>
    <xf numFmtId="169" fontId="3907" fillId="0" borderId="1" xfId="0" applyNumberFormat="1" applyFont="1" applyBorder="1" applyAlignment="1">
      <alignment horizontal="right" vertical="top"/>
    </xf>
    <xf numFmtId="170" fontId="3908" fillId="2" borderId="1" xfId="0" applyNumberFormat="1" applyFont="1" applyFill="1" applyBorder="1" applyAlignment="1" applyProtection="1">
      <alignment horizontal="right" vertical="top"/>
      <protection locked="0"/>
    </xf>
    <xf numFmtId="171" fontId="3909" fillId="0" borderId="1" xfId="0" applyNumberFormat="1" applyFont="1" applyBorder="1" applyAlignment="1">
      <alignment horizontal="right" vertical="top"/>
    </xf>
    <xf numFmtId="4" fontId="3910" fillId="0" borderId="1" xfId="0" applyNumberFormat="1" applyFont="1" applyBorder="1" applyAlignment="1">
      <alignment horizontal="right" vertical="top"/>
    </xf>
    <xf numFmtId="4" fontId="3911" fillId="0" borderId="1" xfId="0" applyNumberFormat="1" applyFont="1" applyBorder="1" applyAlignment="1">
      <alignment horizontal="right" vertical="top"/>
    </xf>
    <xf numFmtId="0" fontId="3912" fillId="0" borderId="0" xfId="0" applyFont="1"/>
    <xf numFmtId="0" fontId="3913" fillId="0" borderId="1" xfId="0" applyFont="1" applyBorder="1" applyAlignment="1">
      <alignment horizontal="left" vertical="top"/>
    </xf>
    <xf numFmtId="0" fontId="3914" fillId="0" borderId="1" xfId="0" applyFont="1" applyBorder="1" applyAlignment="1">
      <alignment horizontal="left" vertical="top" wrapText="1"/>
    </xf>
    <xf numFmtId="0" fontId="3915" fillId="0" borderId="1" xfId="0" applyFont="1" applyBorder="1" applyAlignment="1">
      <alignment horizontal="center" vertical="top"/>
    </xf>
    <xf numFmtId="168" fontId="3916" fillId="0" borderId="1" xfId="0" applyNumberFormat="1" applyFont="1" applyBorder="1" applyAlignment="1">
      <alignment horizontal="right" vertical="top"/>
    </xf>
    <xf numFmtId="169" fontId="3917" fillId="0" borderId="1" xfId="0" applyNumberFormat="1" applyFont="1" applyBorder="1" applyAlignment="1">
      <alignment horizontal="right" vertical="top"/>
    </xf>
    <xf numFmtId="169" fontId="3918" fillId="0" borderId="1" xfId="0" applyNumberFormat="1" applyFont="1" applyBorder="1" applyAlignment="1">
      <alignment horizontal="right" vertical="top"/>
    </xf>
    <xf numFmtId="169" fontId="3919" fillId="0" borderId="1" xfId="0" applyNumberFormat="1" applyFont="1" applyBorder="1" applyAlignment="1">
      <alignment horizontal="right" vertical="top"/>
    </xf>
    <xf numFmtId="170" fontId="3920" fillId="2" borderId="1" xfId="0" applyNumberFormat="1" applyFont="1" applyFill="1" applyBorder="1" applyAlignment="1" applyProtection="1">
      <alignment horizontal="right" vertical="top"/>
      <protection locked="0"/>
    </xf>
    <xf numFmtId="171" fontId="3921" fillId="0" borderId="1" xfId="0" applyNumberFormat="1" applyFont="1" applyBorder="1" applyAlignment="1">
      <alignment horizontal="right" vertical="top"/>
    </xf>
    <xf numFmtId="4" fontId="3922" fillId="0" borderId="1" xfId="0" applyNumberFormat="1" applyFont="1" applyBorder="1" applyAlignment="1">
      <alignment horizontal="right" vertical="top"/>
    </xf>
    <xf numFmtId="4" fontId="3923" fillId="0" borderId="1" xfId="0" applyNumberFormat="1" applyFont="1" applyBorder="1" applyAlignment="1">
      <alignment horizontal="right" vertical="top"/>
    </xf>
    <xf numFmtId="0" fontId="3924" fillId="0" borderId="0" xfId="0" applyFont="1"/>
    <xf numFmtId="0" fontId="3925" fillId="0" borderId="1" xfId="0" applyFont="1" applyBorder="1" applyAlignment="1">
      <alignment horizontal="left" vertical="top"/>
    </xf>
    <xf numFmtId="0" fontId="3926" fillId="0" borderId="1" xfId="0" applyFont="1" applyBorder="1" applyAlignment="1">
      <alignment horizontal="left" vertical="top" wrapText="1"/>
    </xf>
    <xf numFmtId="0" fontId="3927" fillId="0" borderId="1" xfId="0" applyFont="1" applyBorder="1" applyAlignment="1">
      <alignment horizontal="center" vertical="top"/>
    </xf>
    <xf numFmtId="168" fontId="3928" fillId="0" borderId="1" xfId="0" applyNumberFormat="1" applyFont="1" applyBorder="1" applyAlignment="1">
      <alignment horizontal="right" vertical="top"/>
    </xf>
    <xf numFmtId="169" fontId="3929" fillId="0" borderId="1" xfId="0" applyNumberFormat="1" applyFont="1" applyBorder="1" applyAlignment="1">
      <alignment horizontal="right" vertical="top"/>
    </xf>
    <xf numFmtId="169" fontId="3930" fillId="0" borderId="1" xfId="0" applyNumberFormat="1" applyFont="1" applyBorder="1" applyAlignment="1">
      <alignment horizontal="right" vertical="top"/>
    </xf>
    <xf numFmtId="169" fontId="3931" fillId="0" borderId="1" xfId="0" applyNumberFormat="1" applyFont="1" applyBorder="1" applyAlignment="1">
      <alignment horizontal="right" vertical="top"/>
    </xf>
    <xf numFmtId="170" fontId="3932" fillId="2" borderId="1" xfId="0" applyNumberFormat="1" applyFont="1" applyFill="1" applyBorder="1" applyAlignment="1" applyProtection="1">
      <alignment horizontal="right" vertical="top"/>
      <protection locked="0"/>
    </xf>
    <xf numFmtId="171" fontId="3933" fillId="0" borderId="1" xfId="0" applyNumberFormat="1" applyFont="1" applyBorder="1" applyAlignment="1">
      <alignment horizontal="right" vertical="top"/>
    </xf>
    <xf numFmtId="4" fontId="3934" fillId="0" borderId="1" xfId="0" applyNumberFormat="1" applyFont="1" applyBorder="1" applyAlignment="1">
      <alignment horizontal="right" vertical="top"/>
    </xf>
    <xf numFmtId="4" fontId="3935" fillId="0" borderId="1" xfId="0" applyNumberFormat="1" applyFont="1" applyBorder="1" applyAlignment="1">
      <alignment horizontal="right" vertical="top"/>
    </xf>
    <xf numFmtId="0" fontId="3936" fillId="0" borderId="0" xfId="0" applyFont="1"/>
    <xf numFmtId="0" fontId="3937" fillId="0" borderId="1" xfId="0" applyFont="1" applyBorder="1" applyAlignment="1">
      <alignment horizontal="left" vertical="top"/>
    </xf>
    <xf numFmtId="0" fontId="3938" fillId="0" borderId="1" xfId="0" applyFont="1" applyBorder="1" applyAlignment="1">
      <alignment horizontal="left" vertical="top" wrapText="1"/>
    </xf>
    <xf numFmtId="0" fontId="3939" fillId="0" borderId="1" xfId="0" applyFont="1" applyBorder="1" applyAlignment="1">
      <alignment horizontal="center" vertical="top"/>
    </xf>
    <xf numFmtId="168" fontId="3940" fillId="0" borderId="1" xfId="0" applyNumberFormat="1" applyFont="1" applyBorder="1" applyAlignment="1">
      <alignment horizontal="right" vertical="top"/>
    </xf>
    <xf numFmtId="169" fontId="3941" fillId="0" borderId="1" xfId="0" applyNumberFormat="1" applyFont="1" applyBorder="1" applyAlignment="1">
      <alignment horizontal="right" vertical="top"/>
    </xf>
    <xf numFmtId="169" fontId="3942" fillId="0" borderId="1" xfId="0" applyNumberFormat="1" applyFont="1" applyBorder="1" applyAlignment="1">
      <alignment horizontal="right" vertical="top"/>
    </xf>
    <xf numFmtId="169" fontId="3943" fillId="0" borderId="1" xfId="0" applyNumberFormat="1" applyFont="1" applyBorder="1" applyAlignment="1">
      <alignment horizontal="right" vertical="top"/>
    </xf>
    <xf numFmtId="170" fontId="3944" fillId="2" borderId="1" xfId="0" applyNumberFormat="1" applyFont="1" applyFill="1" applyBorder="1" applyAlignment="1" applyProtection="1">
      <alignment horizontal="right" vertical="top"/>
      <protection locked="0"/>
    </xf>
    <xf numFmtId="171" fontId="3945" fillId="0" borderId="1" xfId="0" applyNumberFormat="1" applyFont="1" applyBorder="1" applyAlignment="1">
      <alignment horizontal="right" vertical="top"/>
    </xf>
    <xf numFmtId="4" fontId="3946" fillId="0" borderId="1" xfId="0" applyNumberFormat="1" applyFont="1" applyBorder="1" applyAlignment="1">
      <alignment horizontal="right" vertical="top"/>
    </xf>
    <xf numFmtId="4" fontId="3947" fillId="0" borderId="1" xfId="0" applyNumberFormat="1" applyFont="1" applyBorder="1" applyAlignment="1">
      <alignment horizontal="right" vertical="top"/>
    </xf>
    <xf numFmtId="0" fontId="3948" fillId="0" borderId="0" xfId="0" applyFont="1"/>
    <xf numFmtId="0" fontId="3949" fillId="0" borderId="1" xfId="0" applyFont="1" applyBorder="1" applyAlignment="1">
      <alignment horizontal="left" vertical="top"/>
    </xf>
    <xf numFmtId="0" fontId="3950" fillId="0" borderId="1" xfId="0" applyFont="1" applyBorder="1" applyAlignment="1">
      <alignment horizontal="left" vertical="top" wrapText="1"/>
    </xf>
    <xf numFmtId="0" fontId="3951" fillId="0" borderId="1" xfId="0" applyFont="1" applyBorder="1" applyAlignment="1">
      <alignment horizontal="center" vertical="top"/>
    </xf>
    <xf numFmtId="168" fontId="3952" fillId="0" borderId="1" xfId="0" applyNumberFormat="1" applyFont="1" applyBorder="1" applyAlignment="1">
      <alignment horizontal="right" vertical="top"/>
    </xf>
    <xf numFmtId="169" fontId="3953" fillId="0" borderId="1" xfId="0" applyNumberFormat="1" applyFont="1" applyBorder="1" applyAlignment="1">
      <alignment horizontal="right" vertical="top"/>
    </xf>
    <xf numFmtId="169" fontId="3954" fillId="0" borderId="1" xfId="0" applyNumberFormat="1" applyFont="1" applyBorder="1" applyAlignment="1">
      <alignment horizontal="right" vertical="top"/>
    </xf>
    <xf numFmtId="169" fontId="3955" fillId="0" borderId="1" xfId="0" applyNumberFormat="1" applyFont="1" applyBorder="1" applyAlignment="1">
      <alignment horizontal="right" vertical="top"/>
    </xf>
    <xf numFmtId="170" fontId="3956" fillId="2" borderId="1" xfId="0" applyNumberFormat="1" applyFont="1" applyFill="1" applyBorder="1" applyAlignment="1" applyProtection="1">
      <alignment horizontal="right" vertical="top"/>
      <protection locked="0"/>
    </xf>
    <xf numFmtId="171" fontId="3957" fillId="0" borderId="1" xfId="0" applyNumberFormat="1" applyFont="1" applyBorder="1" applyAlignment="1">
      <alignment horizontal="right" vertical="top"/>
    </xf>
    <xf numFmtId="4" fontId="3958" fillId="0" borderId="1" xfId="0" applyNumberFormat="1" applyFont="1" applyBorder="1" applyAlignment="1">
      <alignment horizontal="right" vertical="top"/>
    </xf>
    <xf numFmtId="4" fontId="3959" fillId="0" borderId="1" xfId="0" applyNumberFormat="1" applyFont="1" applyBorder="1" applyAlignment="1">
      <alignment horizontal="right" vertical="top"/>
    </xf>
    <xf numFmtId="0" fontId="3960" fillId="0" borderId="0" xfId="0" applyFont="1"/>
    <xf numFmtId="0" fontId="3961" fillId="0" borderId="1" xfId="0" applyFont="1" applyBorder="1" applyAlignment="1">
      <alignment horizontal="left" vertical="top"/>
    </xf>
    <xf numFmtId="0" fontId="3962" fillId="0" borderId="1" xfId="0" applyFont="1" applyBorder="1" applyAlignment="1">
      <alignment horizontal="left" vertical="top" wrapText="1"/>
    </xf>
    <xf numFmtId="0" fontId="3963" fillId="0" borderId="1" xfId="0" applyFont="1" applyBorder="1" applyAlignment="1">
      <alignment horizontal="center" vertical="top"/>
    </xf>
    <xf numFmtId="168" fontId="3964" fillId="0" borderId="1" xfId="0" applyNumberFormat="1" applyFont="1" applyBorder="1" applyAlignment="1">
      <alignment horizontal="right" vertical="top"/>
    </xf>
    <xf numFmtId="169" fontId="3965" fillId="0" borderId="1" xfId="0" applyNumberFormat="1" applyFont="1" applyBorder="1" applyAlignment="1">
      <alignment horizontal="right" vertical="top"/>
    </xf>
    <xf numFmtId="169" fontId="3966" fillId="0" borderId="1" xfId="0" applyNumberFormat="1" applyFont="1" applyBorder="1" applyAlignment="1">
      <alignment horizontal="right" vertical="top"/>
    </xf>
    <xf numFmtId="169" fontId="3967" fillId="0" borderId="1" xfId="0" applyNumberFormat="1" applyFont="1" applyBorder="1" applyAlignment="1">
      <alignment horizontal="right" vertical="top"/>
    </xf>
    <xf numFmtId="170" fontId="3968" fillId="2" borderId="1" xfId="0" applyNumberFormat="1" applyFont="1" applyFill="1" applyBorder="1" applyAlignment="1" applyProtection="1">
      <alignment horizontal="right" vertical="top"/>
      <protection locked="0"/>
    </xf>
    <xf numFmtId="171" fontId="3969" fillId="0" borderId="1" xfId="0" applyNumberFormat="1" applyFont="1" applyBorder="1" applyAlignment="1">
      <alignment horizontal="right" vertical="top"/>
    </xf>
    <xf numFmtId="4" fontId="3970" fillId="0" borderId="1" xfId="0" applyNumberFormat="1" applyFont="1" applyBorder="1" applyAlignment="1">
      <alignment horizontal="right" vertical="top"/>
    </xf>
    <xf numFmtId="4" fontId="3971" fillId="0" borderId="1" xfId="0" applyNumberFormat="1" applyFont="1" applyBorder="1" applyAlignment="1">
      <alignment horizontal="right" vertical="top"/>
    </xf>
    <xf numFmtId="0" fontId="3972" fillId="0" borderId="0" xfId="0" applyFont="1"/>
    <xf numFmtId="0" fontId="3973" fillId="0" borderId="1" xfId="0" applyFont="1" applyBorder="1" applyAlignment="1">
      <alignment horizontal="left" vertical="top"/>
    </xf>
    <xf numFmtId="0" fontId="3974" fillId="0" borderId="1" xfId="0" applyFont="1" applyBorder="1" applyAlignment="1">
      <alignment horizontal="left" vertical="top" wrapText="1"/>
    </xf>
    <xf numFmtId="0" fontId="3975" fillId="0" borderId="1" xfId="0" applyFont="1" applyBorder="1" applyAlignment="1">
      <alignment horizontal="center" vertical="top"/>
    </xf>
    <xf numFmtId="168" fontId="3976" fillId="0" borderId="1" xfId="0" applyNumberFormat="1" applyFont="1" applyBorder="1" applyAlignment="1">
      <alignment horizontal="right" vertical="top"/>
    </xf>
    <xf numFmtId="169" fontId="3977" fillId="0" borderId="1" xfId="0" applyNumberFormat="1" applyFont="1" applyBorder="1" applyAlignment="1">
      <alignment horizontal="right" vertical="top"/>
    </xf>
    <xf numFmtId="169" fontId="3978" fillId="0" borderId="1" xfId="0" applyNumberFormat="1" applyFont="1" applyBorder="1" applyAlignment="1">
      <alignment horizontal="right" vertical="top"/>
    </xf>
    <xf numFmtId="169" fontId="3979" fillId="0" borderId="1" xfId="0" applyNumberFormat="1" applyFont="1" applyBorder="1" applyAlignment="1">
      <alignment horizontal="right" vertical="top"/>
    </xf>
    <xf numFmtId="170" fontId="3980" fillId="2" borderId="1" xfId="0" applyNumberFormat="1" applyFont="1" applyFill="1" applyBorder="1" applyAlignment="1" applyProtection="1">
      <alignment horizontal="right" vertical="top"/>
      <protection locked="0"/>
    </xf>
    <xf numFmtId="171" fontId="3981" fillId="0" borderId="1" xfId="0" applyNumberFormat="1" applyFont="1" applyBorder="1" applyAlignment="1">
      <alignment horizontal="right" vertical="top"/>
    </xf>
    <xf numFmtId="4" fontId="3982" fillId="0" borderId="1" xfId="0" applyNumberFormat="1" applyFont="1" applyBorder="1" applyAlignment="1">
      <alignment horizontal="right" vertical="top"/>
    </xf>
    <xf numFmtId="4" fontId="3983" fillId="0" borderId="1" xfId="0" applyNumberFormat="1" applyFont="1" applyBorder="1" applyAlignment="1">
      <alignment horizontal="right" vertical="top"/>
    </xf>
    <xf numFmtId="0" fontId="3984" fillId="0" borderId="0" xfId="0" applyFont="1"/>
    <xf numFmtId="0" fontId="3985" fillId="0" borderId="1" xfId="0" applyFont="1" applyBorder="1" applyAlignment="1">
      <alignment horizontal="left" vertical="top"/>
    </xf>
    <xf numFmtId="0" fontId="3986" fillId="0" borderId="1" xfId="0" applyFont="1" applyBorder="1" applyAlignment="1">
      <alignment horizontal="left" vertical="top" wrapText="1"/>
    </xf>
    <xf numFmtId="0" fontId="3987" fillId="0" borderId="1" xfId="0" applyFont="1" applyBorder="1" applyAlignment="1">
      <alignment horizontal="center" vertical="top"/>
    </xf>
    <xf numFmtId="168" fontId="3988" fillId="0" borderId="1" xfId="0" applyNumberFormat="1" applyFont="1" applyBorder="1" applyAlignment="1">
      <alignment horizontal="right" vertical="top"/>
    </xf>
    <xf numFmtId="169" fontId="3989" fillId="0" borderId="1" xfId="0" applyNumberFormat="1" applyFont="1" applyBorder="1" applyAlignment="1">
      <alignment horizontal="right" vertical="top"/>
    </xf>
    <xf numFmtId="169" fontId="3990" fillId="0" borderId="1" xfId="0" applyNumberFormat="1" applyFont="1" applyBorder="1" applyAlignment="1">
      <alignment horizontal="right" vertical="top"/>
    </xf>
    <xf numFmtId="169" fontId="3991" fillId="0" borderId="1" xfId="0" applyNumberFormat="1" applyFont="1" applyBorder="1" applyAlignment="1">
      <alignment horizontal="right" vertical="top"/>
    </xf>
    <xf numFmtId="170" fontId="3992" fillId="2" borderId="1" xfId="0" applyNumberFormat="1" applyFont="1" applyFill="1" applyBorder="1" applyAlignment="1" applyProtection="1">
      <alignment horizontal="right" vertical="top"/>
      <protection locked="0"/>
    </xf>
    <xf numFmtId="171" fontId="3993" fillId="0" borderId="1" xfId="0" applyNumberFormat="1" applyFont="1" applyBorder="1" applyAlignment="1">
      <alignment horizontal="right" vertical="top"/>
    </xf>
    <xf numFmtId="4" fontId="3994" fillId="0" borderId="1" xfId="0" applyNumberFormat="1" applyFont="1" applyBorder="1" applyAlignment="1">
      <alignment horizontal="right" vertical="top"/>
    </xf>
    <xf numFmtId="4" fontId="3995" fillId="0" borderId="1" xfId="0" applyNumberFormat="1" applyFont="1" applyBorder="1" applyAlignment="1">
      <alignment horizontal="right" vertical="top"/>
    </xf>
    <xf numFmtId="0" fontId="3996" fillId="0" borderId="0" xfId="0" applyFont="1"/>
    <xf numFmtId="0" fontId="3997" fillId="0" borderId="1" xfId="0" applyFont="1" applyBorder="1" applyAlignment="1">
      <alignment horizontal="left" vertical="top"/>
    </xf>
    <xf numFmtId="0" fontId="3998" fillId="0" borderId="1" xfId="0" applyFont="1" applyBorder="1" applyAlignment="1">
      <alignment horizontal="left" vertical="top" wrapText="1"/>
    </xf>
    <xf numFmtId="0" fontId="3999" fillId="0" borderId="1" xfId="0" applyFont="1" applyBorder="1" applyAlignment="1">
      <alignment horizontal="center" vertical="top"/>
    </xf>
    <xf numFmtId="168" fontId="4000" fillId="0" borderId="1" xfId="0" applyNumberFormat="1" applyFont="1" applyBorder="1" applyAlignment="1">
      <alignment horizontal="right" vertical="top"/>
    </xf>
    <xf numFmtId="169" fontId="4001" fillId="0" borderId="1" xfId="0" applyNumberFormat="1" applyFont="1" applyBorder="1" applyAlignment="1">
      <alignment horizontal="right" vertical="top"/>
    </xf>
    <xf numFmtId="169" fontId="4002" fillId="0" borderId="1" xfId="0" applyNumberFormat="1" applyFont="1" applyBorder="1" applyAlignment="1">
      <alignment horizontal="right" vertical="top"/>
    </xf>
    <xf numFmtId="169" fontId="4003" fillId="0" borderId="1" xfId="0" applyNumberFormat="1" applyFont="1" applyBorder="1" applyAlignment="1">
      <alignment horizontal="right" vertical="top"/>
    </xf>
    <xf numFmtId="170" fontId="4004" fillId="2" borderId="1" xfId="0" applyNumberFormat="1" applyFont="1" applyFill="1" applyBorder="1" applyAlignment="1" applyProtection="1">
      <alignment horizontal="right" vertical="top"/>
      <protection locked="0"/>
    </xf>
    <xf numFmtId="171" fontId="4005" fillId="0" borderId="1" xfId="0" applyNumberFormat="1" applyFont="1" applyBorder="1" applyAlignment="1">
      <alignment horizontal="right" vertical="top"/>
    </xf>
    <xf numFmtId="4" fontId="4006" fillId="0" borderId="1" xfId="0" applyNumberFormat="1" applyFont="1" applyBorder="1" applyAlignment="1">
      <alignment horizontal="right" vertical="top"/>
    </xf>
    <xf numFmtId="4" fontId="4007" fillId="0" borderId="1" xfId="0" applyNumberFormat="1" applyFont="1" applyBorder="1" applyAlignment="1">
      <alignment horizontal="right" vertical="top"/>
    </xf>
    <xf numFmtId="0" fontId="4008" fillId="0" borderId="0" xfId="0" applyFont="1"/>
    <xf numFmtId="0" fontId="4009" fillId="0" borderId="1" xfId="0" applyFont="1" applyBorder="1" applyAlignment="1">
      <alignment horizontal="left" vertical="top"/>
    </xf>
    <xf numFmtId="0" fontId="4010" fillId="0" borderId="1" xfId="0" applyFont="1" applyBorder="1" applyAlignment="1">
      <alignment horizontal="left" vertical="top" wrapText="1"/>
    </xf>
    <xf numFmtId="0" fontId="4011" fillId="0" borderId="1" xfId="0" applyFont="1" applyBorder="1" applyAlignment="1">
      <alignment horizontal="center" vertical="top"/>
    </xf>
    <xf numFmtId="168" fontId="4012" fillId="0" borderId="1" xfId="0" applyNumberFormat="1" applyFont="1" applyBorder="1" applyAlignment="1">
      <alignment horizontal="right" vertical="top"/>
    </xf>
    <xf numFmtId="169" fontId="4013" fillId="0" borderId="1" xfId="0" applyNumberFormat="1" applyFont="1" applyBorder="1" applyAlignment="1">
      <alignment horizontal="right" vertical="top"/>
    </xf>
    <xf numFmtId="169" fontId="4014" fillId="0" borderId="1" xfId="0" applyNumberFormat="1" applyFont="1" applyBorder="1" applyAlignment="1">
      <alignment horizontal="right" vertical="top"/>
    </xf>
    <xf numFmtId="169" fontId="4015" fillId="0" borderId="1" xfId="0" applyNumberFormat="1" applyFont="1" applyBorder="1" applyAlignment="1">
      <alignment horizontal="right" vertical="top"/>
    </xf>
    <xf numFmtId="170" fontId="4016" fillId="2" borderId="1" xfId="0" applyNumberFormat="1" applyFont="1" applyFill="1" applyBorder="1" applyAlignment="1" applyProtection="1">
      <alignment horizontal="right" vertical="top"/>
      <protection locked="0"/>
    </xf>
    <xf numFmtId="171" fontId="4017" fillId="0" borderId="1" xfId="0" applyNumberFormat="1" applyFont="1" applyBorder="1" applyAlignment="1">
      <alignment horizontal="right" vertical="top"/>
    </xf>
    <xf numFmtId="4" fontId="4018" fillId="0" borderId="1" xfId="0" applyNumberFormat="1" applyFont="1" applyBorder="1" applyAlignment="1">
      <alignment horizontal="right" vertical="top"/>
    </xf>
    <xf numFmtId="4" fontId="4019" fillId="0" borderId="1" xfId="0" applyNumberFormat="1" applyFont="1" applyBorder="1" applyAlignment="1">
      <alignment horizontal="right" vertical="top"/>
    </xf>
    <xf numFmtId="0" fontId="4020" fillId="0" borderId="0" xfId="0" applyFont="1"/>
    <xf numFmtId="0" fontId="4021" fillId="0" borderId="1" xfId="0" applyFont="1" applyBorder="1" applyAlignment="1">
      <alignment horizontal="left" vertical="top"/>
    </xf>
    <xf numFmtId="0" fontId="4022" fillId="0" borderId="1" xfId="0" applyFont="1" applyBorder="1" applyAlignment="1">
      <alignment horizontal="left" vertical="top" wrapText="1"/>
    </xf>
    <xf numFmtId="0" fontId="4023" fillId="0" borderId="1" xfId="0" applyFont="1" applyBorder="1" applyAlignment="1">
      <alignment horizontal="center" vertical="top"/>
    </xf>
    <xf numFmtId="168" fontId="4024" fillId="0" borderId="1" xfId="0" applyNumberFormat="1" applyFont="1" applyBorder="1" applyAlignment="1">
      <alignment horizontal="right" vertical="top"/>
    </xf>
    <xf numFmtId="169" fontId="4025" fillId="0" borderId="1" xfId="0" applyNumberFormat="1" applyFont="1" applyBorder="1" applyAlignment="1">
      <alignment horizontal="right" vertical="top"/>
    </xf>
    <xf numFmtId="169" fontId="4026" fillId="0" borderId="1" xfId="0" applyNumberFormat="1" applyFont="1" applyBorder="1" applyAlignment="1">
      <alignment horizontal="right" vertical="top"/>
    </xf>
    <xf numFmtId="169" fontId="4027" fillId="0" borderId="1" xfId="0" applyNumberFormat="1" applyFont="1" applyBorder="1" applyAlignment="1">
      <alignment horizontal="right" vertical="top"/>
    </xf>
    <xf numFmtId="170" fontId="4028" fillId="2" borderId="1" xfId="0" applyNumberFormat="1" applyFont="1" applyFill="1" applyBorder="1" applyAlignment="1" applyProtection="1">
      <alignment horizontal="right" vertical="top"/>
      <protection locked="0"/>
    </xf>
    <xf numFmtId="171" fontId="4029" fillId="0" borderId="1" xfId="0" applyNumberFormat="1" applyFont="1" applyBorder="1" applyAlignment="1">
      <alignment horizontal="right" vertical="top"/>
    </xf>
    <xf numFmtId="4" fontId="4030" fillId="0" borderId="1" xfId="0" applyNumberFormat="1" applyFont="1" applyBorder="1" applyAlignment="1">
      <alignment horizontal="right" vertical="top"/>
    </xf>
    <xf numFmtId="4" fontId="4031" fillId="0" borderId="1" xfId="0" applyNumberFormat="1" applyFont="1" applyBorder="1" applyAlignment="1">
      <alignment horizontal="right" vertical="top"/>
    </xf>
    <xf numFmtId="0" fontId="4032" fillId="0" borderId="0" xfId="0" applyFont="1"/>
    <xf numFmtId="0" fontId="4033" fillId="0" borderId="1" xfId="0" applyFont="1" applyBorder="1" applyAlignment="1">
      <alignment horizontal="left" vertical="top"/>
    </xf>
    <xf numFmtId="0" fontId="4034" fillId="0" borderId="1" xfId="0" applyFont="1" applyBorder="1" applyAlignment="1">
      <alignment horizontal="left" vertical="top" wrapText="1"/>
    </xf>
    <xf numFmtId="0" fontId="4035" fillId="0" borderId="1" xfId="0" applyFont="1" applyBorder="1" applyAlignment="1">
      <alignment horizontal="center" vertical="top"/>
    </xf>
    <xf numFmtId="168" fontId="4036" fillId="0" borderId="1" xfId="0" applyNumberFormat="1" applyFont="1" applyBorder="1" applyAlignment="1">
      <alignment horizontal="right" vertical="top"/>
    </xf>
    <xf numFmtId="169" fontId="4037" fillId="0" borderId="1" xfId="0" applyNumberFormat="1" applyFont="1" applyBorder="1" applyAlignment="1">
      <alignment horizontal="right" vertical="top"/>
    </xf>
    <xf numFmtId="169" fontId="4038" fillId="0" borderId="1" xfId="0" applyNumberFormat="1" applyFont="1" applyBorder="1" applyAlignment="1">
      <alignment horizontal="right" vertical="top"/>
    </xf>
    <xf numFmtId="169" fontId="4039" fillId="0" borderId="1" xfId="0" applyNumberFormat="1" applyFont="1" applyBorder="1" applyAlignment="1">
      <alignment horizontal="right" vertical="top"/>
    </xf>
    <xf numFmtId="170" fontId="4040" fillId="2" borderId="1" xfId="0" applyNumberFormat="1" applyFont="1" applyFill="1" applyBorder="1" applyAlignment="1" applyProtection="1">
      <alignment horizontal="right" vertical="top"/>
      <protection locked="0"/>
    </xf>
    <xf numFmtId="171" fontId="4041" fillId="0" borderId="1" xfId="0" applyNumberFormat="1" applyFont="1" applyBorder="1" applyAlignment="1">
      <alignment horizontal="right" vertical="top"/>
    </xf>
    <xf numFmtId="4" fontId="4042" fillId="0" borderId="1" xfId="0" applyNumberFormat="1" applyFont="1" applyBorder="1" applyAlignment="1">
      <alignment horizontal="right" vertical="top"/>
    </xf>
    <xf numFmtId="4" fontId="4043" fillId="0" borderId="1" xfId="0" applyNumberFormat="1" applyFont="1" applyBorder="1" applyAlignment="1">
      <alignment horizontal="right" vertical="top"/>
    </xf>
    <xf numFmtId="0" fontId="4044" fillId="0" borderId="0" xfId="0" applyFont="1"/>
    <xf numFmtId="0" fontId="4045" fillId="0" borderId="1" xfId="0" applyFont="1" applyBorder="1" applyAlignment="1">
      <alignment horizontal="left" vertical="top"/>
    </xf>
    <xf numFmtId="0" fontId="4046" fillId="0" borderId="1" xfId="0" applyFont="1" applyBorder="1" applyAlignment="1">
      <alignment horizontal="left" vertical="top" wrapText="1"/>
    </xf>
    <xf numFmtId="0" fontId="4047" fillId="0" borderId="1" xfId="0" applyFont="1" applyBorder="1" applyAlignment="1">
      <alignment horizontal="center" vertical="top"/>
    </xf>
    <xf numFmtId="168" fontId="4048" fillId="0" borderId="1" xfId="0" applyNumberFormat="1" applyFont="1" applyBorder="1" applyAlignment="1">
      <alignment horizontal="right" vertical="top"/>
    </xf>
    <xf numFmtId="169" fontId="4049" fillId="0" borderId="1" xfId="0" applyNumberFormat="1" applyFont="1" applyBorder="1" applyAlignment="1">
      <alignment horizontal="right" vertical="top"/>
    </xf>
    <xf numFmtId="169" fontId="4050" fillId="0" borderId="1" xfId="0" applyNumberFormat="1" applyFont="1" applyBorder="1" applyAlignment="1">
      <alignment horizontal="right" vertical="top"/>
    </xf>
    <xf numFmtId="169" fontId="4051" fillId="0" borderId="1" xfId="0" applyNumberFormat="1" applyFont="1" applyBorder="1" applyAlignment="1">
      <alignment horizontal="right" vertical="top"/>
    </xf>
    <xf numFmtId="170" fontId="4052" fillId="2" borderId="1" xfId="0" applyNumberFormat="1" applyFont="1" applyFill="1" applyBorder="1" applyAlignment="1" applyProtection="1">
      <alignment horizontal="right" vertical="top"/>
      <protection locked="0"/>
    </xf>
    <xf numFmtId="171" fontId="4053" fillId="0" borderId="1" xfId="0" applyNumberFormat="1" applyFont="1" applyBorder="1" applyAlignment="1">
      <alignment horizontal="right" vertical="top"/>
    </xf>
    <xf numFmtId="4" fontId="4054" fillId="0" borderId="1" xfId="0" applyNumberFormat="1" applyFont="1" applyBorder="1" applyAlignment="1">
      <alignment horizontal="right" vertical="top"/>
    </xf>
    <xf numFmtId="4" fontId="4055" fillId="0" borderId="1" xfId="0" applyNumberFormat="1" applyFont="1" applyBorder="1" applyAlignment="1">
      <alignment horizontal="right" vertical="top"/>
    </xf>
    <xf numFmtId="0" fontId="4056" fillId="0" borderId="0" xfId="0" applyFont="1"/>
    <xf numFmtId="0" fontId="4057" fillId="0" borderId="1" xfId="0" applyFont="1" applyBorder="1" applyAlignment="1">
      <alignment horizontal="left" vertical="top"/>
    </xf>
    <xf numFmtId="0" fontId="4058" fillId="0" borderId="1" xfId="0" applyFont="1" applyBorder="1" applyAlignment="1">
      <alignment horizontal="left" vertical="top" wrapText="1"/>
    </xf>
    <xf numFmtId="0" fontId="4059" fillId="0" borderId="1" xfId="0" applyFont="1" applyBorder="1" applyAlignment="1">
      <alignment horizontal="center" vertical="top"/>
    </xf>
    <xf numFmtId="168" fontId="4060" fillId="0" borderId="1" xfId="0" applyNumberFormat="1" applyFont="1" applyBorder="1" applyAlignment="1">
      <alignment horizontal="right" vertical="top"/>
    </xf>
    <xf numFmtId="169" fontId="4061" fillId="0" borderId="1" xfId="0" applyNumberFormat="1" applyFont="1" applyBorder="1" applyAlignment="1">
      <alignment horizontal="right" vertical="top"/>
    </xf>
    <xf numFmtId="169" fontId="4062" fillId="0" borderId="1" xfId="0" applyNumberFormat="1" applyFont="1" applyBorder="1" applyAlignment="1">
      <alignment horizontal="right" vertical="top"/>
    </xf>
    <xf numFmtId="169" fontId="4063" fillId="0" borderId="1" xfId="0" applyNumberFormat="1" applyFont="1" applyBorder="1" applyAlignment="1">
      <alignment horizontal="right" vertical="top"/>
    </xf>
    <xf numFmtId="170" fontId="4064" fillId="2" borderId="1" xfId="0" applyNumberFormat="1" applyFont="1" applyFill="1" applyBorder="1" applyAlignment="1" applyProtection="1">
      <alignment horizontal="right" vertical="top"/>
      <protection locked="0"/>
    </xf>
    <xf numFmtId="171" fontId="4065" fillId="0" borderId="1" xfId="0" applyNumberFormat="1" applyFont="1" applyBorder="1" applyAlignment="1">
      <alignment horizontal="right" vertical="top"/>
    </xf>
    <xf numFmtId="4" fontId="4066" fillId="0" borderId="1" xfId="0" applyNumberFormat="1" applyFont="1" applyBorder="1" applyAlignment="1">
      <alignment horizontal="right" vertical="top"/>
    </xf>
    <xf numFmtId="4" fontId="4067" fillId="0" borderId="1" xfId="0" applyNumberFormat="1" applyFont="1" applyBorder="1" applyAlignment="1">
      <alignment horizontal="right" vertical="top"/>
    </xf>
    <xf numFmtId="0" fontId="4068" fillId="0" borderId="0" xfId="0" applyFont="1"/>
    <xf numFmtId="0" fontId="4069" fillId="0" borderId="1" xfId="0" applyFont="1" applyBorder="1" applyAlignment="1">
      <alignment horizontal="left" vertical="top"/>
    </xf>
    <xf numFmtId="0" fontId="4070" fillId="0" borderId="1" xfId="0" applyFont="1" applyBorder="1" applyAlignment="1">
      <alignment horizontal="left" vertical="top" wrapText="1"/>
    </xf>
    <xf numFmtId="0" fontId="4071" fillId="0" borderId="1" xfId="0" applyFont="1" applyBorder="1" applyAlignment="1">
      <alignment horizontal="center" vertical="top"/>
    </xf>
    <xf numFmtId="168" fontId="4072" fillId="0" borderId="1" xfId="0" applyNumberFormat="1" applyFont="1" applyBorder="1" applyAlignment="1">
      <alignment horizontal="right" vertical="top"/>
    </xf>
    <xf numFmtId="169" fontId="4073" fillId="0" borderId="1" xfId="0" applyNumberFormat="1" applyFont="1" applyBorder="1" applyAlignment="1">
      <alignment horizontal="right" vertical="top"/>
    </xf>
    <xf numFmtId="169" fontId="4074" fillId="0" borderId="1" xfId="0" applyNumberFormat="1" applyFont="1" applyBorder="1" applyAlignment="1">
      <alignment horizontal="right" vertical="top"/>
    </xf>
    <xf numFmtId="169" fontId="4075" fillId="0" borderId="1" xfId="0" applyNumberFormat="1" applyFont="1" applyBorder="1" applyAlignment="1">
      <alignment horizontal="right" vertical="top"/>
    </xf>
    <xf numFmtId="170" fontId="4076" fillId="2" borderId="1" xfId="0" applyNumberFormat="1" applyFont="1" applyFill="1" applyBorder="1" applyAlignment="1" applyProtection="1">
      <alignment horizontal="right" vertical="top"/>
      <protection locked="0"/>
    </xf>
    <xf numFmtId="171" fontId="4077" fillId="0" borderId="1" xfId="0" applyNumberFormat="1" applyFont="1" applyBorder="1" applyAlignment="1">
      <alignment horizontal="right" vertical="top"/>
    </xf>
    <xf numFmtId="4" fontId="4078" fillId="0" borderId="1" xfId="0" applyNumberFormat="1" applyFont="1" applyBorder="1" applyAlignment="1">
      <alignment horizontal="right" vertical="top"/>
    </xf>
    <xf numFmtId="4" fontId="4079" fillId="0" borderId="1" xfId="0" applyNumberFormat="1" applyFont="1" applyBorder="1" applyAlignment="1">
      <alignment horizontal="right" vertical="top"/>
    </xf>
    <xf numFmtId="0" fontId="4080" fillId="0" borderId="0" xfId="0" applyFont="1"/>
    <xf numFmtId="0" fontId="4081" fillId="0" borderId="1" xfId="0" applyFont="1" applyBorder="1" applyAlignment="1">
      <alignment horizontal="left" vertical="top"/>
    </xf>
    <xf numFmtId="0" fontId="4082" fillId="0" borderId="1" xfId="0" applyFont="1" applyBorder="1" applyAlignment="1">
      <alignment horizontal="left" vertical="top" wrapText="1"/>
    </xf>
    <xf numFmtId="0" fontId="4083" fillId="0" borderId="1" xfId="0" applyFont="1" applyBorder="1" applyAlignment="1">
      <alignment horizontal="center" vertical="top"/>
    </xf>
    <xf numFmtId="168" fontId="4084" fillId="0" borderId="1" xfId="0" applyNumberFormat="1" applyFont="1" applyBorder="1" applyAlignment="1">
      <alignment horizontal="right" vertical="top"/>
    </xf>
    <xf numFmtId="169" fontId="4085" fillId="0" borderId="1" xfId="0" applyNumberFormat="1" applyFont="1" applyBorder="1" applyAlignment="1">
      <alignment horizontal="right" vertical="top"/>
    </xf>
    <xf numFmtId="169" fontId="4086" fillId="0" borderId="1" xfId="0" applyNumberFormat="1" applyFont="1" applyBorder="1" applyAlignment="1">
      <alignment horizontal="right" vertical="top"/>
    </xf>
    <xf numFmtId="169" fontId="4087" fillId="0" borderId="1" xfId="0" applyNumberFormat="1" applyFont="1" applyBorder="1" applyAlignment="1">
      <alignment horizontal="right" vertical="top"/>
    </xf>
    <xf numFmtId="170" fontId="4088" fillId="2" borderId="1" xfId="0" applyNumberFormat="1" applyFont="1" applyFill="1" applyBorder="1" applyAlignment="1" applyProtection="1">
      <alignment horizontal="right" vertical="top"/>
      <protection locked="0"/>
    </xf>
    <xf numFmtId="171" fontId="4089" fillId="0" borderId="1" xfId="0" applyNumberFormat="1" applyFont="1" applyBorder="1" applyAlignment="1">
      <alignment horizontal="right" vertical="top"/>
    </xf>
    <xf numFmtId="4" fontId="4090" fillId="0" borderId="1" xfId="0" applyNumberFormat="1" applyFont="1" applyBorder="1" applyAlignment="1">
      <alignment horizontal="right" vertical="top"/>
    </xf>
    <xf numFmtId="4" fontId="4091" fillId="0" borderId="1" xfId="0" applyNumberFormat="1" applyFont="1" applyBorder="1" applyAlignment="1">
      <alignment horizontal="right" vertical="top"/>
    </xf>
    <xf numFmtId="0" fontId="4092" fillId="0" borderId="0" xfId="0" applyFont="1"/>
    <xf numFmtId="0" fontId="4093" fillId="0" borderId="1" xfId="0" applyFont="1" applyBorder="1" applyAlignment="1">
      <alignment horizontal="left" vertical="top"/>
    </xf>
    <xf numFmtId="0" fontId="4094" fillId="0" borderId="1" xfId="0" applyFont="1" applyBorder="1" applyAlignment="1">
      <alignment horizontal="left" vertical="top" wrapText="1"/>
    </xf>
    <xf numFmtId="0" fontId="4095" fillId="0" borderId="1" xfId="0" applyFont="1" applyBorder="1" applyAlignment="1">
      <alignment horizontal="center" vertical="top"/>
    </xf>
    <xf numFmtId="168" fontId="4096" fillId="0" borderId="1" xfId="0" applyNumberFormat="1" applyFont="1" applyBorder="1" applyAlignment="1">
      <alignment horizontal="right" vertical="top"/>
    </xf>
    <xf numFmtId="169" fontId="4097" fillId="0" borderId="1" xfId="0" applyNumberFormat="1" applyFont="1" applyBorder="1" applyAlignment="1">
      <alignment horizontal="right" vertical="top"/>
    </xf>
    <xf numFmtId="169" fontId="4098" fillId="0" borderId="1" xfId="0" applyNumberFormat="1" applyFont="1" applyBorder="1" applyAlignment="1">
      <alignment horizontal="right" vertical="top"/>
    </xf>
    <xf numFmtId="169" fontId="4099" fillId="0" borderId="1" xfId="0" applyNumberFormat="1" applyFont="1" applyBorder="1" applyAlignment="1">
      <alignment horizontal="right" vertical="top"/>
    </xf>
    <xf numFmtId="170" fontId="4100" fillId="2" borderId="1" xfId="0" applyNumberFormat="1" applyFont="1" applyFill="1" applyBorder="1" applyAlignment="1" applyProtection="1">
      <alignment horizontal="right" vertical="top"/>
      <protection locked="0"/>
    </xf>
    <xf numFmtId="171" fontId="4101" fillId="0" borderId="1" xfId="0" applyNumberFormat="1" applyFont="1" applyBorder="1" applyAlignment="1">
      <alignment horizontal="right" vertical="top"/>
    </xf>
    <xf numFmtId="4" fontId="4102" fillId="0" borderId="1" xfId="0" applyNumberFormat="1" applyFont="1" applyBorder="1" applyAlignment="1">
      <alignment horizontal="right" vertical="top"/>
    </xf>
    <xf numFmtId="4" fontId="4103" fillId="0" borderId="1" xfId="0" applyNumberFormat="1" applyFont="1" applyBorder="1" applyAlignment="1">
      <alignment horizontal="right" vertical="top"/>
    </xf>
    <xf numFmtId="0" fontId="4104" fillId="0" borderId="0" xfId="0" applyFont="1"/>
    <xf numFmtId="0" fontId="4105" fillId="0" borderId="1" xfId="0" applyFont="1" applyBorder="1" applyAlignment="1">
      <alignment horizontal="left" vertical="top"/>
    </xf>
    <xf numFmtId="0" fontId="4106" fillId="0" borderId="1" xfId="0" applyFont="1" applyBorder="1" applyAlignment="1">
      <alignment horizontal="left" vertical="top" wrapText="1"/>
    </xf>
    <xf numFmtId="0" fontId="4107" fillId="0" borderId="1" xfId="0" applyFont="1" applyBorder="1" applyAlignment="1">
      <alignment horizontal="center" vertical="top"/>
    </xf>
    <xf numFmtId="168" fontId="4108" fillId="0" borderId="1" xfId="0" applyNumberFormat="1" applyFont="1" applyBorder="1" applyAlignment="1">
      <alignment horizontal="right" vertical="top"/>
    </xf>
    <xf numFmtId="169" fontId="4109" fillId="0" borderId="1" xfId="0" applyNumberFormat="1" applyFont="1" applyBorder="1" applyAlignment="1">
      <alignment horizontal="right" vertical="top"/>
    </xf>
    <xf numFmtId="169" fontId="4110" fillId="0" borderId="1" xfId="0" applyNumberFormat="1" applyFont="1" applyBorder="1" applyAlignment="1">
      <alignment horizontal="right" vertical="top"/>
    </xf>
    <xf numFmtId="169" fontId="4111" fillId="0" borderId="1" xfId="0" applyNumberFormat="1" applyFont="1" applyBorder="1" applyAlignment="1">
      <alignment horizontal="right" vertical="top"/>
    </xf>
    <xf numFmtId="170" fontId="4112" fillId="2" borderId="1" xfId="0" applyNumberFormat="1" applyFont="1" applyFill="1" applyBorder="1" applyAlignment="1" applyProtection="1">
      <alignment horizontal="right" vertical="top"/>
      <protection locked="0"/>
    </xf>
    <xf numFmtId="171" fontId="4113" fillId="0" borderId="1" xfId="0" applyNumberFormat="1" applyFont="1" applyBorder="1" applyAlignment="1">
      <alignment horizontal="right" vertical="top"/>
    </xf>
    <xf numFmtId="4" fontId="4114" fillId="0" borderId="1" xfId="0" applyNumberFormat="1" applyFont="1" applyBorder="1" applyAlignment="1">
      <alignment horizontal="right" vertical="top"/>
    </xf>
    <xf numFmtId="4" fontId="4115" fillId="0" borderId="1" xfId="0" applyNumberFormat="1" applyFont="1" applyBorder="1" applyAlignment="1">
      <alignment horizontal="right" vertical="top"/>
    </xf>
    <xf numFmtId="0" fontId="4116" fillId="0" borderId="0" xfId="0" applyFont="1"/>
    <xf numFmtId="0" fontId="4117" fillId="0" borderId="1" xfId="0" applyFont="1" applyBorder="1" applyAlignment="1">
      <alignment horizontal="left" vertical="top"/>
    </xf>
    <xf numFmtId="0" fontId="4118" fillId="0" borderId="1" xfId="0" applyFont="1" applyBorder="1" applyAlignment="1">
      <alignment horizontal="left" vertical="top" wrapText="1"/>
    </xf>
    <xf numFmtId="0" fontId="4119" fillId="0" borderId="1" xfId="0" applyFont="1" applyBorder="1" applyAlignment="1">
      <alignment horizontal="center" vertical="top"/>
    </xf>
    <xf numFmtId="168" fontId="4120" fillId="0" borderId="1" xfId="0" applyNumberFormat="1" applyFont="1" applyBorder="1" applyAlignment="1">
      <alignment horizontal="right" vertical="top"/>
    </xf>
    <xf numFmtId="169" fontId="4121" fillId="0" borderId="1" xfId="0" applyNumberFormat="1" applyFont="1" applyBorder="1" applyAlignment="1">
      <alignment horizontal="right" vertical="top"/>
    </xf>
    <xf numFmtId="169" fontId="4122" fillId="0" borderId="1" xfId="0" applyNumberFormat="1" applyFont="1" applyBorder="1" applyAlignment="1">
      <alignment horizontal="right" vertical="top"/>
    </xf>
    <xf numFmtId="169" fontId="4123" fillId="0" borderId="1" xfId="0" applyNumberFormat="1" applyFont="1" applyBorder="1" applyAlignment="1">
      <alignment horizontal="right" vertical="top"/>
    </xf>
    <xf numFmtId="170" fontId="4124" fillId="2" borderId="1" xfId="0" applyNumberFormat="1" applyFont="1" applyFill="1" applyBorder="1" applyAlignment="1" applyProtection="1">
      <alignment horizontal="right" vertical="top"/>
      <protection locked="0"/>
    </xf>
    <xf numFmtId="171" fontId="4125" fillId="0" borderId="1" xfId="0" applyNumberFormat="1" applyFont="1" applyBorder="1" applyAlignment="1">
      <alignment horizontal="right" vertical="top"/>
    </xf>
    <xf numFmtId="4" fontId="4126" fillId="0" borderId="1" xfId="0" applyNumberFormat="1" applyFont="1" applyBorder="1" applyAlignment="1">
      <alignment horizontal="right" vertical="top"/>
    </xf>
    <xf numFmtId="4" fontId="4127" fillId="0" borderId="1" xfId="0" applyNumberFormat="1" applyFont="1" applyBorder="1" applyAlignment="1">
      <alignment horizontal="right" vertical="top"/>
    </xf>
    <xf numFmtId="0" fontId="4128" fillId="0" borderId="0" xfId="0" applyFont="1"/>
    <xf numFmtId="0" fontId="4129" fillId="0" borderId="1" xfId="0" applyFont="1" applyBorder="1" applyAlignment="1">
      <alignment horizontal="left" vertical="top"/>
    </xf>
    <xf numFmtId="0" fontId="4130" fillId="0" borderId="1" xfId="0" applyFont="1" applyBorder="1" applyAlignment="1">
      <alignment horizontal="left" vertical="top" wrapText="1"/>
    </xf>
    <xf numFmtId="0" fontId="4131" fillId="0" borderId="1" xfId="0" applyFont="1" applyBorder="1" applyAlignment="1">
      <alignment horizontal="center" vertical="top"/>
    </xf>
    <xf numFmtId="168" fontId="4132" fillId="0" borderId="1" xfId="0" applyNumberFormat="1" applyFont="1" applyBorder="1" applyAlignment="1">
      <alignment horizontal="right" vertical="top"/>
    </xf>
    <xf numFmtId="169" fontId="4133" fillId="0" borderId="1" xfId="0" applyNumberFormat="1" applyFont="1" applyBorder="1" applyAlignment="1">
      <alignment horizontal="right" vertical="top"/>
    </xf>
    <xf numFmtId="169" fontId="4134" fillId="0" borderId="1" xfId="0" applyNumberFormat="1" applyFont="1" applyBorder="1" applyAlignment="1">
      <alignment horizontal="right" vertical="top"/>
    </xf>
    <xf numFmtId="169" fontId="4135" fillId="0" borderId="1" xfId="0" applyNumberFormat="1" applyFont="1" applyBorder="1" applyAlignment="1">
      <alignment horizontal="right" vertical="top"/>
    </xf>
    <xf numFmtId="170" fontId="4136" fillId="2" borderId="1" xfId="0" applyNumberFormat="1" applyFont="1" applyFill="1" applyBorder="1" applyAlignment="1" applyProtection="1">
      <alignment horizontal="right" vertical="top"/>
      <protection locked="0"/>
    </xf>
    <xf numFmtId="171" fontId="4137" fillId="0" borderId="1" xfId="0" applyNumberFormat="1" applyFont="1" applyBorder="1" applyAlignment="1">
      <alignment horizontal="right" vertical="top"/>
    </xf>
    <xf numFmtId="4" fontId="4138" fillId="0" borderId="1" xfId="0" applyNumberFormat="1" applyFont="1" applyBorder="1" applyAlignment="1">
      <alignment horizontal="right" vertical="top"/>
    </xf>
    <xf numFmtId="4" fontId="4139" fillId="0" borderId="1" xfId="0" applyNumberFormat="1" applyFont="1" applyBorder="1" applyAlignment="1">
      <alignment horizontal="right" vertical="top"/>
    </xf>
    <xf numFmtId="0" fontId="4140" fillId="0" borderId="0" xfId="0" applyFont="1"/>
    <xf numFmtId="0" fontId="4141" fillId="0" borderId="1" xfId="0" applyFont="1" applyBorder="1" applyAlignment="1">
      <alignment horizontal="left" vertical="top"/>
    </xf>
    <xf numFmtId="0" fontId="4142" fillId="0" borderId="1" xfId="0" applyFont="1" applyBorder="1" applyAlignment="1">
      <alignment horizontal="left" vertical="top" wrapText="1"/>
    </xf>
    <xf numFmtId="0" fontId="4143" fillId="0" borderId="1" xfId="0" applyFont="1" applyBorder="1" applyAlignment="1">
      <alignment horizontal="center" vertical="top"/>
    </xf>
    <xf numFmtId="168" fontId="4144" fillId="0" borderId="1" xfId="0" applyNumberFormat="1" applyFont="1" applyBorder="1" applyAlignment="1">
      <alignment horizontal="right" vertical="top"/>
    </xf>
    <xf numFmtId="169" fontId="4145" fillId="0" borderId="1" xfId="0" applyNumberFormat="1" applyFont="1" applyBorder="1" applyAlignment="1">
      <alignment horizontal="right" vertical="top"/>
    </xf>
    <xf numFmtId="169" fontId="4146" fillId="0" borderId="1" xfId="0" applyNumberFormat="1" applyFont="1" applyBorder="1" applyAlignment="1">
      <alignment horizontal="right" vertical="top"/>
    </xf>
    <xf numFmtId="169" fontId="4147" fillId="0" borderId="1" xfId="0" applyNumberFormat="1" applyFont="1" applyBorder="1" applyAlignment="1">
      <alignment horizontal="right" vertical="top"/>
    </xf>
    <xf numFmtId="170" fontId="4148" fillId="2" borderId="1" xfId="0" applyNumberFormat="1" applyFont="1" applyFill="1" applyBorder="1" applyAlignment="1" applyProtection="1">
      <alignment horizontal="right" vertical="top"/>
      <protection locked="0"/>
    </xf>
    <xf numFmtId="171" fontId="4149" fillId="0" borderId="1" xfId="0" applyNumberFormat="1" applyFont="1" applyBorder="1" applyAlignment="1">
      <alignment horizontal="right" vertical="top"/>
    </xf>
    <xf numFmtId="4" fontId="4150" fillId="0" borderId="1" xfId="0" applyNumberFormat="1" applyFont="1" applyBorder="1" applyAlignment="1">
      <alignment horizontal="right" vertical="top"/>
    </xf>
    <xf numFmtId="4" fontId="4151" fillId="0" borderId="1" xfId="0" applyNumberFormat="1" applyFont="1" applyBorder="1" applyAlignment="1">
      <alignment horizontal="right" vertical="top"/>
    </xf>
    <xf numFmtId="0" fontId="4152" fillId="0" borderId="0" xfId="0" applyFont="1"/>
    <xf numFmtId="0" fontId="4153" fillId="0" borderId="1" xfId="0" applyFont="1" applyBorder="1" applyAlignment="1">
      <alignment horizontal="left" vertical="top"/>
    </xf>
    <xf numFmtId="0" fontId="4154" fillId="0" borderId="1" xfId="0" applyFont="1" applyBorder="1" applyAlignment="1">
      <alignment horizontal="left" vertical="top" wrapText="1"/>
    </xf>
    <xf numFmtId="0" fontId="4155" fillId="0" borderId="1" xfId="0" applyFont="1" applyBorder="1" applyAlignment="1">
      <alignment horizontal="center" vertical="top"/>
    </xf>
    <xf numFmtId="168" fontId="4156" fillId="0" borderId="1" xfId="0" applyNumberFormat="1" applyFont="1" applyBorder="1" applyAlignment="1">
      <alignment horizontal="right" vertical="top"/>
    </xf>
    <xf numFmtId="169" fontId="4157" fillId="0" borderId="1" xfId="0" applyNumberFormat="1" applyFont="1" applyBorder="1" applyAlignment="1">
      <alignment horizontal="right" vertical="top"/>
    </xf>
    <xf numFmtId="169" fontId="4158" fillId="0" borderId="1" xfId="0" applyNumberFormat="1" applyFont="1" applyBorder="1" applyAlignment="1">
      <alignment horizontal="right" vertical="top"/>
    </xf>
    <xf numFmtId="169" fontId="4159" fillId="0" borderId="1" xfId="0" applyNumberFormat="1" applyFont="1" applyBorder="1" applyAlignment="1">
      <alignment horizontal="right" vertical="top"/>
    </xf>
    <xf numFmtId="170" fontId="4160" fillId="2" borderId="1" xfId="0" applyNumberFormat="1" applyFont="1" applyFill="1" applyBorder="1" applyAlignment="1" applyProtection="1">
      <alignment horizontal="right" vertical="top"/>
      <protection locked="0"/>
    </xf>
    <xf numFmtId="171" fontId="4161" fillId="0" borderId="1" xfId="0" applyNumberFormat="1" applyFont="1" applyBorder="1" applyAlignment="1">
      <alignment horizontal="right" vertical="top"/>
    </xf>
    <xf numFmtId="4" fontId="4162" fillId="0" borderId="1" xfId="0" applyNumberFormat="1" applyFont="1" applyBorder="1" applyAlignment="1">
      <alignment horizontal="right" vertical="top"/>
    </xf>
    <xf numFmtId="4" fontId="4163" fillId="0" borderId="1" xfId="0" applyNumberFormat="1" applyFont="1" applyBorder="1" applyAlignment="1">
      <alignment horizontal="right" vertical="top"/>
    </xf>
    <xf numFmtId="0" fontId="4164" fillId="0" borderId="0" xfId="0" applyFont="1"/>
    <xf numFmtId="0" fontId="4165" fillId="0" borderId="1" xfId="0" applyFont="1" applyBorder="1" applyAlignment="1">
      <alignment horizontal="left" vertical="top"/>
    </xf>
    <xf numFmtId="0" fontId="4166" fillId="0" borderId="1" xfId="0" applyFont="1" applyBorder="1" applyAlignment="1">
      <alignment horizontal="left" vertical="top" wrapText="1"/>
    </xf>
    <xf numFmtId="0" fontId="4167" fillId="0" borderId="1" xfId="0" applyFont="1" applyBorder="1" applyAlignment="1">
      <alignment horizontal="center" vertical="top"/>
    </xf>
    <xf numFmtId="168" fontId="4168" fillId="0" borderId="1" xfId="0" applyNumberFormat="1" applyFont="1" applyBorder="1" applyAlignment="1">
      <alignment horizontal="right" vertical="top"/>
    </xf>
    <xf numFmtId="169" fontId="4169" fillId="0" borderId="1" xfId="0" applyNumberFormat="1" applyFont="1" applyBorder="1" applyAlignment="1">
      <alignment horizontal="right" vertical="top"/>
    </xf>
    <xf numFmtId="169" fontId="4170" fillId="0" borderId="1" xfId="0" applyNumberFormat="1" applyFont="1" applyBorder="1" applyAlignment="1">
      <alignment horizontal="right" vertical="top"/>
    </xf>
    <xf numFmtId="169" fontId="4171" fillId="0" borderId="1" xfId="0" applyNumberFormat="1" applyFont="1" applyBorder="1" applyAlignment="1">
      <alignment horizontal="right" vertical="top"/>
    </xf>
    <xf numFmtId="170" fontId="4172" fillId="2" borderId="1" xfId="0" applyNumberFormat="1" applyFont="1" applyFill="1" applyBorder="1" applyAlignment="1" applyProtection="1">
      <alignment horizontal="right" vertical="top"/>
      <protection locked="0"/>
    </xf>
    <xf numFmtId="171" fontId="4173" fillId="0" borderId="1" xfId="0" applyNumberFormat="1" applyFont="1" applyBorder="1" applyAlignment="1">
      <alignment horizontal="right" vertical="top"/>
    </xf>
    <xf numFmtId="4" fontId="4174" fillId="0" borderId="1" xfId="0" applyNumberFormat="1" applyFont="1" applyBorder="1" applyAlignment="1">
      <alignment horizontal="right" vertical="top"/>
    </xf>
    <xf numFmtId="4" fontId="4175" fillId="0" borderId="1" xfId="0" applyNumberFormat="1" applyFont="1" applyBorder="1" applyAlignment="1">
      <alignment horizontal="right" vertical="top"/>
    </xf>
    <xf numFmtId="0" fontId="4176" fillId="0" borderId="0" xfId="0" applyFont="1"/>
    <xf numFmtId="0" fontId="4177" fillId="0" borderId="1" xfId="0" applyFont="1" applyBorder="1" applyAlignment="1">
      <alignment horizontal="left" vertical="top"/>
    </xf>
    <xf numFmtId="0" fontId="4178" fillId="0" borderId="1" xfId="0" applyFont="1" applyBorder="1" applyAlignment="1">
      <alignment horizontal="left" vertical="top" wrapText="1"/>
    </xf>
    <xf numFmtId="0" fontId="4179" fillId="0" borderId="1" xfId="0" applyFont="1" applyBorder="1" applyAlignment="1">
      <alignment horizontal="center" vertical="top"/>
    </xf>
    <xf numFmtId="168" fontId="4180" fillId="0" borderId="1" xfId="0" applyNumberFormat="1" applyFont="1" applyBorder="1" applyAlignment="1">
      <alignment horizontal="right" vertical="top"/>
    </xf>
    <xf numFmtId="169" fontId="4181" fillId="0" borderId="1" xfId="0" applyNumberFormat="1" applyFont="1" applyBorder="1" applyAlignment="1">
      <alignment horizontal="right" vertical="top"/>
    </xf>
    <xf numFmtId="169" fontId="4182" fillId="0" borderId="1" xfId="0" applyNumberFormat="1" applyFont="1" applyBorder="1" applyAlignment="1">
      <alignment horizontal="right" vertical="top"/>
    </xf>
    <xf numFmtId="169" fontId="4183" fillId="0" borderId="1" xfId="0" applyNumberFormat="1" applyFont="1" applyBorder="1" applyAlignment="1">
      <alignment horizontal="right" vertical="top"/>
    </xf>
    <xf numFmtId="170" fontId="4184" fillId="2" borderId="1" xfId="0" applyNumberFormat="1" applyFont="1" applyFill="1" applyBorder="1" applyAlignment="1" applyProtection="1">
      <alignment horizontal="right" vertical="top"/>
      <protection locked="0"/>
    </xf>
    <xf numFmtId="171" fontId="4185" fillId="0" borderId="1" xfId="0" applyNumberFormat="1" applyFont="1" applyBorder="1" applyAlignment="1">
      <alignment horizontal="right" vertical="top"/>
    </xf>
    <xf numFmtId="4" fontId="4186" fillId="0" borderId="1" xfId="0" applyNumberFormat="1" applyFont="1" applyBorder="1" applyAlignment="1">
      <alignment horizontal="right" vertical="top"/>
    </xf>
    <xf numFmtId="4" fontId="4187" fillId="0" borderId="1" xfId="0" applyNumberFormat="1" applyFont="1" applyBorder="1" applyAlignment="1">
      <alignment horizontal="right" vertical="top"/>
    </xf>
    <xf numFmtId="0" fontId="4188" fillId="0" borderId="0" xfId="0" applyFont="1"/>
    <xf numFmtId="0" fontId="4189" fillId="0" borderId="1" xfId="0" applyFont="1" applyBorder="1" applyAlignment="1">
      <alignment horizontal="left" vertical="top"/>
    </xf>
    <xf numFmtId="0" fontId="4190" fillId="0" borderId="1" xfId="0" applyFont="1" applyBorder="1" applyAlignment="1">
      <alignment horizontal="left" vertical="top" wrapText="1"/>
    </xf>
    <xf numFmtId="0" fontId="4191" fillId="0" borderId="1" xfId="0" applyFont="1" applyBorder="1" applyAlignment="1">
      <alignment horizontal="center" vertical="top"/>
    </xf>
    <xf numFmtId="168" fontId="4192" fillId="0" borderId="1" xfId="0" applyNumberFormat="1" applyFont="1" applyBorder="1" applyAlignment="1">
      <alignment horizontal="right" vertical="top"/>
    </xf>
    <xf numFmtId="169" fontId="4193" fillId="0" borderId="1" xfId="0" applyNumberFormat="1" applyFont="1" applyBorder="1" applyAlignment="1">
      <alignment horizontal="right" vertical="top"/>
    </xf>
    <xf numFmtId="169" fontId="4194" fillId="0" borderId="1" xfId="0" applyNumberFormat="1" applyFont="1" applyBorder="1" applyAlignment="1">
      <alignment horizontal="right" vertical="top"/>
    </xf>
    <xf numFmtId="169" fontId="4195" fillId="0" borderId="1" xfId="0" applyNumberFormat="1" applyFont="1" applyBorder="1" applyAlignment="1">
      <alignment horizontal="right" vertical="top"/>
    </xf>
    <xf numFmtId="170" fontId="4196" fillId="2" borderId="1" xfId="0" applyNumberFormat="1" applyFont="1" applyFill="1" applyBorder="1" applyAlignment="1" applyProtection="1">
      <alignment horizontal="right" vertical="top"/>
      <protection locked="0"/>
    </xf>
    <xf numFmtId="171" fontId="4197" fillId="0" borderId="1" xfId="0" applyNumberFormat="1" applyFont="1" applyBorder="1" applyAlignment="1">
      <alignment horizontal="right" vertical="top"/>
    </xf>
    <xf numFmtId="4" fontId="4198" fillId="0" borderId="1" xfId="0" applyNumberFormat="1" applyFont="1" applyBorder="1" applyAlignment="1">
      <alignment horizontal="right" vertical="top"/>
    </xf>
    <xf numFmtId="4" fontId="4199" fillId="0" borderId="1" xfId="0" applyNumberFormat="1" applyFont="1" applyBorder="1" applyAlignment="1">
      <alignment horizontal="right" vertical="top"/>
    </xf>
    <xf numFmtId="0" fontId="4200" fillId="0" borderId="0" xfId="0" applyFont="1"/>
    <xf numFmtId="0" fontId="4201" fillId="0" borderId="1" xfId="0" applyFont="1" applyBorder="1" applyAlignment="1">
      <alignment horizontal="left" vertical="top"/>
    </xf>
    <xf numFmtId="0" fontId="4202" fillId="0" borderId="1" xfId="0" applyFont="1" applyBorder="1" applyAlignment="1">
      <alignment horizontal="left" vertical="top" wrapText="1"/>
    </xf>
    <xf numFmtId="0" fontId="4203" fillId="0" borderId="1" xfId="0" applyFont="1" applyBorder="1" applyAlignment="1">
      <alignment horizontal="center" vertical="top"/>
    </xf>
    <xf numFmtId="168" fontId="4204" fillId="0" borderId="1" xfId="0" applyNumberFormat="1" applyFont="1" applyBorder="1" applyAlignment="1">
      <alignment horizontal="right" vertical="top"/>
    </xf>
    <xf numFmtId="169" fontId="4205" fillId="0" borderId="1" xfId="0" applyNumberFormat="1" applyFont="1" applyBorder="1" applyAlignment="1">
      <alignment horizontal="right" vertical="top"/>
    </xf>
    <xf numFmtId="169" fontId="4206" fillId="0" borderId="1" xfId="0" applyNumberFormat="1" applyFont="1" applyBorder="1" applyAlignment="1">
      <alignment horizontal="right" vertical="top"/>
    </xf>
    <xf numFmtId="169" fontId="4207" fillId="0" borderId="1" xfId="0" applyNumberFormat="1" applyFont="1" applyBorder="1" applyAlignment="1">
      <alignment horizontal="right" vertical="top"/>
    </xf>
    <xf numFmtId="170" fontId="4208" fillId="2" borderId="1" xfId="0" applyNumberFormat="1" applyFont="1" applyFill="1" applyBorder="1" applyAlignment="1" applyProtection="1">
      <alignment horizontal="right" vertical="top"/>
      <protection locked="0"/>
    </xf>
    <xf numFmtId="171" fontId="4209" fillId="0" borderId="1" xfId="0" applyNumberFormat="1" applyFont="1" applyBorder="1" applyAlignment="1">
      <alignment horizontal="right" vertical="top"/>
    </xf>
    <xf numFmtId="4" fontId="4210" fillId="0" borderId="1" xfId="0" applyNumberFormat="1" applyFont="1" applyBorder="1" applyAlignment="1">
      <alignment horizontal="right" vertical="top"/>
    </xf>
    <xf numFmtId="4" fontId="4211" fillId="0" borderId="1" xfId="0" applyNumberFormat="1" applyFont="1" applyBorder="1" applyAlignment="1">
      <alignment horizontal="right" vertical="top"/>
    </xf>
    <xf numFmtId="0" fontId="4212" fillId="0" borderId="0" xfId="0" applyFont="1"/>
    <xf numFmtId="0" fontId="4213" fillId="0" borderId="1" xfId="0" applyFont="1" applyBorder="1" applyAlignment="1">
      <alignment horizontal="left" vertical="top"/>
    </xf>
    <xf numFmtId="0" fontId="4214" fillId="0" borderId="1" xfId="0" applyFont="1" applyBorder="1" applyAlignment="1">
      <alignment horizontal="left" vertical="top" wrapText="1"/>
    </xf>
    <xf numFmtId="0" fontId="4215" fillId="0" borderId="1" xfId="0" applyFont="1" applyBorder="1" applyAlignment="1">
      <alignment horizontal="center" vertical="top"/>
    </xf>
    <xf numFmtId="168" fontId="4216" fillId="0" borderId="1" xfId="0" applyNumberFormat="1" applyFont="1" applyBorder="1" applyAlignment="1">
      <alignment horizontal="right" vertical="top"/>
    </xf>
    <xf numFmtId="169" fontId="4217" fillId="0" borderId="1" xfId="0" applyNumberFormat="1" applyFont="1" applyBorder="1" applyAlignment="1">
      <alignment horizontal="right" vertical="top"/>
    </xf>
    <xf numFmtId="169" fontId="4218" fillId="0" borderId="1" xfId="0" applyNumberFormat="1" applyFont="1" applyBorder="1" applyAlignment="1">
      <alignment horizontal="right" vertical="top"/>
    </xf>
    <xf numFmtId="169" fontId="4219" fillId="0" borderId="1" xfId="0" applyNumberFormat="1" applyFont="1" applyBorder="1" applyAlignment="1">
      <alignment horizontal="right" vertical="top"/>
    </xf>
    <xf numFmtId="170" fontId="4220" fillId="2" borderId="1" xfId="0" applyNumberFormat="1" applyFont="1" applyFill="1" applyBorder="1" applyAlignment="1" applyProtection="1">
      <alignment horizontal="right" vertical="top"/>
      <protection locked="0"/>
    </xf>
    <xf numFmtId="171" fontId="4221" fillId="0" borderId="1" xfId="0" applyNumberFormat="1" applyFont="1" applyBorder="1" applyAlignment="1">
      <alignment horizontal="right" vertical="top"/>
    </xf>
    <xf numFmtId="4" fontId="4222" fillId="0" borderId="1" xfId="0" applyNumberFormat="1" applyFont="1" applyBorder="1" applyAlignment="1">
      <alignment horizontal="right" vertical="top"/>
    </xf>
    <xf numFmtId="4" fontId="4223" fillId="0" borderId="1" xfId="0" applyNumberFormat="1" applyFont="1" applyBorder="1" applyAlignment="1">
      <alignment horizontal="right" vertical="top"/>
    </xf>
    <xf numFmtId="0" fontId="4224" fillId="0" borderId="0" xfId="0" applyFont="1"/>
    <xf numFmtId="0" fontId="4225" fillId="0" borderId="1" xfId="0" applyFont="1" applyBorder="1" applyAlignment="1">
      <alignment horizontal="left" vertical="top"/>
    </xf>
    <xf numFmtId="0" fontId="4226" fillId="0" borderId="1" xfId="0" applyFont="1" applyBorder="1" applyAlignment="1">
      <alignment horizontal="left" vertical="top" wrapText="1"/>
    </xf>
    <xf numFmtId="0" fontId="4227" fillId="0" borderId="1" xfId="0" applyFont="1" applyBorder="1" applyAlignment="1">
      <alignment horizontal="center" vertical="top"/>
    </xf>
    <xf numFmtId="168" fontId="4228" fillId="0" borderId="1" xfId="0" applyNumberFormat="1" applyFont="1" applyBorder="1" applyAlignment="1">
      <alignment horizontal="right" vertical="top"/>
    </xf>
    <xf numFmtId="169" fontId="4229" fillId="0" borderId="1" xfId="0" applyNumberFormat="1" applyFont="1" applyBorder="1" applyAlignment="1">
      <alignment horizontal="right" vertical="top"/>
    </xf>
    <xf numFmtId="169" fontId="4230" fillId="0" borderId="1" xfId="0" applyNumberFormat="1" applyFont="1" applyBorder="1" applyAlignment="1">
      <alignment horizontal="right" vertical="top"/>
    </xf>
    <xf numFmtId="169" fontId="4231" fillId="0" borderId="1" xfId="0" applyNumberFormat="1" applyFont="1" applyBorder="1" applyAlignment="1">
      <alignment horizontal="right" vertical="top"/>
    </xf>
    <xf numFmtId="170" fontId="4232" fillId="2" borderId="1" xfId="0" applyNumberFormat="1" applyFont="1" applyFill="1" applyBorder="1" applyAlignment="1" applyProtection="1">
      <alignment horizontal="right" vertical="top"/>
      <protection locked="0"/>
    </xf>
    <xf numFmtId="171" fontId="4233" fillId="0" borderId="1" xfId="0" applyNumberFormat="1" applyFont="1" applyBorder="1" applyAlignment="1">
      <alignment horizontal="right" vertical="top"/>
    </xf>
    <xf numFmtId="4" fontId="4234" fillId="0" borderId="1" xfId="0" applyNumberFormat="1" applyFont="1" applyBorder="1" applyAlignment="1">
      <alignment horizontal="right" vertical="top"/>
    </xf>
    <xf numFmtId="4" fontId="4235" fillId="0" borderId="1" xfId="0" applyNumberFormat="1" applyFont="1" applyBorder="1" applyAlignment="1">
      <alignment horizontal="right" vertical="top"/>
    </xf>
    <xf numFmtId="0" fontId="4236" fillId="0" borderId="0" xfId="0" applyFont="1"/>
    <xf numFmtId="0" fontId="4237" fillId="0" borderId="1" xfId="0" applyFont="1" applyBorder="1" applyAlignment="1">
      <alignment horizontal="left" vertical="top"/>
    </xf>
    <xf numFmtId="0" fontId="4238" fillId="0" borderId="1" xfId="0" applyFont="1" applyBorder="1" applyAlignment="1">
      <alignment horizontal="left" vertical="top" wrapText="1"/>
    </xf>
    <xf numFmtId="0" fontId="4239" fillId="0" borderId="1" xfId="0" applyFont="1" applyBorder="1" applyAlignment="1">
      <alignment horizontal="center" vertical="top"/>
    </xf>
    <xf numFmtId="168" fontId="4240" fillId="0" borderId="1" xfId="0" applyNumberFormat="1" applyFont="1" applyBorder="1" applyAlignment="1">
      <alignment horizontal="right" vertical="top"/>
    </xf>
    <xf numFmtId="169" fontId="4241" fillId="0" borderId="1" xfId="0" applyNumberFormat="1" applyFont="1" applyBorder="1" applyAlignment="1">
      <alignment horizontal="right" vertical="top"/>
    </xf>
    <xf numFmtId="169" fontId="4242" fillId="0" borderId="1" xfId="0" applyNumberFormat="1" applyFont="1" applyBorder="1" applyAlignment="1">
      <alignment horizontal="right" vertical="top"/>
    </xf>
    <xf numFmtId="169" fontId="4243" fillId="0" borderId="1" xfId="0" applyNumberFormat="1" applyFont="1" applyBorder="1" applyAlignment="1">
      <alignment horizontal="right" vertical="top"/>
    </xf>
    <xf numFmtId="170" fontId="4244" fillId="2" borderId="1" xfId="0" applyNumberFormat="1" applyFont="1" applyFill="1" applyBorder="1" applyAlignment="1" applyProtection="1">
      <alignment horizontal="right" vertical="top"/>
      <protection locked="0"/>
    </xf>
    <xf numFmtId="171" fontId="4245" fillId="0" borderId="1" xfId="0" applyNumberFormat="1" applyFont="1" applyBorder="1" applyAlignment="1">
      <alignment horizontal="right" vertical="top"/>
    </xf>
    <xf numFmtId="4" fontId="4246" fillId="0" borderId="1" xfId="0" applyNumberFormat="1" applyFont="1" applyBorder="1" applyAlignment="1">
      <alignment horizontal="right" vertical="top"/>
    </xf>
    <xf numFmtId="4" fontId="4247" fillId="0" borderId="1" xfId="0" applyNumberFormat="1" applyFont="1" applyBorder="1" applyAlignment="1">
      <alignment horizontal="right" vertical="top"/>
    </xf>
    <xf numFmtId="0" fontId="4248" fillId="0" borderId="0" xfId="0" applyFont="1"/>
    <xf numFmtId="0" fontId="4249" fillId="0" borderId="1" xfId="0" applyFont="1" applyBorder="1" applyAlignment="1">
      <alignment horizontal="left" vertical="top"/>
    </xf>
    <xf numFmtId="0" fontId="4251" fillId="0" borderId="0" xfId="0" applyFont="1"/>
    <xf numFmtId="0" fontId="4252" fillId="0" borderId="1" xfId="0" applyFont="1" applyBorder="1" applyAlignment="1">
      <alignment horizontal="left" vertical="top"/>
    </xf>
    <xf numFmtId="0" fontId="4253" fillId="0" borderId="1" xfId="0" applyFont="1" applyBorder="1" applyAlignment="1">
      <alignment horizontal="left" vertical="top" wrapText="1"/>
    </xf>
    <xf numFmtId="0" fontId="4254" fillId="0" borderId="1" xfId="0" applyFont="1" applyBorder="1" applyAlignment="1">
      <alignment horizontal="center" vertical="top"/>
    </xf>
    <xf numFmtId="168" fontId="4255" fillId="0" borderId="1" xfId="0" applyNumberFormat="1" applyFont="1" applyBorder="1" applyAlignment="1">
      <alignment horizontal="right" vertical="top"/>
    </xf>
    <xf numFmtId="169" fontId="4256" fillId="0" borderId="1" xfId="0" applyNumberFormat="1" applyFont="1" applyBorder="1" applyAlignment="1">
      <alignment horizontal="right" vertical="top"/>
    </xf>
    <xf numFmtId="169" fontId="4257" fillId="0" borderId="1" xfId="0" applyNumberFormat="1" applyFont="1" applyBorder="1" applyAlignment="1">
      <alignment horizontal="right" vertical="top"/>
    </xf>
    <xf numFmtId="169" fontId="4258" fillId="0" borderId="1" xfId="0" applyNumberFormat="1" applyFont="1" applyBorder="1" applyAlignment="1">
      <alignment horizontal="right" vertical="top"/>
    </xf>
    <xf numFmtId="170" fontId="4259" fillId="2" borderId="1" xfId="0" applyNumberFormat="1" applyFont="1" applyFill="1" applyBorder="1" applyAlignment="1" applyProtection="1">
      <alignment horizontal="right" vertical="top"/>
      <protection locked="0"/>
    </xf>
    <xf numFmtId="171" fontId="4260" fillId="0" borderId="1" xfId="0" applyNumberFormat="1" applyFont="1" applyBorder="1" applyAlignment="1">
      <alignment horizontal="right" vertical="top"/>
    </xf>
    <xf numFmtId="4" fontId="4261" fillId="0" borderId="1" xfId="0" applyNumberFormat="1" applyFont="1" applyBorder="1" applyAlignment="1">
      <alignment horizontal="right" vertical="top"/>
    </xf>
    <xf numFmtId="4" fontId="4262" fillId="0" borderId="1" xfId="0" applyNumberFormat="1" applyFont="1" applyBorder="1" applyAlignment="1">
      <alignment horizontal="right" vertical="top"/>
    </xf>
    <xf numFmtId="0" fontId="4263" fillId="0" borderId="0" xfId="0" applyFont="1"/>
    <xf numFmtId="0" fontId="4264" fillId="0" borderId="1" xfId="0" applyFont="1" applyBorder="1" applyAlignment="1">
      <alignment horizontal="left" vertical="top"/>
    </xf>
    <xf numFmtId="0" fontId="4265" fillId="0" borderId="1" xfId="0" applyFont="1" applyBorder="1" applyAlignment="1">
      <alignment horizontal="left" vertical="top" wrapText="1"/>
    </xf>
    <xf numFmtId="0" fontId="4266" fillId="0" borderId="1" xfId="0" applyFont="1" applyBorder="1" applyAlignment="1">
      <alignment horizontal="center" vertical="top"/>
    </xf>
    <xf numFmtId="168" fontId="4267" fillId="0" borderId="1" xfId="0" applyNumberFormat="1" applyFont="1" applyBorder="1" applyAlignment="1">
      <alignment horizontal="right" vertical="top"/>
    </xf>
    <xf numFmtId="169" fontId="4268" fillId="0" borderId="1" xfId="0" applyNumberFormat="1" applyFont="1" applyBorder="1" applyAlignment="1">
      <alignment horizontal="right" vertical="top"/>
    </xf>
    <xf numFmtId="169" fontId="4269" fillId="0" borderId="1" xfId="0" applyNumberFormat="1" applyFont="1" applyBorder="1" applyAlignment="1">
      <alignment horizontal="right" vertical="top"/>
    </xf>
    <xf numFmtId="169" fontId="4270" fillId="0" borderId="1" xfId="0" applyNumberFormat="1" applyFont="1" applyBorder="1" applyAlignment="1">
      <alignment horizontal="right" vertical="top"/>
    </xf>
    <xf numFmtId="170" fontId="4271" fillId="2" borderId="1" xfId="0" applyNumberFormat="1" applyFont="1" applyFill="1" applyBorder="1" applyAlignment="1" applyProtection="1">
      <alignment horizontal="right" vertical="top"/>
      <protection locked="0"/>
    </xf>
    <xf numFmtId="171" fontId="4272" fillId="0" borderId="1" xfId="0" applyNumberFormat="1" applyFont="1" applyBorder="1" applyAlignment="1">
      <alignment horizontal="right" vertical="top"/>
    </xf>
    <xf numFmtId="4" fontId="4273" fillId="0" borderId="1" xfId="0" applyNumberFormat="1" applyFont="1" applyBorder="1" applyAlignment="1">
      <alignment horizontal="right" vertical="top"/>
    </xf>
    <xf numFmtId="4" fontId="4274" fillId="0" borderId="1" xfId="0" applyNumberFormat="1" applyFont="1" applyBorder="1" applyAlignment="1">
      <alignment horizontal="right" vertical="top"/>
    </xf>
    <xf numFmtId="0" fontId="4275" fillId="0" borderId="0" xfId="0" applyFont="1"/>
    <xf numFmtId="0" fontId="4276" fillId="0" borderId="1" xfId="0" applyFont="1" applyBorder="1" applyAlignment="1">
      <alignment horizontal="left" vertical="top"/>
    </xf>
    <xf numFmtId="0" fontId="4277" fillId="0" borderId="1" xfId="0" applyFont="1" applyBorder="1" applyAlignment="1">
      <alignment horizontal="left" vertical="top" wrapText="1"/>
    </xf>
    <xf numFmtId="0" fontId="4278" fillId="0" borderId="1" xfId="0" applyFont="1" applyBorder="1" applyAlignment="1">
      <alignment horizontal="center" vertical="top"/>
    </xf>
    <xf numFmtId="168" fontId="4279" fillId="0" borderId="1" xfId="0" applyNumberFormat="1" applyFont="1" applyBorder="1" applyAlignment="1">
      <alignment horizontal="right" vertical="top"/>
    </xf>
    <xf numFmtId="169" fontId="4280" fillId="0" borderId="1" xfId="0" applyNumberFormat="1" applyFont="1" applyBorder="1" applyAlignment="1">
      <alignment horizontal="right" vertical="top"/>
    </xf>
    <xf numFmtId="169" fontId="4281" fillId="0" borderId="1" xfId="0" applyNumberFormat="1" applyFont="1" applyBorder="1" applyAlignment="1">
      <alignment horizontal="right" vertical="top"/>
    </xf>
    <xf numFmtId="169" fontId="4282" fillId="0" borderId="1" xfId="0" applyNumberFormat="1" applyFont="1" applyBorder="1" applyAlignment="1">
      <alignment horizontal="right" vertical="top"/>
    </xf>
    <xf numFmtId="170" fontId="4283" fillId="2" borderId="1" xfId="0" applyNumberFormat="1" applyFont="1" applyFill="1" applyBorder="1" applyAlignment="1" applyProtection="1">
      <alignment horizontal="right" vertical="top"/>
      <protection locked="0"/>
    </xf>
    <xf numFmtId="171" fontId="4284" fillId="0" borderId="1" xfId="0" applyNumberFormat="1" applyFont="1" applyBorder="1" applyAlignment="1">
      <alignment horizontal="right" vertical="top"/>
    </xf>
    <xf numFmtId="4" fontId="4285" fillId="0" borderId="1" xfId="0" applyNumberFormat="1" applyFont="1" applyBorder="1" applyAlignment="1">
      <alignment horizontal="right" vertical="top"/>
    </xf>
    <xf numFmtId="4" fontId="4286" fillId="0" borderId="1" xfId="0" applyNumberFormat="1" applyFont="1" applyBorder="1" applyAlignment="1">
      <alignment horizontal="right" vertical="top"/>
    </xf>
    <xf numFmtId="0" fontId="4287" fillId="0" borderId="0" xfId="0" applyFont="1"/>
    <xf numFmtId="0" fontId="4288" fillId="0" borderId="1" xfId="0" applyFont="1" applyBorder="1" applyAlignment="1">
      <alignment horizontal="left" vertical="top"/>
    </xf>
    <xf numFmtId="0" fontId="4289" fillId="0" borderId="1" xfId="0" applyFont="1" applyBorder="1" applyAlignment="1">
      <alignment horizontal="left" vertical="top" wrapText="1"/>
    </xf>
    <xf numFmtId="0" fontId="4290" fillId="0" borderId="1" xfId="0" applyFont="1" applyBorder="1" applyAlignment="1">
      <alignment horizontal="center" vertical="top"/>
    </xf>
    <xf numFmtId="168" fontId="4291" fillId="0" borderId="1" xfId="0" applyNumberFormat="1" applyFont="1" applyBorder="1" applyAlignment="1">
      <alignment horizontal="right" vertical="top"/>
    </xf>
    <xf numFmtId="169" fontId="4292" fillId="0" borderId="1" xfId="0" applyNumberFormat="1" applyFont="1" applyBorder="1" applyAlignment="1">
      <alignment horizontal="right" vertical="top"/>
    </xf>
    <xf numFmtId="169" fontId="4293" fillId="0" borderId="1" xfId="0" applyNumberFormat="1" applyFont="1" applyBorder="1" applyAlignment="1">
      <alignment horizontal="right" vertical="top"/>
    </xf>
    <xf numFmtId="169" fontId="4294" fillId="0" borderId="1" xfId="0" applyNumberFormat="1" applyFont="1" applyBorder="1" applyAlignment="1">
      <alignment horizontal="right" vertical="top"/>
    </xf>
    <xf numFmtId="170" fontId="4295" fillId="2" borderId="1" xfId="0" applyNumberFormat="1" applyFont="1" applyFill="1" applyBorder="1" applyAlignment="1" applyProtection="1">
      <alignment horizontal="right" vertical="top"/>
      <protection locked="0"/>
    </xf>
    <xf numFmtId="171" fontId="4296" fillId="0" borderId="1" xfId="0" applyNumberFormat="1" applyFont="1" applyBorder="1" applyAlignment="1">
      <alignment horizontal="right" vertical="top"/>
    </xf>
    <xf numFmtId="4" fontId="4297" fillId="0" borderId="1" xfId="0" applyNumberFormat="1" applyFont="1" applyBorder="1" applyAlignment="1">
      <alignment horizontal="right" vertical="top"/>
    </xf>
    <xf numFmtId="4" fontId="4298" fillId="0" borderId="1" xfId="0" applyNumberFormat="1" applyFont="1" applyBorder="1" applyAlignment="1">
      <alignment horizontal="right" vertical="top"/>
    </xf>
    <xf numFmtId="0" fontId="4299" fillId="0" borderId="0" xfId="0" applyFont="1"/>
    <xf numFmtId="0" fontId="4300" fillId="0" borderId="1" xfId="0" applyFont="1" applyBorder="1" applyAlignment="1">
      <alignment horizontal="left" vertical="top"/>
    </xf>
    <xf numFmtId="0" fontId="4301" fillId="0" borderId="1" xfId="0" applyFont="1" applyBorder="1" applyAlignment="1">
      <alignment horizontal="left" vertical="top" wrapText="1"/>
    </xf>
    <xf numFmtId="0" fontId="4302" fillId="0" borderId="1" xfId="0" applyFont="1" applyBorder="1" applyAlignment="1">
      <alignment horizontal="center" vertical="top"/>
    </xf>
    <xf numFmtId="168" fontId="4303" fillId="0" borderId="1" xfId="0" applyNumberFormat="1" applyFont="1" applyBorder="1" applyAlignment="1">
      <alignment horizontal="right" vertical="top"/>
    </xf>
    <xf numFmtId="169" fontId="4304" fillId="0" borderId="1" xfId="0" applyNumberFormat="1" applyFont="1" applyBorder="1" applyAlignment="1">
      <alignment horizontal="right" vertical="top"/>
    </xf>
    <xf numFmtId="169" fontId="4305" fillId="0" borderId="1" xfId="0" applyNumberFormat="1" applyFont="1" applyBorder="1" applyAlignment="1">
      <alignment horizontal="right" vertical="top"/>
    </xf>
    <xf numFmtId="169" fontId="4306" fillId="0" borderId="1" xfId="0" applyNumberFormat="1" applyFont="1" applyBorder="1" applyAlignment="1">
      <alignment horizontal="right" vertical="top"/>
    </xf>
    <xf numFmtId="170" fontId="4307" fillId="2" borderId="1" xfId="0" applyNumberFormat="1" applyFont="1" applyFill="1" applyBorder="1" applyAlignment="1" applyProtection="1">
      <alignment horizontal="right" vertical="top"/>
      <protection locked="0"/>
    </xf>
    <xf numFmtId="171" fontId="4308" fillId="0" borderId="1" xfId="0" applyNumberFormat="1" applyFont="1" applyBorder="1" applyAlignment="1">
      <alignment horizontal="right" vertical="top"/>
    </xf>
    <xf numFmtId="4" fontId="4309" fillId="0" borderId="1" xfId="0" applyNumberFormat="1" applyFont="1" applyBorder="1" applyAlignment="1">
      <alignment horizontal="right" vertical="top"/>
    </xf>
    <xf numFmtId="4" fontId="4310" fillId="0" borderId="1" xfId="0" applyNumberFormat="1" applyFont="1" applyBorder="1" applyAlignment="1">
      <alignment horizontal="right" vertical="top"/>
    </xf>
    <xf numFmtId="0" fontId="4311" fillId="0" borderId="0" xfId="0" applyFont="1"/>
    <xf numFmtId="0" fontId="4312" fillId="0" borderId="1" xfId="0" applyFont="1" applyBorder="1" applyAlignment="1">
      <alignment horizontal="left" vertical="top"/>
    </xf>
    <xf numFmtId="0" fontId="4314" fillId="0" borderId="0" xfId="0" applyFont="1"/>
    <xf numFmtId="0" fontId="4315" fillId="0" borderId="1" xfId="0" applyFont="1" applyBorder="1" applyAlignment="1">
      <alignment horizontal="left" vertical="top"/>
    </xf>
    <xf numFmtId="0" fontId="4316" fillId="0" borderId="1" xfId="0" applyFont="1" applyBorder="1" applyAlignment="1">
      <alignment horizontal="left" vertical="top" wrapText="1"/>
    </xf>
    <xf numFmtId="0" fontId="4317" fillId="0" borderId="1" xfId="0" applyFont="1" applyBorder="1" applyAlignment="1">
      <alignment horizontal="center" vertical="top"/>
    </xf>
    <xf numFmtId="168" fontId="4318" fillId="0" borderId="1" xfId="0" applyNumberFormat="1" applyFont="1" applyBorder="1" applyAlignment="1">
      <alignment horizontal="right" vertical="top"/>
    </xf>
    <xf numFmtId="169" fontId="4319" fillId="0" borderId="1" xfId="0" applyNumberFormat="1" applyFont="1" applyBorder="1" applyAlignment="1">
      <alignment horizontal="right" vertical="top"/>
    </xf>
    <xf numFmtId="169" fontId="4320" fillId="0" borderId="1" xfId="0" applyNumberFormat="1" applyFont="1" applyBorder="1" applyAlignment="1">
      <alignment horizontal="right" vertical="top"/>
    </xf>
    <xf numFmtId="169" fontId="4321" fillId="0" borderId="1" xfId="0" applyNumberFormat="1" applyFont="1" applyBorder="1" applyAlignment="1">
      <alignment horizontal="right" vertical="top"/>
    </xf>
    <xf numFmtId="170" fontId="4322" fillId="2" borderId="1" xfId="0" applyNumberFormat="1" applyFont="1" applyFill="1" applyBorder="1" applyAlignment="1" applyProtection="1">
      <alignment horizontal="right" vertical="top"/>
      <protection locked="0"/>
    </xf>
    <xf numFmtId="171" fontId="4323" fillId="0" borderId="1" xfId="0" applyNumberFormat="1" applyFont="1" applyBorder="1" applyAlignment="1">
      <alignment horizontal="right" vertical="top"/>
    </xf>
    <xf numFmtId="4" fontId="4324" fillId="0" borderId="1" xfId="0" applyNumberFormat="1" applyFont="1" applyBorder="1" applyAlignment="1">
      <alignment horizontal="right" vertical="top"/>
    </xf>
    <xf numFmtId="4" fontId="4325" fillId="0" borderId="1" xfId="0" applyNumberFormat="1" applyFont="1" applyBorder="1" applyAlignment="1">
      <alignment horizontal="right" vertical="top"/>
    </xf>
    <xf numFmtId="0" fontId="4326" fillId="0" borderId="0" xfId="0" applyFont="1"/>
    <xf numFmtId="0" fontId="4327" fillId="0" borderId="1" xfId="0" applyFont="1" applyBorder="1" applyAlignment="1">
      <alignment horizontal="left" vertical="top"/>
    </xf>
    <xf numFmtId="0" fontId="4328" fillId="0" borderId="1" xfId="0" applyFont="1" applyBorder="1" applyAlignment="1">
      <alignment horizontal="left" vertical="top" wrapText="1"/>
    </xf>
    <xf numFmtId="0" fontId="4329" fillId="0" borderId="1" xfId="0" applyFont="1" applyBorder="1" applyAlignment="1">
      <alignment horizontal="center" vertical="top"/>
    </xf>
    <xf numFmtId="168" fontId="4330" fillId="0" borderId="1" xfId="0" applyNumberFormat="1" applyFont="1" applyBorder="1" applyAlignment="1">
      <alignment horizontal="right" vertical="top"/>
    </xf>
    <xf numFmtId="169" fontId="4331" fillId="0" borderId="1" xfId="0" applyNumberFormat="1" applyFont="1" applyBorder="1" applyAlignment="1">
      <alignment horizontal="right" vertical="top"/>
    </xf>
    <xf numFmtId="169" fontId="4332" fillId="0" borderId="1" xfId="0" applyNumberFormat="1" applyFont="1" applyBorder="1" applyAlignment="1">
      <alignment horizontal="right" vertical="top"/>
    </xf>
    <xf numFmtId="169" fontId="4333" fillId="0" borderId="1" xfId="0" applyNumberFormat="1" applyFont="1" applyBorder="1" applyAlignment="1">
      <alignment horizontal="right" vertical="top"/>
    </xf>
    <xf numFmtId="170" fontId="4334" fillId="2" borderId="1" xfId="0" applyNumberFormat="1" applyFont="1" applyFill="1" applyBorder="1" applyAlignment="1" applyProtection="1">
      <alignment horizontal="right" vertical="top"/>
      <protection locked="0"/>
    </xf>
    <xf numFmtId="171" fontId="4335" fillId="0" borderId="1" xfId="0" applyNumberFormat="1" applyFont="1" applyBorder="1" applyAlignment="1">
      <alignment horizontal="right" vertical="top"/>
    </xf>
    <xf numFmtId="4" fontId="4336" fillId="0" borderId="1" xfId="0" applyNumberFormat="1" applyFont="1" applyBorder="1" applyAlignment="1">
      <alignment horizontal="right" vertical="top"/>
    </xf>
    <xf numFmtId="4" fontId="4337" fillId="0" borderId="1" xfId="0" applyNumberFormat="1" applyFont="1" applyBorder="1" applyAlignment="1">
      <alignment horizontal="right" vertical="top"/>
    </xf>
    <xf numFmtId="0" fontId="4338" fillId="0" borderId="0" xfId="0" applyFont="1"/>
    <xf numFmtId="0" fontId="4339" fillId="0" borderId="1" xfId="0" applyFont="1" applyBorder="1" applyAlignment="1">
      <alignment horizontal="left" vertical="top"/>
    </xf>
    <xf numFmtId="0" fontId="4340" fillId="0" borderId="1" xfId="0" applyFont="1" applyBorder="1" applyAlignment="1">
      <alignment horizontal="left" vertical="top" wrapText="1"/>
    </xf>
    <xf numFmtId="0" fontId="4341" fillId="0" borderId="1" xfId="0" applyFont="1" applyBorder="1" applyAlignment="1">
      <alignment horizontal="center" vertical="top"/>
    </xf>
    <xf numFmtId="168" fontId="4342" fillId="0" borderId="1" xfId="0" applyNumberFormat="1" applyFont="1" applyBorder="1" applyAlignment="1">
      <alignment horizontal="right" vertical="top"/>
    </xf>
    <xf numFmtId="169" fontId="4343" fillId="0" borderId="1" xfId="0" applyNumberFormat="1" applyFont="1" applyBorder="1" applyAlignment="1">
      <alignment horizontal="right" vertical="top"/>
    </xf>
    <xf numFmtId="169" fontId="4344" fillId="0" borderId="1" xfId="0" applyNumberFormat="1" applyFont="1" applyBorder="1" applyAlignment="1">
      <alignment horizontal="right" vertical="top"/>
    </xf>
    <xf numFmtId="169" fontId="4345" fillId="0" borderId="1" xfId="0" applyNumberFormat="1" applyFont="1" applyBorder="1" applyAlignment="1">
      <alignment horizontal="right" vertical="top"/>
    </xf>
    <xf numFmtId="170" fontId="4346" fillId="2" borderId="1" xfId="0" applyNumberFormat="1" applyFont="1" applyFill="1" applyBorder="1" applyAlignment="1" applyProtection="1">
      <alignment horizontal="right" vertical="top"/>
      <protection locked="0"/>
    </xf>
    <xf numFmtId="171" fontId="4347" fillId="0" borderId="1" xfId="0" applyNumberFormat="1" applyFont="1" applyBorder="1" applyAlignment="1">
      <alignment horizontal="right" vertical="top"/>
    </xf>
    <xf numFmtId="4" fontId="4348" fillId="0" borderId="1" xfId="0" applyNumberFormat="1" applyFont="1" applyBorder="1" applyAlignment="1">
      <alignment horizontal="right" vertical="top"/>
    </xf>
    <xf numFmtId="4" fontId="4349" fillId="0" borderId="1" xfId="0" applyNumberFormat="1" applyFont="1" applyBorder="1" applyAlignment="1">
      <alignment horizontal="right" vertical="top"/>
    </xf>
    <xf numFmtId="0" fontId="4350" fillId="0" borderId="0" xfId="0" applyFont="1"/>
    <xf numFmtId="0" fontId="4351" fillId="0" borderId="1" xfId="0" applyFont="1" applyBorder="1" applyAlignment="1">
      <alignment horizontal="left" vertical="top"/>
    </xf>
    <xf numFmtId="0" fontId="4352" fillId="0" borderId="1" xfId="0" applyFont="1" applyBorder="1" applyAlignment="1">
      <alignment horizontal="left" vertical="top" wrapText="1"/>
    </xf>
    <xf numFmtId="0" fontId="4353" fillId="0" borderId="1" xfId="0" applyFont="1" applyBorder="1" applyAlignment="1">
      <alignment horizontal="center" vertical="top"/>
    </xf>
    <xf numFmtId="168" fontId="4354" fillId="0" borderId="1" xfId="0" applyNumberFormat="1" applyFont="1" applyBorder="1" applyAlignment="1">
      <alignment horizontal="right" vertical="top"/>
    </xf>
    <xf numFmtId="169" fontId="4355" fillId="0" borderId="1" xfId="0" applyNumberFormat="1" applyFont="1" applyBorder="1" applyAlignment="1">
      <alignment horizontal="right" vertical="top"/>
    </xf>
    <xf numFmtId="169" fontId="4356" fillId="0" borderId="1" xfId="0" applyNumberFormat="1" applyFont="1" applyBorder="1" applyAlignment="1">
      <alignment horizontal="right" vertical="top"/>
    </xf>
    <xf numFmtId="169" fontId="4357" fillId="0" borderId="1" xfId="0" applyNumberFormat="1" applyFont="1" applyBorder="1" applyAlignment="1">
      <alignment horizontal="right" vertical="top"/>
    </xf>
    <xf numFmtId="170" fontId="4358" fillId="2" borderId="1" xfId="0" applyNumberFormat="1" applyFont="1" applyFill="1" applyBorder="1" applyAlignment="1" applyProtection="1">
      <alignment horizontal="right" vertical="top"/>
      <protection locked="0"/>
    </xf>
    <xf numFmtId="171" fontId="4359" fillId="0" borderId="1" xfId="0" applyNumberFormat="1" applyFont="1" applyBorder="1" applyAlignment="1">
      <alignment horizontal="right" vertical="top"/>
    </xf>
    <xf numFmtId="4" fontId="4360" fillId="0" borderId="1" xfId="0" applyNumberFormat="1" applyFont="1" applyBorder="1" applyAlignment="1">
      <alignment horizontal="right" vertical="top"/>
    </xf>
    <xf numFmtId="4" fontId="4361" fillId="0" borderId="1" xfId="0" applyNumberFormat="1" applyFont="1" applyBorder="1" applyAlignment="1">
      <alignment horizontal="right" vertical="top"/>
    </xf>
    <xf numFmtId="0" fontId="4362" fillId="0" borderId="0" xfId="0" applyFont="1"/>
    <xf numFmtId="0" fontId="4363" fillId="0" borderId="1" xfId="0" applyFont="1" applyBorder="1" applyAlignment="1">
      <alignment horizontal="left" vertical="top"/>
    </xf>
    <xf numFmtId="0" fontId="4364" fillId="0" borderId="1" xfId="0" applyFont="1" applyBorder="1" applyAlignment="1">
      <alignment horizontal="left" vertical="top" wrapText="1"/>
    </xf>
    <xf numFmtId="0" fontId="4365" fillId="0" borderId="1" xfId="0" applyFont="1" applyBorder="1" applyAlignment="1">
      <alignment horizontal="center" vertical="top"/>
    </xf>
    <xf numFmtId="168" fontId="4366" fillId="0" borderId="1" xfId="0" applyNumberFormat="1" applyFont="1" applyBorder="1" applyAlignment="1">
      <alignment horizontal="right" vertical="top"/>
    </xf>
    <xf numFmtId="169" fontId="4367" fillId="0" borderId="1" xfId="0" applyNumberFormat="1" applyFont="1" applyBorder="1" applyAlignment="1">
      <alignment horizontal="right" vertical="top"/>
    </xf>
    <xf numFmtId="169" fontId="4368" fillId="0" borderId="1" xfId="0" applyNumberFormat="1" applyFont="1" applyBorder="1" applyAlignment="1">
      <alignment horizontal="right" vertical="top"/>
    </xf>
    <xf numFmtId="169" fontId="4369" fillId="0" borderId="1" xfId="0" applyNumberFormat="1" applyFont="1" applyBorder="1" applyAlignment="1">
      <alignment horizontal="right" vertical="top"/>
    </xf>
    <xf numFmtId="170" fontId="4370" fillId="2" borderId="1" xfId="0" applyNumberFormat="1" applyFont="1" applyFill="1" applyBorder="1" applyAlignment="1" applyProtection="1">
      <alignment horizontal="right" vertical="top"/>
      <protection locked="0"/>
    </xf>
    <xf numFmtId="171" fontId="4371" fillId="0" borderId="1" xfId="0" applyNumberFormat="1" applyFont="1" applyBorder="1" applyAlignment="1">
      <alignment horizontal="right" vertical="top"/>
    </xf>
    <xf numFmtId="4" fontId="4372" fillId="0" borderId="1" xfId="0" applyNumberFormat="1" applyFont="1" applyBorder="1" applyAlignment="1">
      <alignment horizontal="right" vertical="top"/>
    </xf>
    <xf numFmtId="4" fontId="4373" fillId="0" borderId="1" xfId="0" applyNumberFormat="1" applyFont="1" applyBorder="1" applyAlignment="1">
      <alignment horizontal="right" vertical="top"/>
    </xf>
    <xf numFmtId="0" fontId="4374" fillId="0" borderId="0" xfId="0" applyFont="1"/>
    <xf numFmtId="0" fontId="4375" fillId="0" borderId="1" xfId="0" applyFont="1" applyBorder="1" applyAlignment="1">
      <alignment horizontal="left" vertical="top"/>
    </xf>
    <xf numFmtId="0" fontId="4376" fillId="0" borderId="1" xfId="0" applyFont="1" applyBorder="1" applyAlignment="1">
      <alignment horizontal="left" vertical="top" wrapText="1"/>
    </xf>
    <xf numFmtId="0" fontId="4377" fillId="0" borderId="1" xfId="0" applyFont="1" applyBorder="1" applyAlignment="1">
      <alignment horizontal="center" vertical="top"/>
    </xf>
    <xf numFmtId="168" fontId="4378" fillId="0" borderId="1" xfId="0" applyNumberFormat="1" applyFont="1" applyBorder="1" applyAlignment="1">
      <alignment horizontal="right" vertical="top"/>
    </xf>
    <xf numFmtId="169" fontId="4379" fillId="0" borderId="1" xfId="0" applyNumberFormat="1" applyFont="1" applyBorder="1" applyAlignment="1">
      <alignment horizontal="right" vertical="top"/>
    </xf>
    <xf numFmtId="169" fontId="4380" fillId="0" borderId="1" xfId="0" applyNumberFormat="1" applyFont="1" applyBorder="1" applyAlignment="1">
      <alignment horizontal="right" vertical="top"/>
    </xf>
    <xf numFmtId="169" fontId="4381" fillId="0" borderId="1" xfId="0" applyNumberFormat="1" applyFont="1" applyBorder="1" applyAlignment="1">
      <alignment horizontal="right" vertical="top"/>
    </xf>
    <xf numFmtId="170" fontId="4382" fillId="2" borderId="1" xfId="0" applyNumberFormat="1" applyFont="1" applyFill="1" applyBorder="1" applyAlignment="1" applyProtection="1">
      <alignment horizontal="right" vertical="top"/>
      <protection locked="0"/>
    </xf>
    <xf numFmtId="171" fontId="4383" fillId="0" borderId="1" xfId="0" applyNumberFormat="1" applyFont="1" applyBorder="1" applyAlignment="1">
      <alignment horizontal="right" vertical="top"/>
    </xf>
    <xf numFmtId="4" fontId="4384" fillId="0" borderId="1" xfId="0" applyNumberFormat="1" applyFont="1" applyBorder="1" applyAlignment="1">
      <alignment horizontal="right" vertical="top"/>
    </xf>
    <xf numFmtId="4" fontId="4385" fillId="0" borderId="1" xfId="0" applyNumberFormat="1" applyFont="1" applyBorder="1" applyAlignment="1">
      <alignment horizontal="right" vertical="top"/>
    </xf>
    <xf numFmtId="0" fontId="4386" fillId="0" borderId="0" xfId="0" applyFont="1"/>
    <xf numFmtId="0" fontId="4387" fillId="0" borderId="1" xfId="0" applyFont="1" applyBorder="1" applyAlignment="1">
      <alignment horizontal="left" vertical="top"/>
    </xf>
    <xf numFmtId="0" fontId="4388" fillId="0" borderId="1" xfId="0" applyFont="1" applyBorder="1" applyAlignment="1">
      <alignment horizontal="left" vertical="top" wrapText="1"/>
    </xf>
    <xf numFmtId="0" fontId="4389" fillId="0" borderId="1" xfId="0" applyFont="1" applyBorder="1" applyAlignment="1">
      <alignment horizontal="center" vertical="top"/>
    </xf>
    <xf numFmtId="168" fontId="4390" fillId="0" borderId="1" xfId="0" applyNumberFormat="1" applyFont="1" applyBorder="1" applyAlignment="1">
      <alignment horizontal="right" vertical="top"/>
    </xf>
    <xf numFmtId="169" fontId="4391" fillId="0" borderId="1" xfId="0" applyNumberFormat="1" applyFont="1" applyBorder="1" applyAlignment="1">
      <alignment horizontal="right" vertical="top"/>
    </xf>
    <xf numFmtId="169" fontId="4392" fillId="0" borderId="1" xfId="0" applyNumberFormat="1" applyFont="1" applyBorder="1" applyAlignment="1">
      <alignment horizontal="right" vertical="top"/>
    </xf>
    <xf numFmtId="169" fontId="4393" fillId="0" borderId="1" xfId="0" applyNumberFormat="1" applyFont="1" applyBorder="1" applyAlignment="1">
      <alignment horizontal="right" vertical="top"/>
    </xf>
    <xf numFmtId="170" fontId="4394" fillId="2" borderId="1" xfId="0" applyNumberFormat="1" applyFont="1" applyFill="1" applyBorder="1" applyAlignment="1" applyProtection="1">
      <alignment horizontal="right" vertical="top"/>
      <protection locked="0"/>
    </xf>
    <xf numFmtId="171" fontId="4395" fillId="0" borderId="1" xfId="0" applyNumberFormat="1" applyFont="1" applyBorder="1" applyAlignment="1">
      <alignment horizontal="right" vertical="top"/>
    </xf>
    <xf numFmtId="4" fontId="4396" fillId="0" borderId="1" xfId="0" applyNumberFormat="1" applyFont="1" applyBorder="1" applyAlignment="1">
      <alignment horizontal="right" vertical="top"/>
    </xf>
    <xf numFmtId="4" fontId="4397" fillId="0" borderId="1" xfId="0" applyNumberFormat="1" applyFont="1" applyBorder="1" applyAlignment="1">
      <alignment horizontal="right" vertical="top"/>
    </xf>
    <xf numFmtId="0" fontId="4398" fillId="0" borderId="0" xfId="0" applyFont="1"/>
    <xf numFmtId="0" fontId="4399" fillId="0" borderId="1" xfId="0" applyFont="1" applyBorder="1" applyAlignment="1">
      <alignment horizontal="left" vertical="top"/>
    </xf>
    <xf numFmtId="0" fontId="4400" fillId="0" borderId="1" xfId="0" applyFont="1" applyBorder="1" applyAlignment="1">
      <alignment horizontal="left" vertical="top" wrapText="1"/>
    </xf>
    <xf numFmtId="0" fontId="4401" fillId="0" borderId="1" xfId="0" applyFont="1" applyBorder="1" applyAlignment="1">
      <alignment horizontal="center" vertical="top"/>
    </xf>
    <xf numFmtId="168" fontId="4402" fillId="0" borderId="1" xfId="0" applyNumberFormat="1" applyFont="1" applyBorder="1" applyAlignment="1">
      <alignment horizontal="right" vertical="top"/>
    </xf>
    <xf numFmtId="169" fontId="4403" fillId="0" borderId="1" xfId="0" applyNumberFormat="1" applyFont="1" applyBorder="1" applyAlignment="1">
      <alignment horizontal="right" vertical="top"/>
    </xf>
    <xf numFmtId="169" fontId="4404" fillId="0" borderId="1" xfId="0" applyNumberFormat="1" applyFont="1" applyBorder="1" applyAlignment="1">
      <alignment horizontal="right" vertical="top"/>
    </xf>
    <xf numFmtId="169" fontId="4405" fillId="0" borderId="1" xfId="0" applyNumberFormat="1" applyFont="1" applyBorder="1" applyAlignment="1">
      <alignment horizontal="right" vertical="top"/>
    </xf>
    <xf numFmtId="170" fontId="4406" fillId="2" borderId="1" xfId="0" applyNumberFormat="1" applyFont="1" applyFill="1" applyBorder="1" applyAlignment="1" applyProtection="1">
      <alignment horizontal="right" vertical="top"/>
      <protection locked="0"/>
    </xf>
    <xf numFmtId="171" fontId="4407" fillId="0" borderId="1" xfId="0" applyNumberFormat="1" applyFont="1" applyBorder="1" applyAlignment="1">
      <alignment horizontal="right" vertical="top"/>
    </xf>
    <xf numFmtId="4" fontId="4408" fillId="0" borderId="1" xfId="0" applyNumberFormat="1" applyFont="1" applyBorder="1" applyAlignment="1">
      <alignment horizontal="right" vertical="top"/>
    </xf>
    <xf numFmtId="4" fontId="4409" fillId="0" borderId="1" xfId="0" applyNumberFormat="1" applyFont="1" applyBorder="1" applyAlignment="1">
      <alignment horizontal="right" vertical="top"/>
    </xf>
    <xf numFmtId="0" fontId="4410" fillId="0" borderId="0" xfId="0" applyFont="1"/>
    <xf numFmtId="0" fontId="4411" fillId="0" borderId="1" xfId="0" applyFont="1" applyBorder="1" applyAlignment="1">
      <alignment horizontal="left" vertical="top"/>
    </xf>
    <xf numFmtId="0" fontId="4412" fillId="0" borderId="1" xfId="0" applyFont="1" applyBorder="1" applyAlignment="1">
      <alignment horizontal="left" vertical="top" wrapText="1"/>
    </xf>
    <xf numFmtId="0" fontId="4413" fillId="0" borderId="1" xfId="0" applyFont="1" applyBorder="1" applyAlignment="1">
      <alignment horizontal="center" vertical="top"/>
    </xf>
    <xf numFmtId="168" fontId="4414" fillId="0" borderId="1" xfId="0" applyNumberFormat="1" applyFont="1" applyBorder="1" applyAlignment="1">
      <alignment horizontal="right" vertical="top"/>
    </xf>
    <xf numFmtId="169" fontId="4415" fillId="0" borderId="1" xfId="0" applyNumberFormat="1" applyFont="1" applyBorder="1" applyAlignment="1">
      <alignment horizontal="right" vertical="top"/>
    </xf>
    <xf numFmtId="169" fontId="4416" fillId="0" borderId="1" xfId="0" applyNumberFormat="1" applyFont="1" applyBorder="1" applyAlignment="1">
      <alignment horizontal="right" vertical="top"/>
    </xf>
    <xf numFmtId="169" fontId="4417" fillId="0" borderId="1" xfId="0" applyNumberFormat="1" applyFont="1" applyBorder="1" applyAlignment="1">
      <alignment horizontal="right" vertical="top"/>
    </xf>
    <xf numFmtId="170" fontId="4418" fillId="2" borderId="1" xfId="0" applyNumberFormat="1" applyFont="1" applyFill="1" applyBorder="1" applyAlignment="1" applyProtection="1">
      <alignment horizontal="right" vertical="top"/>
      <protection locked="0"/>
    </xf>
    <xf numFmtId="171" fontId="4419" fillId="0" borderId="1" xfId="0" applyNumberFormat="1" applyFont="1" applyBorder="1" applyAlignment="1">
      <alignment horizontal="right" vertical="top"/>
    </xf>
    <xf numFmtId="4" fontId="4420" fillId="0" borderId="1" xfId="0" applyNumberFormat="1" applyFont="1" applyBorder="1" applyAlignment="1">
      <alignment horizontal="right" vertical="top"/>
    </xf>
    <xf numFmtId="4" fontId="4421" fillId="0" borderId="1" xfId="0" applyNumberFormat="1" applyFont="1" applyBorder="1" applyAlignment="1">
      <alignment horizontal="right" vertical="top"/>
    </xf>
    <xf numFmtId="0" fontId="4422" fillId="0" borderId="0" xfId="0" applyFont="1"/>
    <xf numFmtId="0" fontId="4423" fillId="0" borderId="1" xfId="0" applyFont="1" applyBorder="1" applyAlignment="1">
      <alignment horizontal="left" vertical="top"/>
    </xf>
    <xf numFmtId="0" fontId="4424" fillId="0" borderId="1" xfId="0" applyFont="1" applyBorder="1" applyAlignment="1">
      <alignment horizontal="left" vertical="top" wrapText="1"/>
    </xf>
    <xf numFmtId="0" fontId="4425" fillId="0" borderId="1" xfId="0" applyFont="1" applyBorder="1" applyAlignment="1">
      <alignment horizontal="center" vertical="top"/>
    </xf>
    <xf numFmtId="168" fontId="4426" fillId="0" borderId="1" xfId="0" applyNumberFormat="1" applyFont="1" applyBorder="1" applyAlignment="1">
      <alignment horizontal="right" vertical="top"/>
    </xf>
    <xf numFmtId="169" fontId="4427" fillId="0" borderId="1" xfId="0" applyNumberFormat="1" applyFont="1" applyBorder="1" applyAlignment="1">
      <alignment horizontal="right" vertical="top"/>
    </xf>
    <xf numFmtId="169" fontId="4428" fillId="0" borderId="1" xfId="0" applyNumberFormat="1" applyFont="1" applyBorder="1" applyAlignment="1">
      <alignment horizontal="right" vertical="top"/>
    </xf>
    <xf numFmtId="169" fontId="4429" fillId="0" borderId="1" xfId="0" applyNumberFormat="1" applyFont="1" applyBorder="1" applyAlignment="1">
      <alignment horizontal="right" vertical="top"/>
    </xf>
    <xf numFmtId="170" fontId="4430" fillId="2" borderId="1" xfId="0" applyNumberFormat="1" applyFont="1" applyFill="1" applyBorder="1" applyAlignment="1" applyProtection="1">
      <alignment horizontal="right" vertical="top"/>
      <protection locked="0"/>
    </xf>
    <xf numFmtId="171" fontId="4431" fillId="0" borderId="1" xfId="0" applyNumberFormat="1" applyFont="1" applyBorder="1" applyAlignment="1">
      <alignment horizontal="right" vertical="top"/>
    </xf>
    <xf numFmtId="4" fontId="4432" fillId="0" borderId="1" xfId="0" applyNumberFormat="1" applyFont="1" applyBorder="1" applyAlignment="1">
      <alignment horizontal="right" vertical="top"/>
    </xf>
    <xf numFmtId="4" fontId="4433" fillId="0" borderId="1" xfId="0" applyNumberFormat="1" applyFont="1" applyBorder="1" applyAlignment="1">
      <alignment horizontal="right" vertical="top"/>
    </xf>
    <xf numFmtId="0" fontId="4434" fillId="0" borderId="0" xfId="0" applyFont="1"/>
    <xf numFmtId="0" fontId="4435" fillId="0" borderId="1" xfId="0" applyFont="1" applyBorder="1" applyAlignment="1">
      <alignment horizontal="left" vertical="top"/>
    </xf>
    <xf numFmtId="0" fontId="4436" fillId="0" borderId="1" xfId="0" applyFont="1" applyBorder="1" applyAlignment="1">
      <alignment horizontal="left" vertical="top" wrapText="1"/>
    </xf>
    <xf numFmtId="0" fontId="4437" fillId="0" borderId="1" xfId="0" applyFont="1" applyBorder="1" applyAlignment="1">
      <alignment horizontal="center" vertical="top"/>
    </xf>
    <xf numFmtId="168" fontId="4438" fillId="0" borderId="1" xfId="0" applyNumberFormat="1" applyFont="1" applyBorder="1" applyAlignment="1">
      <alignment horizontal="right" vertical="top"/>
    </xf>
    <xf numFmtId="169" fontId="4439" fillId="0" borderId="1" xfId="0" applyNumberFormat="1" applyFont="1" applyBorder="1" applyAlignment="1">
      <alignment horizontal="right" vertical="top"/>
    </xf>
    <xf numFmtId="169" fontId="4440" fillId="0" borderId="1" xfId="0" applyNumberFormat="1" applyFont="1" applyBorder="1" applyAlignment="1">
      <alignment horizontal="right" vertical="top"/>
    </xf>
    <xf numFmtId="169" fontId="4441" fillId="0" borderId="1" xfId="0" applyNumberFormat="1" applyFont="1" applyBorder="1" applyAlignment="1">
      <alignment horizontal="right" vertical="top"/>
    </xf>
    <xf numFmtId="170" fontId="4442" fillId="2" borderId="1" xfId="0" applyNumberFormat="1" applyFont="1" applyFill="1" applyBorder="1" applyAlignment="1" applyProtection="1">
      <alignment horizontal="right" vertical="top"/>
      <protection locked="0"/>
    </xf>
    <xf numFmtId="171" fontId="4443" fillId="0" borderId="1" xfId="0" applyNumberFormat="1" applyFont="1" applyBorder="1" applyAlignment="1">
      <alignment horizontal="right" vertical="top"/>
    </xf>
    <xf numFmtId="4" fontId="4444" fillId="0" borderId="1" xfId="0" applyNumberFormat="1" applyFont="1" applyBorder="1" applyAlignment="1">
      <alignment horizontal="right" vertical="top"/>
    </xf>
    <xf numFmtId="4" fontId="4445" fillId="0" borderId="1" xfId="0" applyNumberFormat="1" applyFont="1" applyBorder="1" applyAlignment="1">
      <alignment horizontal="right" vertical="top"/>
    </xf>
    <xf numFmtId="0" fontId="4446" fillId="0" borderId="0" xfId="0" applyFont="1"/>
    <xf numFmtId="0" fontId="4447" fillId="0" borderId="1" xfId="0" applyFont="1" applyBorder="1" applyAlignment="1">
      <alignment horizontal="left" vertical="top"/>
    </xf>
    <xf numFmtId="0" fontId="4448" fillId="0" borderId="1" xfId="0" applyFont="1" applyBorder="1" applyAlignment="1">
      <alignment horizontal="left" vertical="top" wrapText="1"/>
    </xf>
    <xf numFmtId="0" fontId="4449" fillId="0" borderId="1" xfId="0" applyFont="1" applyBorder="1" applyAlignment="1">
      <alignment horizontal="center" vertical="top"/>
    </xf>
    <xf numFmtId="168" fontId="4450" fillId="0" borderId="1" xfId="0" applyNumberFormat="1" applyFont="1" applyBorder="1" applyAlignment="1">
      <alignment horizontal="right" vertical="top"/>
    </xf>
    <xf numFmtId="169" fontId="4451" fillId="0" borderId="1" xfId="0" applyNumberFormat="1" applyFont="1" applyBorder="1" applyAlignment="1">
      <alignment horizontal="right" vertical="top"/>
    </xf>
    <xf numFmtId="169" fontId="4452" fillId="0" borderId="1" xfId="0" applyNumberFormat="1" applyFont="1" applyBorder="1" applyAlignment="1">
      <alignment horizontal="right" vertical="top"/>
    </xf>
    <xf numFmtId="169" fontId="4453" fillId="0" borderId="1" xfId="0" applyNumberFormat="1" applyFont="1" applyBorder="1" applyAlignment="1">
      <alignment horizontal="right" vertical="top"/>
    </xf>
    <xf numFmtId="170" fontId="4454" fillId="2" borderId="1" xfId="0" applyNumberFormat="1" applyFont="1" applyFill="1" applyBorder="1" applyAlignment="1" applyProtection="1">
      <alignment horizontal="right" vertical="top"/>
      <protection locked="0"/>
    </xf>
    <xf numFmtId="171" fontId="4455" fillId="0" borderId="1" xfId="0" applyNumberFormat="1" applyFont="1" applyBorder="1" applyAlignment="1">
      <alignment horizontal="right" vertical="top"/>
    </xf>
    <xf numFmtId="4" fontId="4456" fillId="0" borderId="1" xfId="0" applyNumberFormat="1" applyFont="1" applyBorder="1" applyAlignment="1">
      <alignment horizontal="right" vertical="top"/>
    </xf>
    <xf numFmtId="4" fontId="4457" fillId="0" borderId="1" xfId="0" applyNumberFormat="1" applyFont="1" applyBorder="1" applyAlignment="1">
      <alignment horizontal="right" vertical="top"/>
    </xf>
    <xf numFmtId="0" fontId="4458" fillId="0" borderId="0" xfId="0" applyFont="1"/>
    <xf numFmtId="0" fontId="4459" fillId="0" borderId="1" xfId="0" applyFont="1" applyBorder="1" applyAlignment="1">
      <alignment horizontal="left" vertical="top"/>
    </xf>
    <xf numFmtId="0" fontId="4460" fillId="0" borderId="1" xfId="0" applyFont="1" applyBorder="1" applyAlignment="1">
      <alignment horizontal="left" vertical="top" wrapText="1"/>
    </xf>
    <xf numFmtId="0" fontId="4461" fillId="0" borderId="1" xfId="0" applyFont="1" applyBorder="1" applyAlignment="1">
      <alignment horizontal="center" vertical="top"/>
    </xf>
    <xf numFmtId="168" fontId="4462" fillId="0" borderId="1" xfId="0" applyNumberFormat="1" applyFont="1" applyBorder="1" applyAlignment="1">
      <alignment horizontal="right" vertical="top"/>
    </xf>
    <xf numFmtId="169" fontId="4463" fillId="0" borderId="1" xfId="0" applyNumberFormat="1" applyFont="1" applyBorder="1" applyAlignment="1">
      <alignment horizontal="right" vertical="top"/>
    </xf>
    <xf numFmtId="169" fontId="4464" fillId="0" borderId="1" xfId="0" applyNumberFormat="1" applyFont="1" applyBorder="1" applyAlignment="1">
      <alignment horizontal="right" vertical="top"/>
    </xf>
    <xf numFmtId="169" fontId="4465" fillId="0" borderId="1" xfId="0" applyNumberFormat="1" applyFont="1" applyBorder="1" applyAlignment="1">
      <alignment horizontal="right" vertical="top"/>
    </xf>
    <xf numFmtId="170" fontId="4466" fillId="2" borderId="1" xfId="0" applyNumberFormat="1" applyFont="1" applyFill="1" applyBorder="1" applyAlignment="1" applyProtection="1">
      <alignment horizontal="right" vertical="top"/>
      <protection locked="0"/>
    </xf>
    <xf numFmtId="171" fontId="4467" fillId="0" borderId="1" xfId="0" applyNumberFormat="1" applyFont="1" applyBorder="1" applyAlignment="1">
      <alignment horizontal="right" vertical="top"/>
    </xf>
    <xf numFmtId="4" fontId="4468" fillId="0" borderId="1" xfId="0" applyNumberFormat="1" applyFont="1" applyBorder="1" applyAlignment="1">
      <alignment horizontal="right" vertical="top"/>
    </xf>
    <xf numFmtId="4" fontId="4469" fillId="0" borderId="1" xfId="0" applyNumberFormat="1" applyFont="1" applyBorder="1" applyAlignment="1">
      <alignment horizontal="right" vertical="top"/>
    </xf>
    <xf numFmtId="0" fontId="4470" fillId="0" borderId="0" xfId="0" applyFont="1"/>
    <xf numFmtId="0" fontId="4471" fillId="3" borderId="1" xfId="0" applyFont="1" applyFill="1" applyBorder="1" applyAlignment="1">
      <alignment horizontal="left"/>
    </xf>
    <xf numFmtId="0" fontId="4479" fillId="3" borderId="1" xfId="0" applyFont="1" applyFill="1" applyBorder="1" applyAlignment="1">
      <alignment horizontal="left"/>
    </xf>
    <xf numFmtId="0" fontId="4480" fillId="3" borderId="1" xfId="0" applyFont="1" applyFill="1" applyBorder="1" applyAlignment="1">
      <alignment horizontal="left"/>
    </xf>
    <xf numFmtId="4" fontId="4481" fillId="3" borderId="1" xfId="0" applyNumberFormat="1" applyFont="1" applyFill="1" applyBorder="1" applyAlignment="1">
      <alignment horizontal="right"/>
    </xf>
    <xf numFmtId="0" fontId="4482" fillId="0" borderId="0" xfId="0" applyFont="1"/>
    <xf numFmtId="0" fontId="4483" fillId="0" borderId="1" xfId="0" applyFont="1" applyBorder="1" applyAlignment="1">
      <alignment horizontal="left" vertical="top"/>
    </xf>
    <xf numFmtId="0" fontId="4485" fillId="0" borderId="0" xfId="0" applyFont="1"/>
    <xf numFmtId="0" fontId="4486" fillId="0" borderId="1" xfId="0" applyFont="1" applyBorder="1" applyAlignment="1">
      <alignment horizontal="left" vertical="top"/>
    </xf>
    <xf numFmtId="0" fontId="4487" fillId="0" borderId="1" xfId="0" applyFont="1" applyBorder="1" applyAlignment="1">
      <alignment horizontal="left" vertical="top" wrapText="1"/>
    </xf>
    <xf numFmtId="0" fontId="4488" fillId="0" borderId="1" xfId="0" applyFont="1" applyBorder="1" applyAlignment="1">
      <alignment horizontal="center" vertical="top"/>
    </xf>
    <xf numFmtId="168" fontId="4489" fillId="0" borderId="1" xfId="0" applyNumberFormat="1" applyFont="1" applyBorder="1" applyAlignment="1">
      <alignment horizontal="right" vertical="top"/>
    </xf>
    <xf numFmtId="169" fontId="4490" fillId="0" borderId="1" xfId="0" applyNumberFormat="1" applyFont="1" applyBorder="1" applyAlignment="1">
      <alignment horizontal="right" vertical="top"/>
    </xf>
    <xf numFmtId="169" fontId="4491" fillId="0" borderId="1" xfId="0" applyNumberFormat="1" applyFont="1" applyBorder="1" applyAlignment="1">
      <alignment horizontal="right" vertical="top"/>
    </xf>
    <xf numFmtId="169" fontId="4492" fillId="0" borderId="1" xfId="0" applyNumberFormat="1" applyFont="1" applyBorder="1" applyAlignment="1">
      <alignment horizontal="right" vertical="top"/>
    </xf>
    <xf numFmtId="170" fontId="4493" fillId="2" borderId="1" xfId="0" applyNumberFormat="1" applyFont="1" applyFill="1" applyBorder="1" applyAlignment="1" applyProtection="1">
      <alignment horizontal="right" vertical="top"/>
      <protection locked="0"/>
    </xf>
    <xf numFmtId="171" fontId="4494" fillId="0" borderId="1" xfId="0" applyNumberFormat="1" applyFont="1" applyBorder="1" applyAlignment="1">
      <alignment horizontal="right" vertical="top"/>
    </xf>
    <xf numFmtId="4" fontId="4495" fillId="0" borderId="1" xfId="0" applyNumberFormat="1" applyFont="1" applyBorder="1" applyAlignment="1">
      <alignment horizontal="right" vertical="top"/>
    </xf>
    <xf numFmtId="4" fontId="4496" fillId="0" borderId="1" xfId="0" applyNumberFormat="1" applyFont="1" applyBorder="1" applyAlignment="1">
      <alignment horizontal="right" vertical="top"/>
    </xf>
    <xf numFmtId="0" fontId="4497" fillId="0" borderId="0" xfId="0" applyFont="1"/>
    <xf numFmtId="0" fontId="4498" fillId="0" borderId="1" xfId="0" applyFont="1" applyBorder="1" applyAlignment="1">
      <alignment horizontal="left" vertical="top"/>
    </xf>
    <xf numFmtId="0" fontId="4499" fillId="0" borderId="1" xfId="0" applyFont="1" applyBorder="1" applyAlignment="1">
      <alignment horizontal="left" vertical="top" wrapText="1"/>
    </xf>
    <xf numFmtId="0" fontId="4500" fillId="0" borderId="1" xfId="0" applyFont="1" applyBorder="1" applyAlignment="1">
      <alignment horizontal="center" vertical="top"/>
    </xf>
    <xf numFmtId="168" fontId="4501" fillId="0" borderId="1" xfId="0" applyNumberFormat="1" applyFont="1" applyBorder="1" applyAlignment="1">
      <alignment horizontal="right" vertical="top"/>
    </xf>
    <xf numFmtId="169" fontId="4502" fillId="0" borderId="1" xfId="0" applyNumberFormat="1" applyFont="1" applyBorder="1" applyAlignment="1">
      <alignment horizontal="right" vertical="top"/>
    </xf>
    <xf numFmtId="169" fontId="4503" fillId="0" borderId="1" xfId="0" applyNumberFormat="1" applyFont="1" applyBorder="1" applyAlignment="1">
      <alignment horizontal="right" vertical="top"/>
    </xf>
    <xf numFmtId="169" fontId="4504" fillId="0" borderId="1" xfId="0" applyNumberFormat="1" applyFont="1" applyBorder="1" applyAlignment="1">
      <alignment horizontal="right" vertical="top"/>
    </xf>
    <xf numFmtId="170" fontId="4505" fillId="2" borderId="1" xfId="0" applyNumberFormat="1" applyFont="1" applyFill="1" applyBorder="1" applyAlignment="1" applyProtection="1">
      <alignment horizontal="right" vertical="top"/>
      <protection locked="0"/>
    </xf>
    <xf numFmtId="171" fontId="4506" fillId="0" borderId="1" xfId="0" applyNumberFormat="1" applyFont="1" applyBorder="1" applyAlignment="1">
      <alignment horizontal="right" vertical="top"/>
    </xf>
    <xf numFmtId="4" fontId="4507" fillId="0" borderId="1" xfId="0" applyNumberFormat="1" applyFont="1" applyBorder="1" applyAlignment="1">
      <alignment horizontal="right" vertical="top"/>
    </xf>
    <xf numFmtId="4" fontId="4508" fillId="0" borderId="1" xfId="0" applyNumberFormat="1" applyFont="1" applyBorder="1" applyAlignment="1">
      <alignment horizontal="right" vertical="top"/>
    </xf>
    <xf numFmtId="0" fontId="4509" fillId="0" borderId="0" xfId="0" applyFont="1"/>
    <xf numFmtId="0" fontId="4510" fillId="0" borderId="1" xfId="0" applyFont="1" applyBorder="1" applyAlignment="1">
      <alignment horizontal="left" vertical="top"/>
    </xf>
    <xf numFmtId="0" fontId="4511" fillId="0" borderId="1" xfId="0" applyFont="1" applyBorder="1" applyAlignment="1">
      <alignment horizontal="left" vertical="top" wrapText="1"/>
    </xf>
    <xf numFmtId="0" fontId="4512" fillId="0" borderId="1" xfId="0" applyFont="1" applyBorder="1" applyAlignment="1">
      <alignment horizontal="center" vertical="top"/>
    </xf>
    <xf numFmtId="168" fontId="4513" fillId="0" borderId="1" xfId="0" applyNumberFormat="1" applyFont="1" applyBorder="1" applyAlignment="1">
      <alignment horizontal="right" vertical="top"/>
    </xf>
    <xf numFmtId="169" fontId="4514" fillId="0" borderId="1" xfId="0" applyNumberFormat="1" applyFont="1" applyBorder="1" applyAlignment="1">
      <alignment horizontal="right" vertical="top"/>
    </xf>
    <xf numFmtId="169" fontId="4515" fillId="0" borderId="1" xfId="0" applyNumberFormat="1" applyFont="1" applyBorder="1" applyAlignment="1">
      <alignment horizontal="right" vertical="top"/>
    </xf>
    <xf numFmtId="169" fontId="4516" fillId="0" borderId="1" xfId="0" applyNumberFormat="1" applyFont="1" applyBorder="1" applyAlignment="1">
      <alignment horizontal="right" vertical="top"/>
    </xf>
    <xf numFmtId="170" fontId="4517" fillId="2" borderId="1" xfId="0" applyNumberFormat="1" applyFont="1" applyFill="1" applyBorder="1" applyAlignment="1" applyProtection="1">
      <alignment horizontal="right" vertical="top"/>
      <protection locked="0"/>
    </xf>
    <xf numFmtId="171" fontId="4518" fillId="0" borderId="1" xfId="0" applyNumberFormat="1" applyFont="1" applyBorder="1" applyAlignment="1">
      <alignment horizontal="right" vertical="top"/>
    </xf>
    <xf numFmtId="4" fontId="4519" fillId="0" borderId="1" xfId="0" applyNumberFormat="1" applyFont="1" applyBorder="1" applyAlignment="1">
      <alignment horizontal="right" vertical="top"/>
    </xf>
    <xf numFmtId="4" fontId="4520" fillId="0" borderId="1" xfId="0" applyNumberFormat="1" applyFont="1" applyBorder="1" applyAlignment="1">
      <alignment horizontal="right" vertical="top"/>
    </xf>
    <xf numFmtId="0" fontId="4521" fillId="0" borderId="0" xfId="0" applyFont="1"/>
    <xf numFmtId="0" fontId="4522" fillId="0" borderId="1" xfId="0" applyFont="1" applyBorder="1" applyAlignment="1">
      <alignment horizontal="left" vertical="top"/>
    </xf>
    <xf numFmtId="0" fontId="4523" fillId="0" borderId="1" xfId="0" applyFont="1" applyBorder="1" applyAlignment="1">
      <alignment horizontal="left" vertical="top" wrapText="1"/>
    </xf>
    <xf numFmtId="0" fontId="4524" fillId="0" borderId="1" xfId="0" applyFont="1" applyBorder="1" applyAlignment="1">
      <alignment horizontal="center" vertical="top"/>
    </xf>
    <xf numFmtId="168" fontId="4525" fillId="0" borderId="1" xfId="0" applyNumberFormat="1" applyFont="1" applyBorder="1" applyAlignment="1">
      <alignment horizontal="right" vertical="top"/>
    </xf>
    <xf numFmtId="169" fontId="4526" fillId="0" borderId="1" xfId="0" applyNumberFormat="1" applyFont="1" applyBorder="1" applyAlignment="1">
      <alignment horizontal="right" vertical="top"/>
    </xf>
    <xf numFmtId="169" fontId="4527" fillId="0" borderId="1" xfId="0" applyNumberFormat="1" applyFont="1" applyBorder="1" applyAlignment="1">
      <alignment horizontal="right" vertical="top"/>
    </xf>
    <xf numFmtId="169" fontId="4528" fillId="0" borderId="1" xfId="0" applyNumberFormat="1" applyFont="1" applyBorder="1" applyAlignment="1">
      <alignment horizontal="right" vertical="top"/>
    </xf>
    <xf numFmtId="170" fontId="4529" fillId="2" borderId="1" xfId="0" applyNumberFormat="1" applyFont="1" applyFill="1" applyBorder="1" applyAlignment="1" applyProtection="1">
      <alignment horizontal="right" vertical="top"/>
      <protection locked="0"/>
    </xf>
    <xf numFmtId="171" fontId="4530" fillId="0" borderId="1" xfId="0" applyNumberFormat="1" applyFont="1" applyBorder="1" applyAlignment="1">
      <alignment horizontal="right" vertical="top"/>
    </xf>
    <xf numFmtId="4" fontId="4531" fillId="0" borderId="1" xfId="0" applyNumberFormat="1" applyFont="1" applyBorder="1" applyAlignment="1">
      <alignment horizontal="right" vertical="top"/>
    </xf>
    <xf numFmtId="4" fontId="4532" fillId="0" borderId="1" xfId="0" applyNumberFormat="1" applyFont="1" applyBorder="1" applyAlignment="1">
      <alignment horizontal="right" vertical="top"/>
    </xf>
    <xf numFmtId="0" fontId="4533" fillId="0" borderId="0" xfId="0" applyFont="1"/>
    <xf numFmtId="0" fontId="4534" fillId="0" borderId="1" xfId="0" applyFont="1" applyBorder="1" applyAlignment="1">
      <alignment horizontal="left" vertical="top"/>
    </xf>
    <xf numFmtId="0" fontId="4535" fillId="0" borderId="1" xfId="0" applyFont="1" applyBorder="1" applyAlignment="1">
      <alignment horizontal="left" vertical="top" wrapText="1"/>
    </xf>
    <xf numFmtId="0" fontId="4536" fillId="0" borderId="1" xfId="0" applyFont="1" applyBorder="1" applyAlignment="1">
      <alignment horizontal="center" vertical="top"/>
    </xf>
    <xf numFmtId="168" fontId="4537" fillId="0" borderId="1" xfId="0" applyNumberFormat="1" applyFont="1" applyBorder="1" applyAlignment="1">
      <alignment horizontal="right" vertical="top"/>
    </xf>
    <xf numFmtId="169" fontId="4538" fillId="0" borderId="1" xfId="0" applyNumberFormat="1" applyFont="1" applyBorder="1" applyAlignment="1">
      <alignment horizontal="right" vertical="top"/>
    </xf>
    <xf numFmtId="169" fontId="4539" fillId="0" borderId="1" xfId="0" applyNumberFormat="1" applyFont="1" applyBorder="1" applyAlignment="1">
      <alignment horizontal="right" vertical="top"/>
    </xf>
    <xf numFmtId="169" fontId="4540" fillId="0" borderId="1" xfId="0" applyNumberFormat="1" applyFont="1" applyBorder="1" applyAlignment="1">
      <alignment horizontal="right" vertical="top"/>
    </xf>
    <xf numFmtId="170" fontId="4541" fillId="2" borderId="1" xfId="0" applyNumberFormat="1" applyFont="1" applyFill="1" applyBorder="1" applyAlignment="1" applyProtection="1">
      <alignment horizontal="right" vertical="top"/>
      <protection locked="0"/>
    </xf>
    <xf numFmtId="171" fontId="4542" fillId="0" borderId="1" xfId="0" applyNumberFormat="1" applyFont="1" applyBorder="1" applyAlignment="1">
      <alignment horizontal="right" vertical="top"/>
    </xf>
    <xf numFmtId="4" fontId="4543" fillId="0" borderId="1" xfId="0" applyNumberFormat="1" applyFont="1" applyBorder="1" applyAlignment="1">
      <alignment horizontal="right" vertical="top"/>
    </xf>
    <xf numFmtId="4" fontId="4544" fillId="0" borderId="1" xfId="0" applyNumberFormat="1" applyFont="1" applyBorder="1" applyAlignment="1">
      <alignment horizontal="right" vertical="top"/>
    </xf>
    <xf numFmtId="0" fontId="4545" fillId="0" borderId="0" xfId="0" applyFont="1"/>
    <xf numFmtId="0" fontId="4546" fillId="0" borderId="1" xfId="0" applyFont="1" applyBorder="1" applyAlignment="1">
      <alignment horizontal="left" vertical="top"/>
    </xf>
    <xf numFmtId="0" fontId="4547" fillId="0" borderId="1" xfId="0" applyFont="1" applyBorder="1" applyAlignment="1">
      <alignment horizontal="left" vertical="top" wrapText="1"/>
    </xf>
    <xf numFmtId="0" fontId="4548" fillId="0" borderId="1" xfId="0" applyFont="1" applyBorder="1" applyAlignment="1">
      <alignment horizontal="center" vertical="top"/>
    </xf>
    <xf numFmtId="168" fontId="4549" fillId="0" borderId="1" xfId="0" applyNumberFormat="1" applyFont="1" applyBorder="1" applyAlignment="1">
      <alignment horizontal="right" vertical="top"/>
    </xf>
    <xf numFmtId="169" fontId="4550" fillId="0" borderId="1" xfId="0" applyNumberFormat="1" applyFont="1" applyBorder="1" applyAlignment="1">
      <alignment horizontal="right" vertical="top"/>
    </xf>
    <xf numFmtId="169" fontId="4551" fillId="0" borderId="1" xfId="0" applyNumberFormat="1" applyFont="1" applyBorder="1" applyAlignment="1">
      <alignment horizontal="right" vertical="top"/>
    </xf>
    <xf numFmtId="169" fontId="4552" fillId="0" borderId="1" xfId="0" applyNumberFormat="1" applyFont="1" applyBorder="1" applyAlignment="1">
      <alignment horizontal="right" vertical="top"/>
    </xf>
    <xf numFmtId="170" fontId="4553" fillId="2" borderId="1" xfId="0" applyNumberFormat="1" applyFont="1" applyFill="1" applyBorder="1" applyAlignment="1" applyProtection="1">
      <alignment horizontal="right" vertical="top"/>
      <protection locked="0"/>
    </xf>
    <xf numFmtId="171" fontId="4554" fillId="0" borderId="1" xfId="0" applyNumberFormat="1" applyFont="1" applyBorder="1" applyAlignment="1">
      <alignment horizontal="right" vertical="top"/>
    </xf>
    <xf numFmtId="4" fontId="4555" fillId="0" borderId="1" xfId="0" applyNumberFormat="1" applyFont="1" applyBorder="1" applyAlignment="1">
      <alignment horizontal="right" vertical="top"/>
    </xf>
    <xf numFmtId="4" fontId="4556" fillId="0" borderId="1" xfId="0" applyNumberFormat="1" applyFont="1" applyBorder="1" applyAlignment="1">
      <alignment horizontal="right" vertical="top"/>
    </xf>
    <xf numFmtId="0" fontId="4557" fillId="0" borderId="0" xfId="0" applyFont="1"/>
    <xf numFmtId="0" fontId="4558" fillId="0" borderId="1" xfId="0" applyFont="1" applyBorder="1" applyAlignment="1">
      <alignment horizontal="left" vertical="top"/>
    </xf>
    <xf numFmtId="0" fontId="4559" fillId="0" borderId="1" xfId="0" applyFont="1" applyBorder="1" applyAlignment="1">
      <alignment horizontal="left" vertical="top" wrapText="1"/>
    </xf>
    <xf numFmtId="0" fontId="4560" fillId="0" borderId="1" xfId="0" applyFont="1" applyBorder="1" applyAlignment="1">
      <alignment horizontal="center" vertical="top"/>
    </xf>
    <xf numFmtId="168" fontId="4561" fillId="0" borderId="1" xfId="0" applyNumberFormat="1" applyFont="1" applyBorder="1" applyAlignment="1">
      <alignment horizontal="right" vertical="top"/>
    </xf>
    <xf numFmtId="169" fontId="4562" fillId="0" borderId="1" xfId="0" applyNumberFormat="1" applyFont="1" applyBorder="1" applyAlignment="1">
      <alignment horizontal="right" vertical="top"/>
    </xf>
    <xf numFmtId="169" fontId="4563" fillId="0" borderId="1" xfId="0" applyNumberFormat="1" applyFont="1" applyBorder="1" applyAlignment="1">
      <alignment horizontal="right" vertical="top"/>
    </xf>
    <xf numFmtId="169" fontId="4564" fillId="0" borderId="1" xfId="0" applyNumberFormat="1" applyFont="1" applyBorder="1" applyAlignment="1">
      <alignment horizontal="right" vertical="top"/>
    </xf>
    <xf numFmtId="170" fontId="4565" fillId="2" borderId="1" xfId="0" applyNumberFormat="1" applyFont="1" applyFill="1" applyBorder="1" applyAlignment="1" applyProtection="1">
      <alignment horizontal="right" vertical="top"/>
      <protection locked="0"/>
    </xf>
    <xf numFmtId="171" fontId="4566" fillId="0" borderId="1" xfId="0" applyNumberFormat="1" applyFont="1" applyBorder="1" applyAlignment="1">
      <alignment horizontal="right" vertical="top"/>
    </xf>
    <xf numFmtId="4" fontId="4567" fillId="0" borderId="1" xfId="0" applyNumberFormat="1" applyFont="1" applyBorder="1" applyAlignment="1">
      <alignment horizontal="right" vertical="top"/>
    </xf>
    <xf numFmtId="4" fontId="4568" fillId="0" borderId="1" xfId="0" applyNumberFormat="1" applyFont="1" applyBorder="1" applyAlignment="1">
      <alignment horizontal="right" vertical="top"/>
    </xf>
    <xf numFmtId="0" fontId="4569" fillId="0" borderId="0" xfId="0" applyFont="1"/>
    <xf numFmtId="0" fontId="4570" fillId="0" borderId="1" xfId="0" applyFont="1" applyBorder="1" applyAlignment="1">
      <alignment horizontal="left" vertical="top"/>
    </xf>
    <xf numFmtId="0" fontId="4571" fillId="0" borderId="1" xfId="0" applyFont="1" applyBorder="1" applyAlignment="1">
      <alignment horizontal="left" vertical="top" wrapText="1"/>
    </xf>
    <xf numFmtId="0" fontId="4572" fillId="0" borderId="1" xfId="0" applyFont="1" applyBorder="1" applyAlignment="1">
      <alignment horizontal="center" vertical="top"/>
    </xf>
    <xf numFmtId="168" fontId="4573" fillId="0" borderId="1" xfId="0" applyNumberFormat="1" applyFont="1" applyBorder="1" applyAlignment="1">
      <alignment horizontal="right" vertical="top"/>
    </xf>
    <xf numFmtId="169" fontId="4574" fillId="0" borderId="1" xfId="0" applyNumberFormat="1" applyFont="1" applyBorder="1" applyAlignment="1">
      <alignment horizontal="right" vertical="top"/>
    </xf>
    <xf numFmtId="169" fontId="4575" fillId="0" borderId="1" xfId="0" applyNumberFormat="1" applyFont="1" applyBorder="1" applyAlignment="1">
      <alignment horizontal="right" vertical="top"/>
    </xf>
    <xf numFmtId="169" fontId="4576" fillId="0" borderId="1" xfId="0" applyNumberFormat="1" applyFont="1" applyBorder="1" applyAlignment="1">
      <alignment horizontal="right" vertical="top"/>
    </xf>
    <xf numFmtId="170" fontId="4577" fillId="2" borderId="1" xfId="0" applyNumberFormat="1" applyFont="1" applyFill="1" applyBorder="1" applyAlignment="1" applyProtection="1">
      <alignment horizontal="right" vertical="top"/>
      <protection locked="0"/>
    </xf>
    <xf numFmtId="171" fontId="4578" fillId="0" borderId="1" xfId="0" applyNumberFormat="1" applyFont="1" applyBorder="1" applyAlignment="1">
      <alignment horizontal="right" vertical="top"/>
    </xf>
    <xf numFmtId="4" fontId="4579" fillId="0" borderId="1" xfId="0" applyNumberFormat="1" applyFont="1" applyBorder="1" applyAlignment="1">
      <alignment horizontal="right" vertical="top"/>
    </xf>
    <xf numFmtId="4" fontId="4580" fillId="0" borderId="1" xfId="0" applyNumberFormat="1" applyFont="1" applyBorder="1" applyAlignment="1">
      <alignment horizontal="right" vertical="top"/>
    </xf>
    <xf numFmtId="0" fontId="4581" fillId="0" borderId="0" xfId="0" applyFont="1"/>
    <xf numFmtId="0" fontId="4582" fillId="0" borderId="1" xfId="0" applyFont="1" applyBorder="1" applyAlignment="1">
      <alignment horizontal="left" vertical="top"/>
    </xf>
    <xf numFmtId="0" fontId="4583" fillId="0" borderId="1" xfId="0" applyFont="1" applyBorder="1" applyAlignment="1">
      <alignment horizontal="left" vertical="top" wrapText="1"/>
    </xf>
    <xf numFmtId="0" fontId="4584" fillId="0" borderId="1" xfId="0" applyFont="1" applyBorder="1" applyAlignment="1">
      <alignment horizontal="center" vertical="top"/>
    </xf>
    <xf numFmtId="168" fontId="4585" fillId="0" borderId="1" xfId="0" applyNumberFormat="1" applyFont="1" applyBorder="1" applyAlignment="1">
      <alignment horizontal="right" vertical="top"/>
    </xf>
    <xf numFmtId="169" fontId="4586" fillId="0" borderId="1" xfId="0" applyNumberFormat="1" applyFont="1" applyBorder="1" applyAlignment="1">
      <alignment horizontal="right" vertical="top"/>
    </xf>
    <xf numFmtId="169" fontId="4587" fillId="0" borderId="1" xfId="0" applyNumberFormat="1" applyFont="1" applyBorder="1" applyAlignment="1">
      <alignment horizontal="right" vertical="top"/>
    </xf>
    <xf numFmtId="169" fontId="4588" fillId="0" borderId="1" xfId="0" applyNumberFormat="1" applyFont="1" applyBorder="1" applyAlignment="1">
      <alignment horizontal="right" vertical="top"/>
    </xf>
    <xf numFmtId="170" fontId="4589" fillId="2" borderId="1" xfId="0" applyNumberFormat="1" applyFont="1" applyFill="1" applyBorder="1" applyAlignment="1" applyProtection="1">
      <alignment horizontal="right" vertical="top"/>
      <protection locked="0"/>
    </xf>
    <xf numFmtId="171" fontId="4590" fillId="0" borderId="1" xfId="0" applyNumberFormat="1" applyFont="1" applyBorder="1" applyAlignment="1">
      <alignment horizontal="right" vertical="top"/>
    </xf>
    <xf numFmtId="4" fontId="4591" fillId="0" borderId="1" xfId="0" applyNumberFormat="1" applyFont="1" applyBorder="1" applyAlignment="1">
      <alignment horizontal="right" vertical="top"/>
    </xf>
    <xf numFmtId="4" fontId="4592" fillId="0" borderId="1" xfId="0" applyNumberFormat="1" applyFont="1" applyBorder="1" applyAlignment="1">
      <alignment horizontal="right" vertical="top"/>
    </xf>
    <xf numFmtId="0" fontId="4593" fillId="0" borderId="0" xfId="0" applyFont="1"/>
    <xf numFmtId="0" fontId="4594" fillId="0" borderId="1" xfId="0" applyFont="1" applyBorder="1" applyAlignment="1">
      <alignment horizontal="left" vertical="top"/>
    </xf>
    <xf numFmtId="0" fontId="4595" fillId="0" borderId="1" xfId="0" applyFont="1" applyBorder="1" applyAlignment="1">
      <alignment horizontal="left" vertical="top" wrapText="1"/>
    </xf>
    <xf numFmtId="0" fontId="4596" fillId="0" borderId="1" xfId="0" applyFont="1" applyBorder="1" applyAlignment="1">
      <alignment horizontal="center" vertical="top"/>
    </xf>
    <xf numFmtId="168" fontId="4597" fillId="0" borderId="1" xfId="0" applyNumberFormat="1" applyFont="1" applyBorder="1" applyAlignment="1">
      <alignment horizontal="right" vertical="top"/>
    </xf>
    <xf numFmtId="169" fontId="4598" fillId="0" borderId="1" xfId="0" applyNumberFormat="1" applyFont="1" applyBorder="1" applyAlignment="1">
      <alignment horizontal="right" vertical="top"/>
    </xf>
    <xf numFmtId="169" fontId="4599" fillId="0" borderId="1" xfId="0" applyNumberFormat="1" applyFont="1" applyBorder="1" applyAlignment="1">
      <alignment horizontal="right" vertical="top"/>
    </xf>
    <xf numFmtId="169" fontId="4600" fillId="0" borderId="1" xfId="0" applyNumberFormat="1" applyFont="1" applyBorder="1" applyAlignment="1">
      <alignment horizontal="right" vertical="top"/>
    </xf>
    <xf numFmtId="170" fontId="4601" fillId="2" borderId="1" xfId="0" applyNumberFormat="1" applyFont="1" applyFill="1" applyBorder="1" applyAlignment="1" applyProtection="1">
      <alignment horizontal="right" vertical="top"/>
      <protection locked="0"/>
    </xf>
    <xf numFmtId="171" fontId="4602" fillId="0" borderId="1" xfId="0" applyNumberFormat="1" applyFont="1" applyBorder="1" applyAlignment="1">
      <alignment horizontal="right" vertical="top"/>
    </xf>
    <xf numFmtId="4" fontId="4603" fillId="0" borderId="1" xfId="0" applyNumberFormat="1" applyFont="1" applyBorder="1" applyAlignment="1">
      <alignment horizontal="right" vertical="top"/>
    </xf>
    <xf numFmtId="4" fontId="4604" fillId="0" borderId="1" xfId="0" applyNumberFormat="1" applyFont="1" applyBorder="1" applyAlignment="1">
      <alignment horizontal="right" vertical="top"/>
    </xf>
    <xf numFmtId="0" fontId="4605" fillId="0" borderId="0" xfId="0" applyFont="1"/>
    <xf numFmtId="0" fontId="4606" fillId="0" borderId="1" xfId="0" applyFont="1" applyBorder="1" applyAlignment="1">
      <alignment horizontal="left" vertical="top"/>
    </xf>
    <xf numFmtId="0" fontId="4607" fillId="0" borderId="1" xfId="0" applyFont="1" applyBorder="1" applyAlignment="1">
      <alignment horizontal="left" vertical="top" wrapText="1"/>
    </xf>
    <xf numFmtId="0" fontId="4608" fillId="0" borderId="1" xfId="0" applyFont="1" applyBorder="1" applyAlignment="1">
      <alignment horizontal="center" vertical="top"/>
    </xf>
    <xf numFmtId="168" fontId="4609" fillId="0" borderId="1" xfId="0" applyNumberFormat="1" applyFont="1" applyBorder="1" applyAlignment="1">
      <alignment horizontal="right" vertical="top"/>
    </xf>
    <xf numFmtId="169" fontId="4610" fillId="0" borderId="1" xfId="0" applyNumberFormat="1" applyFont="1" applyBorder="1" applyAlignment="1">
      <alignment horizontal="right" vertical="top"/>
    </xf>
    <xf numFmtId="169" fontId="4611" fillId="0" borderId="1" xfId="0" applyNumberFormat="1" applyFont="1" applyBorder="1" applyAlignment="1">
      <alignment horizontal="right" vertical="top"/>
    </xf>
    <xf numFmtId="169" fontId="4612" fillId="0" borderId="1" xfId="0" applyNumberFormat="1" applyFont="1" applyBorder="1" applyAlignment="1">
      <alignment horizontal="right" vertical="top"/>
    </xf>
    <xf numFmtId="170" fontId="4613" fillId="2" borderId="1" xfId="0" applyNumberFormat="1" applyFont="1" applyFill="1" applyBorder="1" applyAlignment="1" applyProtection="1">
      <alignment horizontal="right" vertical="top"/>
      <protection locked="0"/>
    </xf>
    <xf numFmtId="171" fontId="4614" fillId="0" borderId="1" xfId="0" applyNumberFormat="1" applyFont="1" applyBorder="1" applyAlignment="1">
      <alignment horizontal="right" vertical="top"/>
    </xf>
    <xf numFmtId="4" fontId="4615" fillId="0" borderId="1" xfId="0" applyNumberFormat="1" applyFont="1" applyBorder="1" applyAlignment="1">
      <alignment horizontal="right" vertical="top"/>
    </xf>
    <xf numFmtId="4" fontId="4616" fillId="0" borderId="1" xfId="0" applyNumberFormat="1" applyFont="1" applyBorder="1" applyAlignment="1">
      <alignment horizontal="right" vertical="top"/>
    </xf>
    <xf numFmtId="0" fontId="4617" fillId="0" borderId="0" xfId="0" applyFont="1"/>
    <xf numFmtId="0" fontId="4618" fillId="0" borderId="1" xfId="0" applyFont="1" applyBorder="1" applyAlignment="1">
      <alignment horizontal="left" vertical="top"/>
    </xf>
    <xf numFmtId="0" fontId="4619" fillId="0" borderId="1" xfId="0" applyFont="1" applyBorder="1" applyAlignment="1">
      <alignment horizontal="left" vertical="top" wrapText="1"/>
    </xf>
    <xf numFmtId="0" fontId="4620" fillId="0" borderId="1" xfId="0" applyFont="1" applyBorder="1" applyAlignment="1">
      <alignment horizontal="center" vertical="top"/>
    </xf>
    <xf numFmtId="168" fontId="4621" fillId="0" borderId="1" xfId="0" applyNumberFormat="1" applyFont="1" applyBorder="1" applyAlignment="1">
      <alignment horizontal="right" vertical="top"/>
    </xf>
    <xf numFmtId="169" fontId="4622" fillId="0" borderId="1" xfId="0" applyNumberFormat="1" applyFont="1" applyBorder="1" applyAlignment="1">
      <alignment horizontal="right" vertical="top"/>
    </xf>
    <xf numFmtId="169" fontId="4623" fillId="0" borderId="1" xfId="0" applyNumberFormat="1" applyFont="1" applyBorder="1" applyAlignment="1">
      <alignment horizontal="right" vertical="top"/>
    </xf>
    <xf numFmtId="169" fontId="4624" fillId="0" borderId="1" xfId="0" applyNumberFormat="1" applyFont="1" applyBorder="1" applyAlignment="1">
      <alignment horizontal="right" vertical="top"/>
    </xf>
    <xf numFmtId="170" fontId="4625" fillId="2" borderId="1" xfId="0" applyNumberFormat="1" applyFont="1" applyFill="1" applyBorder="1" applyAlignment="1" applyProtection="1">
      <alignment horizontal="right" vertical="top"/>
      <protection locked="0"/>
    </xf>
    <xf numFmtId="171" fontId="4626" fillId="0" borderId="1" xfId="0" applyNumberFormat="1" applyFont="1" applyBorder="1" applyAlignment="1">
      <alignment horizontal="right" vertical="top"/>
    </xf>
    <xf numFmtId="4" fontId="4627" fillId="0" borderId="1" xfId="0" applyNumberFormat="1" applyFont="1" applyBorder="1" applyAlignment="1">
      <alignment horizontal="right" vertical="top"/>
    </xf>
    <xf numFmtId="4" fontId="4628" fillId="0" borderId="1" xfId="0" applyNumberFormat="1" applyFont="1" applyBorder="1" applyAlignment="1">
      <alignment horizontal="right" vertical="top"/>
    </xf>
    <xf numFmtId="0" fontId="4629" fillId="0" borderId="0" xfId="0" applyFont="1"/>
    <xf numFmtId="0" fontId="4630" fillId="0" borderId="1" xfId="0" applyFont="1" applyBorder="1" applyAlignment="1">
      <alignment horizontal="left" vertical="top"/>
    </xf>
    <xf numFmtId="0" fontId="4632" fillId="0" borderId="0" xfId="0" applyFont="1"/>
    <xf numFmtId="0" fontId="4633" fillId="0" borderId="1" xfId="0" applyFont="1" applyBorder="1" applyAlignment="1">
      <alignment horizontal="left" vertical="top"/>
    </xf>
    <xf numFmtId="0" fontId="4634" fillId="0" borderId="1" xfId="0" applyFont="1" applyBorder="1" applyAlignment="1">
      <alignment horizontal="left" vertical="top" wrapText="1"/>
    </xf>
    <xf numFmtId="0" fontId="4635" fillId="0" borderId="1" xfId="0" applyFont="1" applyBorder="1" applyAlignment="1">
      <alignment horizontal="center" vertical="top"/>
    </xf>
    <xf numFmtId="168" fontId="4636" fillId="0" borderId="1" xfId="0" applyNumberFormat="1" applyFont="1" applyBorder="1" applyAlignment="1">
      <alignment horizontal="right" vertical="top"/>
    </xf>
    <xf numFmtId="169" fontId="4637" fillId="0" borderId="1" xfId="0" applyNumberFormat="1" applyFont="1" applyBorder="1" applyAlignment="1">
      <alignment horizontal="right" vertical="top"/>
    </xf>
    <xf numFmtId="169" fontId="4638" fillId="0" borderId="1" xfId="0" applyNumberFormat="1" applyFont="1" applyBorder="1" applyAlignment="1">
      <alignment horizontal="right" vertical="top"/>
    </xf>
    <xf numFmtId="169" fontId="4639" fillId="0" borderId="1" xfId="0" applyNumberFormat="1" applyFont="1" applyBorder="1" applyAlignment="1">
      <alignment horizontal="right" vertical="top"/>
    </xf>
    <xf numFmtId="170" fontId="4640" fillId="2" borderId="1" xfId="0" applyNumberFormat="1" applyFont="1" applyFill="1" applyBorder="1" applyAlignment="1" applyProtection="1">
      <alignment horizontal="right" vertical="top"/>
      <protection locked="0"/>
    </xf>
    <xf numFmtId="171" fontId="4641" fillId="0" borderId="1" xfId="0" applyNumberFormat="1" applyFont="1" applyBorder="1" applyAlignment="1">
      <alignment horizontal="right" vertical="top"/>
    </xf>
    <xf numFmtId="4" fontId="4642" fillId="0" borderId="1" xfId="0" applyNumberFormat="1" applyFont="1" applyBorder="1" applyAlignment="1">
      <alignment horizontal="right" vertical="top"/>
    </xf>
    <xf numFmtId="4" fontId="4643" fillId="0" borderId="1" xfId="0" applyNumberFormat="1" applyFont="1" applyBorder="1" applyAlignment="1">
      <alignment horizontal="right" vertical="top"/>
    </xf>
    <xf numFmtId="0" fontId="4644" fillId="0" borderId="0" xfId="0" applyFont="1"/>
    <xf numFmtId="0" fontId="4645" fillId="0" borderId="1" xfId="0" applyFont="1" applyBorder="1" applyAlignment="1">
      <alignment horizontal="left" vertical="top"/>
    </xf>
    <xf numFmtId="0" fontId="4646" fillId="0" borderId="1" xfId="0" applyFont="1" applyBorder="1" applyAlignment="1">
      <alignment horizontal="left" vertical="top" wrapText="1"/>
    </xf>
    <xf numFmtId="0" fontId="4647" fillId="0" borderId="1" xfId="0" applyFont="1" applyBorder="1" applyAlignment="1">
      <alignment horizontal="center" vertical="top"/>
    </xf>
    <xf numFmtId="168" fontId="4648" fillId="0" borderId="1" xfId="0" applyNumberFormat="1" applyFont="1" applyBorder="1" applyAlignment="1">
      <alignment horizontal="right" vertical="top"/>
    </xf>
    <xf numFmtId="169" fontId="4649" fillId="0" borderId="1" xfId="0" applyNumberFormat="1" applyFont="1" applyBorder="1" applyAlignment="1">
      <alignment horizontal="right" vertical="top"/>
    </xf>
    <xf numFmtId="169" fontId="4650" fillId="0" borderId="1" xfId="0" applyNumberFormat="1" applyFont="1" applyBorder="1" applyAlignment="1">
      <alignment horizontal="right" vertical="top"/>
    </xf>
    <xf numFmtId="169" fontId="4651" fillId="0" borderId="1" xfId="0" applyNumberFormat="1" applyFont="1" applyBorder="1" applyAlignment="1">
      <alignment horizontal="right" vertical="top"/>
    </xf>
    <xf numFmtId="170" fontId="4652" fillId="2" borderId="1" xfId="0" applyNumberFormat="1" applyFont="1" applyFill="1" applyBorder="1" applyAlignment="1" applyProtection="1">
      <alignment horizontal="right" vertical="top"/>
      <protection locked="0"/>
    </xf>
    <xf numFmtId="171" fontId="4653" fillId="0" borderId="1" xfId="0" applyNumberFormat="1" applyFont="1" applyBorder="1" applyAlignment="1">
      <alignment horizontal="right" vertical="top"/>
    </xf>
    <xf numFmtId="4" fontId="4654" fillId="0" borderId="1" xfId="0" applyNumberFormat="1" applyFont="1" applyBorder="1" applyAlignment="1">
      <alignment horizontal="right" vertical="top"/>
    </xf>
    <xf numFmtId="4" fontId="4655" fillId="0" borderId="1" xfId="0" applyNumberFormat="1" applyFont="1" applyBorder="1" applyAlignment="1">
      <alignment horizontal="right" vertical="top"/>
    </xf>
    <xf numFmtId="0" fontId="4656" fillId="0" borderId="0" xfId="0" applyFont="1"/>
    <xf numFmtId="0" fontId="4657" fillId="0" borderId="1" xfId="0" applyFont="1" applyBorder="1" applyAlignment="1">
      <alignment horizontal="left" vertical="top"/>
    </xf>
    <xf numFmtId="0" fontId="4658" fillId="0" borderId="1" xfId="0" applyFont="1" applyBorder="1" applyAlignment="1">
      <alignment horizontal="left" vertical="top" wrapText="1"/>
    </xf>
    <xf numFmtId="0" fontId="4659" fillId="0" borderId="1" xfId="0" applyFont="1" applyBorder="1" applyAlignment="1">
      <alignment horizontal="center" vertical="top"/>
    </xf>
    <xf numFmtId="168" fontId="4660" fillId="0" borderId="1" xfId="0" applyNumberFormat="1" applyFont="1" applyBorder="1" applyAlignment="1">
      <alignment horizontal="right" vertical="top"/>
    </xf>
    <xf numFmtId="169" fontId="4661" fillId="0" borderId="1" xfId="0" applyNumberFormat="1" applyFont="1" applyBorder="1" applyAlignment="1">
      <alignment horizontal="right" vertical="top"/>
    </xf>
    <xf numFmtId="169" fontId="4662" fillId="0" borderId="1" xfId="0" applyNumberFormat="1" applyFont="1" applyBorder="1" applyAlignment="1">
      <alignment horizontal="right" vertical="top"/>
    </xf>
    <xf numFmtId="169" fontId="4663" fillId="0" borderId="1" xfId="0" applyNumberFormat="1" applyFont="1" applyBorder="1" applyAlignment="1">
      <alignment horizontal="right" vertical="top"/>
    </xf>
    <xf numFmtId="170" fontId="4664" fillId="2" borderId="1" xfId="0" applyNumberFormat="1" applyFont="1" applyFill="1" applyBorder="1" applyAlignment="1" applyProtection="1">
      <alignment horizontal="right" vertical="top"/>
      <protection locked="0"/>
    </xf>
    <xf numFmtId="171" fontId="4665" fillId="0" borderId="1" xfId="0" applyNumberFormat="1" applyFont="1" applyBorder="1" applyAlignment="1">
      <alignment horizontal="right" vertical="top"/>
    </xf>
    <xf numFmtId="4" fontId="4666" fillId="0" borderId="1" xfId="0" applyNumberFormat="1" applyFont="1" applyBorder="1" applyAlignment="1">
      <alignment horizontal="right" vertical="top"/>
    </xf>
    <xf numFmtId="4" fontId="4667" fillId="0" borderId="1" xfId="0" applyNumberFormat="1" applyFont="1" applyBorder="1" applyAlignment="1">
      <alignment horizontal="right" vertical="top"/>
    </xf>
    <xf numFmtId="0" fontId="4668" fillId="0" borderId="0" xfId="0" applyFont="1"/>
    <xf numFmtId="0" fontId="4669" fillId="0" borderId="1" xfId="0" applyFont="1" applyBorder="1" applyAlignment="1">
      <alignment horizontal="left" vertical="top"/>
    </xf>
    <xf numFmtId="0" fontId="4670" fillId="0" borderId="1" xfId="0" applyFont="1" applyBorder="1" applyAlignment="1">
      <alignment horizontal="left" vertical="top" wrapText="1"/>
    </xf>
    <xf numFmtId="0" fontId="4671" fillId="0" borderId="1" xfId="0" applyFont="1" applyBorder="1" applyAlignment="1">
      <alignment horizontal="center" vertical="top"/>
    </xf>
    <xf numFmtId="168" fontId="4672" fillId="0" borderId="1" xfId="0" applyNumberFormat="1" applyFont="1" applyBorder="1" applyAlignment="1">
      <alignment horizontal="right" vertical="top"/>
    </xf>
    <xf numFmtId="169" fontId="4673" fillId="0" borderId="1" xfId="0" applyNumberFormat="1" applyFont="1" applyBorder="1" applyAlignment="1">
      <alignment horizontal="right" vertical="top"/>
    </xf>
    <xf numFmtId="169" fontId="4674" fillId="0" borderId="1" xfId="0" applyNumberFormat="1" applyFont="1" applyBorder="1" applyAlignment="1">
      <alignment horizontal="right" vertical="top"/>
    </xf>
    <xf numFmtId="169" fontId="4675" fillId="0" borderId="1" xfId="0" applyNumberFormat="1" applyFont="1" applyBorder="1" applyAlignment="1">
      <alignment horizontal="right" vertical="top"/>
    </xf>
    <xf numFmtId="170" fontId="4676" fillId="2" borderId="1" xfId="0" applyNumberFormat="1" applyFont="1" applyFill="1" applyBorder="1" applyAlignment="1" applyProtection="1">
      <alignment horizontal="right" vertical="top"/>
      <protection locked="0"/>
    </xf>
    <xf numFmtId="171" fontId="4677" fillId="0" borderId="1" xfId="0" applyNumberFormat="1" applyFont="1" applyBorder="1" applyAlignment="1">
      <alignment horizontal="right" vertical="top"/>
    </xf>
    <xf numFmtId="4" fontId="4678" fillId="0" borderId="1" xfId="0" applyNumberFormat="1" applyFont="1" applyBorder="1" applyAlignment="1">
      <alignment horizontal="right" vertical="top"/>
    </xf>
    <xf numFmtId="4" fontId="4679" fillId="0" borderId="1" xfId="0" applyNumberFormat="1" applyFont="1" applyBorder="1" applyAlignment="1">
      <alignment horizontal="right" vertical="top"/>
    </xf>
    <xf numFmtId="0" fontId="4680" fillId="0" borderId="0" xfId="0" applyFont="1"/>
    <xf numFmtId="0" fontId="4681" fillId="3" borderId="1" xfId="0" applyFont="1" applyFill="1" applyBorder="1" applyAlignment="1">
      <alignment horizontal="left"/>
    </xf>
    <xf numFmtId="0" fontId="4689" fillId="3" borderId="1" xfId="0" applyFont="1" applyFill="1" applyBorder="1" applyAlignment="1">
      <alignment horizontal="left"/>
    </xf>
    <xf numFmtId="0" fontId="4690" fillId="3" borderId="1" xfId="0" applyFont="1" applyFill="1" applyBorder="1" applyAlignment="1">
      <alignment horizontal="left"/>
    </xf>
    <xf numFmtId="4" fontId="4691" fillId="3" borderId="1" xfId="0" applyNumberFormat="1" applyFont="1" applyFill="1" applyBorder="1" applyAlignment="1">
      <alignment horizontal="right"/>
    </xf>
    <xf numFmtId="0" fontId="4692" fillId="0" borderId="0" xfId="0" applyFont="1"/>
    <xf numFmtId="0" fontId="4693" fillId="0" borderId="1" xfId="0" applyFont="1" applyBorder="1" applyAlignment="1">
      <alignment horizontal="left" vertical="top"/>
    </xf>
    <xf numFmtId="0" fontId="4694" fillId="0" borderId="1" xfId="0" applyFont="1" applyBorder="1" applyAlignment="1">
      <alignment horizontal="left" vertical="top" wrapText="1"/>
    </xf>
    <xf numFmtId="0" fontId="4695" fillId="0" borderId="1" xfId="0" applyFont="1" applyBorder="1" applyAlignment="1">
      <alignment horizontal="center" vertical="top"/>
    </xf>
    <xf numFmtId="168" fontId="4696" fillId="0" borderId="1" xfId="0" applyNumberFormat="1" applyFont="1" applyBorder="1" applyAlignment="1">
      <alignment horizontal="right" vertical="top"/>
    </xf>
    <xf numFmtId="169" fontId="4697" fillId="0" borderId="1" xfId="0" applyNumberFormat="1" applyFont="1" applyBorder="1" applyAlignment="1">
      <alignment horizontal="right" vertical="top"/>
    </xf>
    <xf numFmtId="169" fontId="4698" fillId="0" borderId="1" xfId="0" applyNumberFormat="1" applyFont="1" applyBorder="1" applyAlignment="1">
      <alignment horizontal="right" vertical="top"/>
    </xf>
    <xf numFmtId="169" fontId="4699" fillId="0" borderId="1" xfId="0" applyNumberFormat="1" applyFont="1" applyBorder="1" applyAlignment="1">
      <alignment horizontal="right" vertical="top"/>
    </xf>
    <xf numFmtId="170" fontId="4700" fillId="2" borderId="1" xfId="0" applyNumberFormat="1" applyFont="1" applyFill="1" applyBorder="1" applyAlignment="1" applyProtection="1">
      <alignment horizontal="right" vertical="top"/>
      <protection locked="0"/>
    </xf>
    <xf numFmtId="171" fontId="4701" fillId="0" borderId="1" xfId="0" applyNumberFormat="1" applyFont="1" applyBorder="1" applyAlignment="1">
      <alignment horizontal="right" vertical="top"/>
    </xf>
    <xf numFmtId="4" fontId="4702" fillId="0" borderId="1" xfId="0" applyNumberFormat="1" applyFont="1" applyBorder="1" applyAlignment="1">
      <alignment horizontal="right" vertical="top"/>
    </xf>
    <xf numFmtId="4" fontId="4703" fillId="0" borderId="1" xfId="0" applyNumberFormat="1" applyFont="1" applyBorder="1" applyAlignment="1">
      <alignment horizontal="right" vertical="top"/>
    </xf>
    <xf numFmtId="0" fontId="4704" fillId="0" borderId="0" xfId="0" applyFont="1"/>
    <xf numFmtId="0" fontId="4705" fillId="0" borderId="1" xfId="0" applyFont="1" applyBorder="1" applyAlignment="1">
      <alignment horizontal="left" vertical="top"/>
    </xf>
    <xf numFmtId="0" fontId="4706" fillId="0" borderId="1" xfId="0" applyFont="1" applyBorder="1" applyAlignment="1">
      <alignment horizontal="left" vertical="top" wrapText="1"/>
    </xf>
    <xf numFmtId="0" fontId="4707" fillId="0" borderId="1" xfId="0" applyFont="1" applyBorder="1" applyAlignment="1">
      <alignment horizontal="center" vertical="top"/>
    </xf>
    <xf numFmtId="168" fontId="4708" fillId="0" borderId="1" xfId="0" applyNumberFormat="1" applyFont="1" applyBorder="1" applyAlignment="1">
      <alignment horizontal="right" vertical="top"/>
    </xf>
    <xf numFmtId="169" fontId="4709" fillId="0" borderId="1" xfId="0" applyNumberFormat="1" applyFont="1" applyBorder="1" applyAlignment="1">
      <alignment horizontal="right" vertical="top"/>
    </xf>
    <xf numFmtId="169" fontId="4710" fillId="0" borderId="1" xfId="0" applyNumberFormat="1" applyFont="1" applyBorder="1" applyAlignment="1">
      <alignment horizontal="right" vertical="top"/>
    </xf>
    <xf numFmtId="169" fontId="4711" fillId="0" borderId="1" xfId="0" applyNumberFormat="1" applyFont="1" applyBorder="1" applyAlignment="1">
      <alignment horizontal="right" vertical="top"/>
    </xf>
    <xf numFmtId="170" fontId="4712" fillId="2" borderId="1" xfId="0" applyNumberFormat="1" applyFont="1" applyFill="1" applyBorder="1" applyAlignment="1" applyProtection="1">
      <alignment horizontal="right" vertical="top"/>
      <protection locked="0"/>
    </xf>
    <xf numFmtId="171" fontId="4713" fillId="0" borderId="1" xfId="0" applyNumberFormat="1" applyFont="1" applyBorder="1" applyAlignment="1">
      <alignment horizontal="right" vertical="top"/>
    </xf>
    <xf numFmtId="4" fontId="4714" fillId="0" borderId="1" xfId="0" applyNumberFormat="1" applyFont="1" applyBorder="1" applyAlignment="1">
      <alignment horizontal="right" vertical="top"/>
    </xf>
    <xf numFmtId="4" fontId="4715" fillId="0" borderId="1" xfId="0" applyNumberFormat="1" applyFont="1" applyBorder="1" applyAlignment="1">
      <alignment horizontal="right" vertical="top"/>
    </xf>
    <xf numFmtId="0" fontId="4716" fillId="0" borderId="0" xfId="0" applyFont="1"/>
    <xf numFmtId="0" fontId="4717" fillId="0" borderId="1" xfId="0" applyFont="1" applyBorder="1" applyAlignment="1">
      <alignment horizontal="left" vertical="top"/>
    </xf>
    <xf numFmtId="0" fontId="4718" fillId="0" borderId="1" xfId="0" applyFont="1" applyBorder="1" applyAlignment="1">
      <alignment horizontal="left" vertical="top" wrapText="1"/>
    </xf>
    <xf numFmtId="0" fontId="4719" fillId="0" borderId="1" xfId="0" applyFont="1" applyBorder="1" applyAlignment="1">
      <alignment horizontal="center" vertical="top"/>
    </xf>
    <xf numFmtId="168" fontId="4720" fillId="0" borderId="1" xfId="0" applyNumberFormat="1" applyFont="1" applyBorder="1" applyAlignment="1">
      <alignment horizontal="right" vertical="top"/>
    </xf>
    <xf numFmtId="169" fontId="4721" fillId="0" borderId="1" xfId="0" applyNumberFormat="1" applyFont="1" applyBorder="1" applyAlignment="1">
      <alignment horizontal="right" vertical="top"/>
    </xf>
    <xf numFmtId="169" fontId="4722" fillId="0" borderId="1" xfId="0" applyNumberFormat="1" applyFont="1" applyBorder="1" applyAlignment="1">
      <alignment horizontal="right" vertical="top"/>
    </xf>
    <xf numFmtId="169" fontId="4723" fillId="0" borderId="1" xfId="0" applyNumberFormat="1" applyFont="1" applyBorder="1" applyAlignment="1">
      <alignment horizontal="right" vertical="top"/>
    </xf>
    <xf numFmtId="170" fontId="4724" fillId="2" borderId="1" xfId="0" applyNumberFormat="1" applyFont="1" applyFill="1" applyBorder="1" applyAlignment="1" applyProtection="1">
      <alignment horizontal="right" vertical="top"/>
      <protection locked="0"/>
    </xf>
    <xf numFmtId="171" fontId="4725" fillId="0" borderId="1" xfId="0" applyNumberFormat="1" applyFont="1" applyBorder="1" applyAlignment="1">
      <alignment horizontal="right" vertical="top"/>
    </xf>
    <xf numFmtId="4" fontId="4726" fillId="0" borderId="1" xfId="0" applyNumberFormat="1" applyFont="1" applyBorder="1" applyAlignment="1">
      <alignment horizontal="right" vertical="top"/>
    </xf>
    <xf numFmtId="4" fontId="4727" fillId="0" borderId="1" xfId="0" applyNumberFormat="1" applyFont="1" applyBorder="1" applyAlignment="1">
      <alignment horizontal="right" vertical="top"/>
    </xf>
    <xf numFmtId="0" fontId="4728" fillId="0" borderId="0" xfId="0" applyFont="1"/>
    <xf numFmtId="0" fontId="4729" fillId="0" borderId="1" xfId="0" applyFont="1" applyBorder="1" applyAlignment="1">
      <alignment horizontal="left" vertical="top"/>
    </xf>
    <xf numFmtId="0" fontId="4730" fillId="0" borderId="1" xfId="0" applyFont="1" applyBorder="1" applyAlignment="1">
      <alignment horizontal="left" vertical="top" wrapText="1"/>
    </xf>
    <xf numFmtId="0" fontId="4731" fillId="0" borderId="1" xfId="0" applyFont="1" applyBorder="1" applyAlignment="1">
      <alignment horizontal="center" vertical="top"/>
    </xf>
    <xf numFmtId="168" fontId="4732" fillId="0" borderId="1" xfId="0" applyNumberFormat="1" applyFont="1" applyBorder="1" applyAlignment="1">
      <alignment horizontal="right" vertical="top"/>
    </xf>
    <xf numFmtId="169" fontId="4733" fillId="0" borderId="1" xfId="0" applyNumberFormat="1" applyFont="1" applyBorder="1" applyAlignment="1">
      <alignment horizontal="right" vertical="top"/>
    </xf>
    <xf numFmtId="169" fontId="4734" fillId="0" borderId="1" xfId="0" applyNumberFormat="1" applyFont="1" applyBorder="1" applyAlignment="1">
      <alignment horizontal="right" vertical="top"/>
    </xf>
    <xf numFmtId="169" fontId="4735" fillId="0" borderId="1" xfId="0" applyNumberFormat="1" applyFont="1" applyBorder="1" applyAlignment="1">
      <alignment horizontal="right" vertical="top"/>
    </xf>
    <xf numFmtId="170" fontId="4736" fillId="2" borderId="1" xfId="0" applyNumberFormat="1" applyFont="1" applyFill="1" applyBorder="1" applyAlignment="1" applyProtection="1">
      <alignment horizontal="right" vertical="top"/>
      <protection locked="0"/>
    </xf>
    <xf numFmtId="171" fontId="4737" fillId="0" borderId="1" xfId="0" applyNumberFormat="1" applyFont="1" applyBorder="1" applyAlignment="1">
      <alignment horizontal="right" vertical="top"/>
    </xf>
    <xf numFmtId="4" fontId="4738" fillId="0" borderId="1" xfId="0" applyNumberFormat="1" applyFont="1" applyBorder="1" applyAlignment="1">
      <alignment horizontal="right" vertical="top"/>
    </xf>
    <xf numFmtId="4" fontId="4739" fillId="0" borderId="1" xfId="0" applyNumberFormat="1" applyFont="1" applyBorder="1" applyAlignment="1">
      <alignment horizontal="right" vertical="top"/>
    </xf>
    <xf numFmtId="0" fontId="4740" fillId="0" borderId="0" xfId="0" applyFont="1"/>
    <xf numFmtId="0" fontId="4741" fillId="0" borderId="1" xfId="0" applyFont="1" applyBorder="1" applyAlignment="1">
      <alignment horizontal="left" vertical="top"/>
    </xf>
    <xf numFmtId="0" fontId="4742" fillId="0" borderId="1" xfId="0" applyFont="1" applyBorder="1" applyAlignment="1">
      <alignment horizontal="left" vertical="top" wrapText="1"/>
    </xf>
    <xf numFmtId="0" fontId="4743" fillId="0" borderId="1" xfId="0" applyFont="1" applyBorder="1" applyAlignment="1">
      <alignment horizontal="center" vertical="top"/>
    </xf>
    <xf numFmtId="168" fontId="4744" fillId="0" borderId="1" xfId="0" applyNumberFormat="1" applyFont="1" applyBorder="1" applyAlignment="1">
      <alignment horizontal="right" vertical="top"/>
    </xf>
    <xf numFmtId="169" fontId="4745" fillId="0" borderId="1" xfId="0" applyNumberFormat="1" applyFont="1" applyBorder="1" applyAlignment="1">
      <alignment horizontal="right" vertical="top"/>
    </xf>
    <xf numFmtId="169" fontId="4746" fillId="0" borderId="1" xfId="0" applyNumberFormat="1" applyFont="1" applyBorder="1" applyAlignment="1">
      <alignment horizontal="right" vertical="top"/>
    </xf>
    <xf numFmtId="169" fontId="4747" fillId="0" borderId="1" xfId="0" applyNumberFormat="1" applyFont="1" applyBorder="1" applyAlignment="1">
      <alignment horizontal="right" vertical="top"/>
    </xf>
    <xf numFmtId="170" fontId="4748" fillId="2" borderId="1" xfId="0" applyNumberFormat="1" applyFont="1" applyFill="1" applyBorder="1" applyAlignment="1" applyProtection="1">
      <alignment horizontal="right" vertical="top"/>
      <protection locked="0"/>
    </xf>
    <xf numFmtId="171" fontId="4749" fillId="0" borderId="1" xfId="0" applyNumberFormat="1" applyFont="1" applyBorder="1" applyAlignment="1">
      <alignment horizontal="right" vertical="top"/>
    </xf>
    <xf numFmtId="4" fontId="4750" fillId="0" borderId="1" xfId="0" applyNumberFormat="1" applyFont="1" applyBorder="1" applyAlignment="1">
      <alignment horizontal="right" vertical="top"/>
    </xf>
    <xf numFmtId="4" fontId="4751" fillId="0" borderId="1" xfId="0" applyNumberFormat="1" applyFont="1" applyBorder="1" applyAlignment="1">
      <alignment horizontal="right" vertical="top"/>
    </xf>
    <xf numFmtId="0" fontId="4752" fillId="0" borderId="0" xfId="0" applyFont="1"/>
    <xf numFmtId="0" fontId="4753" fillId="0" borderId="1" xfId="0" applyFont="1" applyBorder="1" applyAlignment="1">
      <alignment horizontal="left" vertical="top"/>
    </xf>
    <xf numFmtId="0" fontId="4754" fillId="0" borderId="1" xfId="0" applyFont="1" applyBorder="1" applyAlignment="1">
      <alignment horizontal="left" vertical="top" wrapText="1"/>
    </xf>
    <xf numFmtId="0" fontId="4755" fillId="0" borderId="1" xfId="0" applyFont="1" applyBorder="1" applyAlignment="1">
      <alignment horizontal="center" vertical="top"/>
    </xf>
    <xf numFmtId="168" fontId="4756" fillId="0" borderId="1" xfId="0" applyNumberFormat="1" applyFont="1" applyBorder="1" applyAlignment="1">
      <alignment horizontal="right" vertical="top"/>
    </xf>
    <xf numFmtId="169" fontId="4757" fillId="0" borderId="1" xfId="0" applyNumberFormat="1" applyFont="1" applyBorder="1" applyAlignment="1">
      <alignment horizontal="right" vertical="top"/>
    </xf>
    <xf numFmtId="169" fontId="4758" fillId="0" borderId="1" xfId="0" applyNumberFormat="1" applyFont="1" applyBorder="1" applyAlignment="1">
      <alignment horizontal="right" vertical="top"/>
    </xf>
    <xf numFmtId="169" fontId="4759" fillId="0" borderId="1" xfId="0" applyNumberFormat="1" applyFont="1" applyBorder="1" applyAlignment="1">
      <alignment horizontal="right" vertical="top"/>
    </xf>
    <xf numFmtId="170" fontId="4760" fillId="2" borderId="1" xfId="0" applyNumberFormat="1" applyFont="1" applyFill="1" applyBorder="1" applyAlignment="1" applyProtection="1">
      <alignment horizontal="right" vertical="top"/>
      <protection locked="0"/>
    </xf>
    <xf numFmtId="171" fontId="4761" fillId="0" borderId="1" xfId="0" applyNumberFormat="1" applyFont="1" applyBorder="1" applyAlignment="1">
      <alignment horizontal="right" vertical="top"/>
    </xf>
    <xf numFmtId="4" fontId="4762" fillId="0" borderId="1" xfId="0" applyNumberFormat="1" applyFont="1" applyBorder="1" applyAlignment="1">
      <alignment horizontal="right" vertical="top"/>
    </xf>
    <xf numFmtId="4" fontId="4763" fillId="0" borderId="1" xfId="0" applyNumberFormat="1" applyFont="1" applyBorder="1" applyAlignment="1">
      <alignment horizontal="right" vertical="top"/>
    </xf>
    <xf numFmtId="0" fontId="4764" fillId="0" borderId="0" xfId="0" applyFont="1"/>
    <xf numFmtId="0" fontId="4765" fillId="0" borderId="1" xfId="0" applyFont="1" applyBorder="1" applyAlignment="1">
      <alignment horizontal="left" vertical="top"/>
    </xf>
    <xf numFmtId="0" fontId="4766" fillId="0" borderId="1" xfId="0" applyFont="1" applyBorder="1" applyAlignment="1">
      <alignment horizontal="left" vertical="top" wrapText="1"/>
    </xf>
    <xf numFmtId="0" fontId="4767" fillId="0" borderId="1" xfId="0" applyFont="1" applyBorder="1" applyAlignment="1">
      <alignment horizontal="center" vertical="top"/>
    </xf>
    <xf numFmtId="168" fontId="4768" fillId="0" borderId="1" xfId="0" applyNumberFormat="1" applyFont="1" applyBorder="1" applyAlignment="1">
      <alignment horizontal="right" vertical="top"/>
    </xf>
    <xf numFmtId="169" fontId="4769" fillId="0" borderId="1" xfId="0" applyNumberFormat="1" applyFont="1" applyBorder="1" applyAlignment="1">
      <alignment horizontal="right" vertical="top"/>
    </xf>
    <xf numFmtId="169" fontId="4770" fillId="0" borderId="1" xfId="0" applyNumberFormat="1" applyFont="1" applyBorder="1" applyAlignment="1">
      <alignment horizontal="right" vertical="top"/>
    </xf>
    <xf numFmtId="169" fontId="4771" fillId="0" borderId="1" xfId="0" applyNumberFormat="1" applyFont="1" applyBorder="1" applyAlignment="1">
      <alignment horizontal="right" vertical="top"/>
    </xf>
    <xf numFmtId="170" fontId="4772" fillId="2" borderId="1" xfId="0" applyNumberFormat="1" applyFont="1" applyFill="1" applyBorder="1" applyAlignment="1" applyProtection="1">
      <alignment horizontal="right" vertical="top"/>
      <protection locked="0"/>
    </xf>
    <xf numFmtId="171" fontId="4773" fillId="0" borderId="1" xfId="0" applyNumberFormat="1" applyFont="1" applyBorder="1" applyAlignment="1">
      <alignment horizontal="right" vertical="top"/>
    </xf>
    <xf numFmtId="4" fontId="4774" fillId="0" borderId="1" xfId="0" applyNumberFormat="1" applyFont="1" applyBorder="1" applyAlignment="1">
      <alignment horizontal="right" vertical="top"/>
    </xf>
    <xf numFmtId="4" fontId="4775" fillId="0" borderId="1" xfId="0" applyNumberFormat="1" applyFont="1" applyBorder="1" applyAlignment="1">
      <alignment horizontal="right" vertical="top"/>
    </xf>
    <xf numFmtId="0" fontId="4776" fillId="0" borderId="0" xfId="0" applyFont="1"/>
    <xf numFmtId="0" fontId="4777" fillId="0" borderId="1" xfId="0" applyFont="1" applyBorder="1" applyAlignment="1">
      <alignment horizontal="left" vertical="top"/>
    </xf>
    <xf numFmtId="0" fontId="4778" fillId="0" borderId="1" xfId="0" applyFont="1" applyBorder="1" applyAlignment="1">
      <alignment horizontal="left" vertical="top" wrapText="1"/>
    </xf>
    <xf numFmtId="0" fontId="4779" fillId="0" borderId="1" xfId="0" applyFont="1" applyBorder="1" applyAlignment="1">
      <alignment horizontal="center" vertical="top"/>
    </xf>
    <xf numFmtId="168" fontId="4780" fillId="0" borderId="1" xfId="0" applyNumberFormat="1" applyFont="1" applyBorder="1" applyAlignment="1">
      <alignment horizontal="right" vertical="top"/>
    </xf>
    <xf numFmtId="169" fontId="4781" fillId="0" borderId="1" xfId="0" applyNumberFormat="1" applyFont="1" applyBorder="1" applyAlignment="1">
      <alignment horizontal="right" vertical="top"/>
    </xf>
    <xf numFmtId="169" fontId="4782" fillId="0" borderId="1" xfId="0" applyNumberFormat="1" applyFont="1" applyBorder="1" applyAlignment="1">
      <alignment horizontal="right" vertical="top"/>
    </xf>
    <xf numFmtId="169" fontId="4783" fillId="0" borderId="1" xfId="0" applyNumberFormat="1" applyFont="1" applyBorder="1" applyAlignment="1">
      <alignment horizontal="right" vertical="top"/>
    </xf>
    <xf numFmtId="170" fontId="4784" fillId="2" borderId="1" xfId="0" applyNumberFormat="1" applyFont="1" applyFill="1" applyBorder="1" applyAlignment="1" applyProtection="1">
      <alignment horizontal="right" vertical="top"/>
      <protection locked="0"/>
    </xf>
    <xf numFmtId="171" fontId="4785" fillId="0" borderId="1" xfId="0" applyNumberFormat="1" applyFont="1" applyBorder="1" applyAlignment="1">
      <alignment horizontal="right" vertical="top"/>
    </xf>
    <xf numFmtId="4" fontId="4786" fillId="0" borderId="1" xfId="0" applyNumberFormat="1" applyFont="1" applyBorder="1" applyAlignment="1">
      <alignment horizontal="right" vertical="top"/>
    </xf>
    <xf numFmtId="4" fontId="4787" fillId="0" borderId="1" xfId="0" applyNumberFormat="1" applyFont="1" applyBorder="1" applyAlignment="1">
      <alignment horizontal="right" vertical="top"/>
    </xf>
    <xf numFmtId="0" fontId="4788" fillId="0" borderId="0" xfId="0" applyFont="1"/>
    <xf numFmtId="0" fontId="4789" fillId="3" borderId="1" xfId="0" applyFont="1" applyFill="1" applyBorder="1" applyAlignment="1">
      <alignment horizontal="left"/>
    </xf>
    <xf numFmtId="0" fontId="4797" fillId="3" borderId="1" xfId="0" applyFont="1" applyFill="1" applyBorder="1" applyAlignment="1">
      <alignment horizontal="left"/>
    </xf>
    <xf numFmtId="0" fontId="4798" fillId="3" borderId="1" xfId="0" applyFont="1" applyFill="1" applyBorder="1" applyAlignment="1">
      <alignment horizontal="left"/>
    </xf>
    <xf numFmtId="4" fontId="4799" fillId="3" borderId="1" xfId="0" applyNumberFormat="1" applyFont="1" applyFill="1" applyBorder="1" applyAlignment="1">
      <alignment horizontal="right"/>
    </xf>
    <xf numFmtId="0" fontId="4800" fillId="0" borderId="0" xfId="0" applyFont="1"/>
    <xf numFmtId="0" fontId="4801" fillId="0" borderId="1" xfId="0" applyFont="1" applyBorder="1" applyAlignment="1">
      <alignment horizontal="left" vertical="top"/>
    </xf>
    <xf numFmtId="0" fontId="4802" fillId="0" borderId="1" xfId="0" applyFont="1" applyBorder="1" applyAlignment="1">
      <alignment horizontal="left" vertical="top" wrapText="1"/>
    </xf>
    <xf numFmtId="0" fontId="4803" fillId="0" borderId="1" xfId="0" applyFont="1" applyBorder="1" applyAlignment="1">
      <alignment horizontal="center" vertical="top"/>
    </xf>
    <xf numFmtId="168" fontId="4804" fillId="0" borderId="1" xfId="0" applyNumberFormat="1" applyFont="1" applyBorder="1" applyAlignment="1">
      <alignment horizontal="right" vertical="top"/>
    </xf>
    <xf numFmtId="169" fontId="4805" fillId="0" borderId="1" xfId="0" applyNumberFormat="1" applyFont="1" applyBorder="1" applyAlignment="1">
      <alignment horizontal="right" vertical="top"/>
    </xf>
    <xf numFmtId="169" fontId="4806" fillId="0" borderId="1" xfId="0" applyNumberFormat="1" applyFont="1" applyBorder="1" applyAlignment="1">
      <alignment horizontal="right" vertical="top"/>
    </xf>
    <xf numFmtId="169" fontId="4807" fillId="0" borderId="1" xfId="0" applyNumberFormat="1" applyFont="1" applyBorder="1" applyAlignment="1">
      <alignment horizontal="right" vertical="top"/>
    </xf>
    <xf numFmtId="170" fontId="4808" fillId="2" borderId="1" xfId="0" applyNumberFormat="1" applyFont="1" applyFill="1" applyBorder="1" applyAlignment="1" applyProtection="1">
      <alignment horizontal="right" vertical="top"/>
      <protection locked="0"/>
    </xf>
    <xf numFmtId="171" fontId="4809" fillId="0" borderId="1" xfId="0" applyNumberFormat="1" applyFont="1" applyBorder="1" applyAlignment="1">
      <alignment horizontal="right" vertical="top"/>
    </xf>
    <xf numFmtId="4" fontId="4810" fillId="0" borderId="1" xfId="0" applyNumberFormat="1" applyFont="1" applyBorder="1" applyAlignment="1">
      <alignment horizontal="right" vertical="top"/>
    </xf>
    <xf numFmtId="4" fontId="4811" fillId="0" borderId="1" xfId="0" applyNumberFormat="1" applyFont="1" applyBorder="1" applyAlignment="1">
      <alignment horizontal="right" vertical="top"/>
    </xf>
    <xf numFmtId="0" fontId="4812" fillId="0" borderId="0" xfId="0" applyFont="1"/>
    <xf numFmtId="0" fontId="4813" fillId="0" borderId="1" xfId="0" applyFont="1" applyBorder="1" applyAlignment="1">
      <alignment horizontal="left" vertical="top"/>
    </xf>
    <xf numFmtId="0" fontId="4814" fillId="0" borderId="1" xfId="0" applyFont="1" applyBorder="1" applyAlignment="1">
      <alignment horizontal="left" vertical="top" wrapText="1"/>
    </xf>
    <xf numFmtId="0" fontId="4815" fillId="0" borderId="1" xfId="0" applyFont="1" applyBorder="1" applyAlignment="1">
      <alignment horizontal="center" vertical="top"/>
    </xf>
    <xf numFmtId="168" fontId="4816" fillId="0" borderId="1" xfId="0" applyNumberFormat="1" applyFont="1" applyBorder="1" applyAlignment="1">
      <alignment horizontal="right" vertical="top"/>
    </xf>
    <xf numFmtId="169" fontId="4817" fillId="0" borderId="1" xfId="0" applyNumberFormat="1" applyFont="1" applyBorder="1" applyAlignment="1">
      <alignment horizontal="right" vertical="top"/>
    </xf>
    <xf numFmtId="169" fontId="4818" fillId="0" borderId="1" xfId="0" applyNumberFormat="1" applyFont="1" applyBorder="1" applyAlignment="1">
      <alignment horizontal="right" vertical="top"/>
    </xf>
    <xf numFmtId="169" fontId="4819" fillId="0" borderId="1" xfId="0" applyNumberFormat="1" applyFont="1" applyBorder="1" applyAlignment="1">
      <alignment horizontal="right" vertical="top"/>
    </xf>
    <xf numFmtId="170" fontId="4820" fillId="2" borderId="1" xfId="0" applyNumberFormat="1" applyFont="1" applyFill="1" applyBorder="1" applyAlignment="1" applyProtection="1">
      <alignment horizontal="right" vertical="top"/>
      <protection locked="0"/>
    </xf>
    <xf numFmtId="171" fontId="4821" fillId="0" borderId="1" xfId="0" applyNumberFormat="1" applyFont="1" applyBorder="1" applyAlignment="1">
      <alignment horizontal="right" vertical="top"/>
    </xf>
    <xf numFmtId="4" fontId="4822" fillId="0" borderId="1" xfId="0" applyNumberFormat="1" applyFont="1" applyBorder="1" applyAlignment="1">
      <alignment horizontal="right" vertical="top"/>
    </xf>
    <xf numFmtId="4" fontId="4823" fillId="0" borderId="1" xfId="0" applyNumberFormat="1" applyFont="1" applyBorder="1" applyAlignment="1">
      <alignment horizontal="right" vertical="top"/>
    </xf>
    <xf numFmtId="0" fontId="4824" fillId="0" borderId="0" xfId="0" applyFont="1"/>
    <xf numFmtId="0" fontId="4825" fillId="0" borderId="1" xfId="0" applyFont="1" applyBorder="1" applyAlignment="1">
      <alignment horizontal="left" vertical="top"/>
    </xf>
    <xf numFmtId="0" fontId="4826" fillId="0" borderId="1" xfId="0" applyFont="1" applyBorder="1" applyAlignment="1">
      <alignment horizontal="left" vertical="top" wrapText="1"/>
    </xf>
    <xf numFmtId="0" fontId="4827" fillId="0" borderId="1" xfId="0" applyFont="1" applyBorder="1" applyAlignment="1">
      <alignment horizontal="center" vertical="top"/>
    </xf>
    <xf numFmtId="168" fontId="4828" fillId="0" borderId="1" xfId="0" applyNumberFormat="1" applyFont="1" applyBorder="1" applyAlignment="1">
      <alignment horizontal="right" vertical="top"/>
    </xf>
    <xf numFmtId="169" fontId="4829" fillId="0" borderId="1" xfId="0" applyNumberFormat="1" applyFont="1" applyBorder="1" applyAlignment="1">
      <alignment horizontal="right" vertical="top"/>
    </xf>
    <xf numFmtId="169" fontId="4830" fillId="0" borderId="1" xfId="0" applyNumberFormat="1" applyFont="1" applyBorder="1" applyAlignment="1">
      <alignment horizontal="right" vertical="top"/>
    </xf>
    <xf numFmtId="169" fontId="4831" fillId="0" borderId="1" xfId="0" applyNumberFormat="1" applyFont="1" applyBorder="1" applyAlignment="1">
      <alignment horizontal="right" vertical="top"/>
    </xf>
    <xf numFmtId="170" fontId="4832" fillId="2" borderId="1" xfId="0" applyNumberFormat="1" applyFont="1" applyFill="1" applyBorder="1" applyAlignment="1" applyProtection="1">
      <alignment horizontal="right" vertical="top"/>
      <protection locked="0"/>
    </xf>
    <xf numFmtId="171" fontId="4833" fillId="0" borderId="1" xfId="0" applyNumberFormat="1" applyFont="1" applyBorder="1" applyAlignment="1">
      <alignment horizontal="right" vertical="top"/>
    </xf>
    <xf numFmtId="4" fontId="4834" fillId="0" borderId="1" xfId="0" applyNumberFormat="1" applyFont="1" applyBorder="1" applyAlignment="1">
      <alignment horizontal="right" vertical="top"/>
    </xf>
    <xf numFmtId="4" fontId="4835" fillId="0" borderId="1" xfId="0" applyNumberFormat="1" applyFont="1" applyBorder="1" applyAlignment="1">
      <alignment horizontal="right" vertical="top"/>
    </xf>
    <xf numFmtId="0" fontId="4836" fillId="0" borderId="0" xfId="0" applyFont="1"/>
    <xf numFmtId="0" fontId="4837" fillId="0" borderId="1" xfId="0" applyFont="1" applyBorder="1" applyAlignment="1">
      <alignment horizontal="left" vertical="top"/>
    </xf>
    <xf numFmtId="0" fontId="4838" fillId="0" borderId="1" xfId="0" applyFont="1" applyBorder="1" applyAlignment="1">
      <alignment horizontal="left" vertical="top" wrapText="1"/>
    </xf>
    <xf numFmtId="0" fontId="4839" fillId="0" borderId="1" xfId="0" applyFont="1" applyBorder="1" applyAlignment="1">
      <alignment horizontal="center" vertical="top"/>
    </xf>
    <xf numFmtId="168" fontId="4840" fillId="0" borderId="1" xfId="0" applyNumberFormat="1" applyFont="1" applyBorder="1" applyAlignment="1">
      <alignment horizontal="right" vertical="top"/>
    </xf>
    <xf numFmtId="169" fontId="4841" fillId="0" borderId="1" xfId="0" applyNumberFormat="1" applyFont="1" applyBorder="1" applyAlignment="1">
      <alignment horizontal="right" vertical="top"/>
    </xf>
    <xf numFmtId="169" fontId="4842" fillId="0" borderId="1" xfId="0" applyNumberFormat="1" applyFont="1" applyBorder="1" applyAlignment="1">
      <alignment horizontal="right" vertical="top"/>
    </xf>
    <xf numFmtId="169" fontId="4843" fillId="0" borderId="1" xfId="0" applyNumberFormat="1" applyFont="1" applyBorder="1" applyAlignment="1">
      <alignment horizontal="right" vertical="top"/>
    </xf>
    <xf numFmtId="170" fontId="4844" fillId="2" borderId="1" xfId="0" applyNumberFormat="1" applyFont="1" applyFill="1" applyBorder="1" applyAlignment="1" applyProtection="1">
      <alignment horizontal="right" vertical="top"/>
      <protection locked="0"/>
    </xf>
    <xf numFmtId="171" fontId="4845" fillId="0" borderId="1" xfId="0" applyNumberFormat="1" applyFont="1" applyBorder="1" applyAlignment="1">
      <alignment horizontal="right" vertical="top"/>
    </xf>
    <xf numFmtId="4" fontId="4846" fillId="0" borderId="1" xfId="0" applyNumberFormat="1" applyFont="1" applyBorder="1" applyAlignment="1">
      <alignment horizontal="right" vertical="top"/>
    </xf>
    <xf numFmtId="4" fontId="4847" fillId="0" borderId="1" xfId="0" applyNumberFormat="1" applyFont="1" applyBorder="1" applyAlignment="1">
      <alignment horizontal="right" vertical="top"/>
    </xf>
    <xf numFmtId="0" fontId="4848" fillId="0" borderId="0" xfId="0" applyFont="1"/>
    <xf numFmtId="0" fontId="4849" fillId="0" borderId="1" xfId="0" applyFont="1" applyBorder="1" applyAlignment="1">
      <alignment horizontal="left" vertical="top"/>
    </xf>
    <xf numFmtId="0" fontId="4850" fillId="0" borderId="1" xfId="0" applyFont="1" applyBorder="1" applyAlignment="1">
      <alignment horizontal="left" vertical="top" wrapText="1"/>
    </xf>
    <xf numFmtId="0" fontId="4851" fillId="0" borderId="1" xfId="0" applyFont="1" applyBorder="1" applyAlignment="1">
      <alignment horizontal="center" vertical="top"/>
    </xf>
    <xf numFmtId="168" fontId="4852" fillId="0" borderId="1" xfId="0" applyNumberFormat="1" applyFont="1" applyBorder="1" applyAlignment="1">
      <alignment horizontal="right" vertical="top"/>
    </xf>
    <xf numFmtId="169" fontId="4853" fillId="0" borderId="1" xfId="0" applyNumberFormat="1" applyFont="1" applyBorder="1" applyAlignment="1">
      <alignment horizontal="right" vertical="top"/>
    </xf>
    <xf numFmtId="169" fontId="4854" fillId="0" borderId="1" xfId="0" applyNumberFormat="1" applyFont="1" applyBorder="1" applyAlignment="1">
      <alignment horizontal="right" vertical="top"/>
    </xf>
    <xf numFmtId="169" fontId="4855" fillId="0" borderId="1" xfId="0" applyNumberFormat="1" applyFont="1" applyBorder="1" applyAlignment="1">
      <alignment horizontal="right" vertical="top"/>
    </xf>
    <xf numFmtId="170" fontId="4856" fillId="2" borderId="1" xfId="0" applyNumberFormat="1" applyFont="1" applyFill="1" applyBorder="1" applyAlignment="1" applyProtection="1">
      <alignment horizontal="right" vertical="top"/>
      <protection locked="0"/>
    </xf>
    <xf numFmtId="171" fontId="4857" fillId="0" borderId="1" xfId="0" applyNumberFormat="1" applyFont="1" applyBorder="1" applyAlignment="1">
      <alignment horizontal="right" vertical="top"/>
    </xf>
    <xf numFmtId="4" fontId="4858" fillId="0" borderId="1" xfId="0" applyNumberFormat="1" applyFont="1" applyBorder="1" applyAlignment="1">
      <alignment horizontal="right" vertical="top"/>
    </xf>
    <xf numFmtId="4" fontId="4859" fillId="0" borderId="1" xfId="0" applyNumberFormat="1" applyFont="1" applyBorder="1" applyAlignment="1">
      <alignment horizontal="right" vertical="top"/>
    </xf>
    <xf numFmtId="0" fontId="4860" fillId="0" borderId="0" xfId="0" applyFont="1"/>
    <xf numFmtId="0" fontId="4861" fillId="0" borderId="1" xfId="0" applyFont="1" applyBorder="1" applyAlignment="1">
      <alignment horizontal="left" vertical="top"/>
    </xf>
    <xf numFmtId="0" fontId="4862" fillId="0" borderId="1" xfId="0" applyFont="1" applyBorder="1" applyAlignment="1">
      <alignment horizontal="left" vertical="top" wrapText="1"/>
    </xf>
    <xf numFmtId="0" fontId="4863" fillId="0" borderId="1" xfId="0" applyFont="1" applyBorder="1" applyAlignment="1">
      <alignment horizontal="center" vertical="top"/>
    </xf>
    <xf numFmtId="168" fontId="4864" fillId="0" borderId="1" xfId="0" applyNumberFormat="1" applyFont="1" applyBorder="1" applyAlignment="1">
      <alignment horizontal="right" vertical="top"/>
    </xf>
    <xf numFmtId="169" fontId="4865" fillId="0" borderId="1" xfId="0" applyNumberFormat="1" applyFont="1" applyBorder="1" applyAlignment="1">
      <alignment horizontal="right" vertical="top"/>
    </xf>
    <xf numFmtId="169" fontId="4866" fillId="0" borderId="1" xfId="0" applyNumberFormat="1" applyFont="1" applyBorder="1" applyAlignment="1">
      <alignment horizontal="right" vertical="top"/>
    </xf>
    <xf numFmtId="169" fontId="4867" fillId="0" borderId="1" xfId="0" applyNumberFormat="1" applyFont="1" applyBorder="1" applyAlignment="1">
      <alignment horizontal="right" vertical="top"/>
    </xf>
    <xf numFmtId="170" fontId="4868" fillId="2" borderId="1" xfId="0" applyNumberFormat="1" applyFont="1" applyFill="1" applyBorder="1" applyAlignment="1" applyProtection="1">
      <alignment horizontal="right" vertical="top"/>
      <protection locked="0"/>
    </xf>
    <xf numFmtId="171" fontId="4869" fillId="0" borderId="1" xfId="0" applyNumberFormat="1" applyFont="1" applyBorder="1" applyAlignment="1">
      <alignment horizontal="right" vertical="top"/>
    </xf>
    <xf numFmtId="4" fontId="4870" fillId="0" borderId="1" xfId="0" applyNumberFormat="1" applyFont="1" applyBorder="1" applyAlignment="1">
      <alignment horizontal="right" vertical="top"/>
    </xf>
    <xf numFmtId="4" fontId="4871" fillId="0" borderId="1" xfId="0" applyNumberFormat="1" applyFont="1" applyBorder="1" applyAlignment="1">
      <alignment horizontal="right" vertical="top"/>
    </xf>
    <xf numFmtId="0" fontId="4872" fillId="0" borderId="0" xfId="0" applyFont="1"/>
    <xf numFmtId="0" fontId="4873" fillId="0" borderId="1" xfId="0" applyFont="1" applyBorder="1" applyAlignment="1">
      <alignment horizontal="left" vertical="top"/>
    </xf>
    <xf numFmtId="0" fontId="4874" fillId="0" borderId="1" xfId="0" applyFont="1" applyBorder="1" applyAlignment="1">
      <alignment horizontal="left" vertical="top" wrapText="1"/>
    </xf>
    <xf numFmtId="0" fontId="4875" fillId="0" borderId="1" xfId="0" applyFont="1" applyBorder="1" applyAlignment="1">
      <alignment horizontal="center" vertical="top"/>
    </xf>
    <xf numFmtId="168" fontId="4876" fillId="0" borderId="1" xfId="0" applyNumberFormat="1" applyFont="1" applyBorder="1" applyAlignment="1">
      <alignment horizontal="right" vertical="top"/>
    </xf>
    <xf numFmtId="169" fontId="4877" fillId="0" borderId="1" xfId="0" applyNumberFormat="1" applyFont="1" applyBorder="1" applyAlignment="1">
      <alignment horizontal="right" vertical="top"/>
    </xf>
    <xf numFmtId="169" fontId="4878" fillId="0" borderId="1" xfId="0" applyNumberFormat="1" applyFont="1" applyBorder="1" applyAlignment="1">
      <alignment horizontal="right" vertical="top"/>
    </xf>
    <xf numFmtId="169" fontId="4879" fillId="0" borderId="1" xfId="0" applyNumberFormat="1" applyFont="1" applyBorder="1" applyAlignment="1">
      <alignment horizontal="right" vertical="top"/>
    </xf>
    <xf numFmtId="170" fontId="4880" fillId="2" borderId="1" xfId="0" applyNumberFormat="1" applyFont="1" applyFill="1" applyBorder="1" applyAlignment="1" applyProtection="1">
      <alignment horizontal="right" vertical="top"/>
      <protection locked="0"/>
    </xf>
    <xf numFmtId="171" fontId="4881" fillId="0" borderId="1" xfId="0" applyNumberFormat="1" applyFont="1" applyBorder="1" applyAlignment="1">
      <alignment horizontal="right" vertical="top"/>
    </xf>
    <xf numFmtId="4" fontId="4882" fillId="0" borderId="1" xfId="0" applyNumberFormat="1" applyFont="1" applyBorder="1" applyAlignment="1">
      <alignment horizontal="right" vertical="top"/>
    </xf>
    <xf numFmtId="4" fontId="4883" fillId="0" borderId="1" xfId="0" applyNumberFormat="1" applyFont="1" applyBorder="1" applyAlignment="1">
      <alignment horizontal="right" vertical="top"/>
    </xf>
    <xf numFmtId="0" fontId="4884" fillId="0" borderId="0" xfId="0" applyFont="1"/>
    <xf numFmtId="0" fontId="4885" fillId="0" borderId="1" xfId="0" applyFont="1" applyBorder="1" applyAlignment="1">
      <alignment horizontal="left" vertical="top"/>
    </xf>
    <xf numFmtId="0" fontId="4886" fillId="0" borderId="1" xfId="0" applyFont="1" applyBorder="1" applyAlignment="1">
      <alignment horizontal="left" vertical="top" wrapText="1"/>
    </xf>
    <xf numFmtId="0" fontId="4887" fillId="0" borderId="1" xfId="0" applyFont="1" applyBorder="1" applyAlignment="1">
      <alignment horizontal="center" vertical="top"/>
    </xf>
    <xf numFmtId="168" fontId="4888" fillId="0" borderId="1" xfId="0" applyNumberFormat="1" applyFont="1" applyBorder="1" applyAlignment="1">
      <alignment horizontal="right" vertical="top"/>
    </xf>
    <xf numFmtId="169" fontId="4889" fillId="0" borderId="1" xfId="0" applyNumberFormat="1" applyFont="1" applyBorder="1" applyAlignment="1">
      <alignment horizontal="right" vertical="top"/>
    </xf>
    <xf numFmtId="169" fontId="4890" fillId="0" borderId="1" xfId="0" applyNumberFormat="1" applyFont="1" applyBorder="1" applyAlignment="1">
      <alignment horizontal="right" vertical="top"/>
    </xf>
    <xf numFmtId="169" fontId="4891" fillId="0" borderId="1" xfId="0" applyNumberFormat="1" applyFont="1" applyBorder="1" applyAlignment="1">
      <alignment horizontal="right" vertical="top"/>
    </xf>
    <xf numFmtId="170" fontId="4892" fillId="2" borderId="1" xfId="0" applyNumberFormat="1" applyFont="1" applyFill="1" applyBorder="1" applyAlignment="1" applyProtection="1">
      <alignment horizontal="right" vertical="top"/>
      <protection locked="0"/>
    </xf>
    <xf numFmtId="171" fontId="4893" fillId="0" borderId="1" xfId="0" applyNumberFormat="1" applyFont="1" applyBorder="1" applyAlignment="1">
      <alignment horizontal="right" vertical="top"/>
    </xf>
    <xf numFmtId="4" fontId="4894" fillId="0" borderId="1" xfId="0" applyNumberFormat="1" applyFont="1" applyBorder="1" applyAlignment="1">
      <alignment horizontal="right" vertical="top"/>
    </xf>
    <xf numFmtId="4" fontId="4895" fillId="0" borderId="1" xfId="0" applyNumberFormat="1" applyFont="1" applyBorder="1" applyAlignment="1">
      <alignment horizontal="right" vertical="top"/>
    </xf>
    <xf numFmtId="0" fontId="4896" fillId="0" borderId="0" xfId="0" applyFont="1"/>
    <xf numFmtId="0" fontId="4897" fillId="0" borderId="1" xfId="0" applyFont="1" applyBorder="1" applyAlignment="1">
      <alignment horizontal="left" vertical="top"/>
    </xf>
    <xf numFmtId="0" fontId="4898" fillId="0" borderId="1" xfId="0" applyFont="1" applyBorder="1" applyAlignment="1">
      <alignment horizontal="left" vertical="top" wrapText="1"/>
    </xf>
    <xf numFmtId="0" fontId="4899" fillId="0" borderId="1" xfId="0" applyFont="1" applyBorder="1" applyAlignment="1">
      <alignment horizontal="center" vertical="top"/>
    </xf>
    <xf numFmtId="168" fontId="4900" fillId="0" borderId="1" xfId="0" applyNumberFormat="1" applyFont="1" applyBorder="1" applyAlignment="1">
      <alignment horizontal="right" vertical="top"/>
    </xf>
    <xf numFmtId="169" fontId="4901" fillId="0" borderId="1" xfId="0" applyNumberFormat="1" applyFont="1" applyBorder="1" applyAlignment="1">
      <alignment horizontal="right" vertical="top"/>
    </xf>
    <xf numFmtId="169" fontId="4902" fillId="0" borderId="1" xfId="0" applyNumberFormat="1" applyFont="1" applyBorder="1" applyAlignment="1">
      <alignment horizontal="right" vertical="top"/>
    </xf>
    <xf numFmtId="169" fontId="4903" fillId="0" borderId="1" xfId="0" applyNumberFormat="1" applyFont="1" applyBorder="1" applyAlignment="1">
      <alignment horizontal="right" vertical="top"/>
    </xf>
    <xf numFmtId="170" fontId="4904" fillId="2" borderId="1" xfId="0" applyNumberFormat="1" applyFont="1" applyFill="1" applyBorder="1" applyAlignment="1" applyProtection="1">
      <alignment horizontal="right" vertical="top"/>
      <protection locked="0"/>
    </xf>
    <xf numFmtId="171" fontId="4905" fillId="0" borderId="1" xfId="0" applyNumberFormat="1" applyFont="1" applyBorder="1" applyAlignment="1">
      <alignment horizontal="right" vertical="top"/>
    </xf>
    <xf numFmtId="4" fontId="4906" fillId="0" borderId="1" xfId="0" applyNumberFormat="1" applyFont="1" applyBorder="1" applyAlignment="1">
      <alignment horizontal="right" vertical="top"/>
    </xf>
    <xf numFmtId="4" fontId="4907" fillId="0" borderId="1" xfId="0" applyNumberFormat="1" applyFont="1" applyBorder="1" applyAlignment="1">
      <alignment horizontal="right" vertical="top"/>
    </xf>
    <xf numFmtId="0" fontId="4908" fillId="0" borderId="0" xfId="0" applyFont="1"/>
    <xf numFmtId="0" fontId="4909" fillId="0" borderId="1" xfId="0" applyFont="1" applyBorder="1" applyAlignment="1">
      <alignment horizontal="left" vertical="top"/>
    </xf>
    <xf numFmtId="0" fontId="4910" fillId="0" borderId="1" xfId="0" applyFont="1" applyBorder="1" applyAlignment="1">
      <alignment horizontal="left" vertical="top" wrapText="1"/>
    </xf>
    <xf numFmtId="0" fontId="4911" fillId="0" borderId="1" xfId="0" applyFont="1" applyBorder="1" applyAlignment="1">
      <alignment horizontal="center" vertical="top"/>
    </xf>
    <xf numFmtId="168" fontId="4912" fillId="0" borderId="1" xfId="0" applyNumberFormat="1" applyFont="1" applyBorder="1" applyAlignment="1">
      <alignment horizontal="right" vertical="top"/>
    </xf>
    <xf numFmtId="169" fontId="4913" fillId="0" borderId="1" xfId="0" applyNumberFormat="1" applyFont="1" applyBorder="1" applyAlignment="1">
      <alignment horizontal="right" vertical="top"/>
    </xf>
    <xf numFmtId="169" fontId="4914" fillId="0" borderId="1" xfId="0" applyNumberFormat="1" applyFont="1" applyBorder="1" applyAlignment="1">
      <alignment horizontal="right" vertical="top"/>
    </xf>
    <xf numFmtId="169" fontId="4915" fillId="0" borderId="1" xfId="0" applyNumberFormat="1" applyFont="1" applyBorder="1" applyAlignment="1">
      <alignment horizontal="right" vertical="top"/>
    </xf>
    <xf numFmtId="170" fontId="4916" fillId="2" borderId="1" xfId="0" applyNumberFormat="1" applyFont="1" applyFill="1" applyBorder="1" applyAlignment="1" applyProtection="1">
      <alignment horizontal="right" vertical="top"/>
      <protection locked="0"/>
    </xf>
    <xf numFmtId="171" fontId="4917" fillId="0" borderId="1" xfId="0" applyNumberFormat="1" applyFont="1" applyBorder="1" applyAlignment="1">
      <alignment horizontal="right" vertical="top"/>
    </xf>
    <xf numFmtId="4" fontId="4918" fillId="0" borderId="1" xfId="0" applyNumberFormat="1" applyFont="1" applyBorder="1" applyAlignment="1">
      <alignment horizontal="right" vertical="top"/>
    </xf>
    <xf numFmtId="4" fontId="4919" fillId="0" borderId="1" xfId="0" applyNumberFormat="1" applyFont="1" applyBorder="1" applyAlignment="1">
      <alignment horizontal="right" vertical="top"/>
    </xf>
    <xf numFmtId="0" fontId="4920" fillId="0" borderId="0" xfId="0" applyFont="1"/>
    <xf numFmtId="0" fontId="4921" fillId="0" borderId="1" xfId="0" applyFont="1" applyBorder="1" applyAlignment="1">
      <alignment horizontal="left" vertical="top"/>
    </xf>
    <xf numFmtId="0" fontId="4922" fillId="0" borderId="1" xfId="0" applyFont="1" applyBorder="1" applyAlignment="1">
      <alignment horizontal="left" vertical="top" wrapText="1"/>
    </xf>
    <xf numFmtId="0" fontId="4923" fillId="0" borderId="1" xfId="0" applyFont="1" applyBorder="1" applyAlignment="1">
      <alignment horizontal="center" vertical="top"/>
    </xf>
    <xf numFmtId="168" fontId="4924" fillId="0" borderId="1" xfId="0" applyNumberFormat="1" applyFont="1" applyBorder="1" applyAlignment="1">
      <alignment horizontal="right" vertical="top"/>
    </xf>
    <xf numFmtId="169" fontId="4925" fillId="0" borderId="1" xfId="0" applyNumberFormat="1" applyFont="1" applyBorder="1" applyAlignment="1">
      <alignment horizontal="right" vertical="top"/>
    </xf>
    <xf numFmtId="169" fontId="4926" fillId="0" borderId="1" xfId="0" applyNumberFormat="1" applyFont="1" applyBorder="1" applyAlignment="1">
      <alignment horizontal="right" vertical="top"/>
    </xf>
    <xf numFmtId="169" fontId="4927" fillId="0" borderId="1" xfId="0" applyNumberFormat="1" applyFont="1" applyBorder="1" applyAlignment="1">
      <alignment horizontal="right" vertical="top"/>
    </xf>
    <xf numFmtId="170" fontId="4928" fillId="2" borderId="1" xfId="0" applyNumberFormat="1" applyFont="1" applyFill="1" applyBorder="1" applyAlignment="1" applyProtection="1">
      <alignment horizontal="right" vertical="top"/>
      <protection locked="0"/>
    </xf>
    <xf numFmtId="171" fontId="4929" fillId="0" borderId="1" xfId="0" applyNumberFormat="1" applyFont="1" applyBorder="1" applyAlignment="1">
      <alignment horizontal="right" vertical="top"/>
    </xf>
    <xf numFmtId="4" fontId="4930" fillId="0" borderId="1" xfId="0" applyNumberFormat="1" applyFont="1" applyBorder="1" applyAlignment="1">
      <alignment horizontal="right" vertical="top"/>
    </xf>
    <xf numFmtId="4" fontId="4931" fillId="0" borderId="1" xfId="0" applyNumberFormat="1" applyFont="1" applyBorder="1" applyAlignment="1">
      <alignment horizontal="right" vertical="top"/>
    </xf>
    <xf numFmtId="0" fontId="4932" fillId="0" borderId="0" xfId="0" applyFont="1"/>
    <xf numFmtId="0" fontId="4933" fillId="3" borderId="1" xfId="0" applyFont="1" applyFill="1" applyBorder="1" applyAlignment="1">
      <alignment horizontal="left"/>
    </xf>
    <xf numFmtId="0" fontId="4941" fillId="3" borderId="1" xfId="0" applyFont="1" applyFill="1" applyBorder="1" applyAlignment="1">
      <alignment horizontal="left"/>
    </xf>
    <xf numFmtId="0" fontId="4942" fillId="3" borderId="1" xfId="0" applyFont="1" applyFill="1" applyBorder="1" applyAlignment="1">
      <alignment horizontal="left"/>
    </xf>
    <xf numFmtId="4" fontId="4943" fillId="3" borderId="1" xfId="0" applyNumberFormat="1" applyFont="1" applyFill="1" applyBorder="1" applyAlignment="1">
      <alignment horizontal="right"/>
    </xf>
    <xf numFmtId="0" fontId="4944" fillId="0" borderId="0" xfId="0" applyFont="1"/>
    <xf numFmtId="0" fontId="4945" fillId="0" borderId="1" xfId="0" applyFont="1" applyBorder="1" applyAlignment="1">
      <alignment horizontal="left" vertical="top"/>
    </xf>
    <xf numFmtId="0" fontId="4947" fillId="0" borderId="0" xfId="0" applyFont="1"/>
    <xf numFmtId="0" fontId="4948" fillId="0" borderId="1" xfId="0" applyFont="1" applyBorder="1" applyAlignment="1">
      <alignment horizontal="left" vertical="top"/>
    </xf>
    <xf numFmtId="0" fontId="4949" fillId="0" borderId="1" xfId="0" applyFont="1" applyBorder="1" applyAlignment="1">
      <alignment horizontal="left" vertical="top" wrapText="1"/>
    </xf>
    <xf numFmtId="0" fontId="4950" fillId="0" borderId="1" xfId="0" applyFont="1" applyBorder="1" applyAlignment="1">
      <alignment horizontal="center" vertical="top"/>
    </xf>
    <xf numFmtId="168" fontId="4951" fillId="0" borderId="1" xfId="0" applyNumberFormat="1" applyFont="1" applyBorder="1" applyAlignment="1">
      <alignment horizontal="right" vertical="top"/>
    </xf>
    <xf numFmtId="169" fontId="4952" fillId="0" borderId="1" xfId="0" applyNumberFormat="1" applyFont="1" applyBorder="1" applyAlignment="1">
      <alignment horizontal="right" vertical="top"/>
    </xf>
    <xf numFmtId="169" fontId="4953" fillId="0" borderId="1" xfId="0" applyNumberFormat="1" applyFont="1" applyBorder="1" applyAlignment="1">
      <alignment horizontal="right" vertical="top"/>
    </xf>
    <xf numFmtId="169" fontId="4954" fillId="0" borderId="1" xfId="0" applyNumberFormat="1" applyFont="1" applyBorder="1" applyAlignment="1">
      <alignment horizontal="right" vertical="top"/>
    </xf>
    <xf numFmtId="170" fontId="4955" fillId="2" borderId="1" xfId="0" applyNumberFormat="1" applyFont="1" applyFill="1" applyBorder="1" applyAlignment="1" applyProtection="1">
      <alignment horizontal="right" vertical="top"/>
      <protection locked="0"/>
    </xf>
    <xf numFmtId="171" fontId="4956" fillId="0" borderId="1" xfId="0" applyNumberFormat="1" applyFont="1" applyBorder="1" applyAlignment="1">
      <alignment horizontal="right" vertical="top"/>
    </xf>
    <xf numFmtId="4" fontId="4957" fillId="0" borderId="1" xfId="0" applyNumberFormat="1" applyFont="1" applyBorder="1" applyAlignment="1">
      <alignment horizontal="right" vertical="top"/>
    </xf>
    <xf numFmtId="4" fontId="4958" fillId="0" borderId="1" xfId="0" applyNumberFormat="1" applyFont="1" applyBorder="1" applyAlignment="1">
      <alignment horizontal="right" vertical="top"/>
    </xf>
    <xf numFmtId="0" fontId="4959" fillId="0" borderId="0" xfId="0" applyFont="1"/>
    <xf numFmtId="0" fontId="4960" fillId="0" borderId="1" xfId="0" applyFont="1" applyBorder="1" applyAlignment="1">
      <alignment horizontal="left" vertical="top"/>
    </xf>
    <xf numFmtId="0" fontId="4962" fillId="0" borderId="0" xfId="0" applyFont="1"/>
    <xf numFmtId="0" fontId="4963" fillId="0" borderId="1" xfId="0" applyFont="1" applyBorder="1" applyAlignment="1">
      <alignment horizontal="left" vertical="top"/>
    </xf>
    <xf numFmtId="0" fontId="4964" fillId="0" borderId="1" xfId="0" applyFont="1" applyBorder="1" applyAlignment="1">
      <alignment horizontal="left" vertical="top" wrapText="1"/>
    </xf>
    <xf numFmtId="0" fontId="4965" fillId="0" borderId="1" xfId="0" applyFont="1" applyBorder="1" applyAlignment="1">
      <alignment horizontal="center" vertical="top"/>
    </xf>
    <xf numFmtId="168" fontId="4966" fillId="0" borderId="1" xfId="0" applyNumberFormat="1" applyFont="1" applyBorder="1" applyAlignment="1">
      <alignment horizontal="right" vertical="top"/>
    </xf>
    <xf numFmtId="169" fontId="4967" fillId="0" borderId="1" xfId="0" applyNumberFormat="1" applyFont="1" applyBorder="1" applyAlignment="1">
      <alignment horizontal="right" vertical="top"/>
    </xf>
    <xf numFmtId="169" fontId="4968" fillId="0" borderId="1" xfId="0" applyNumberFormat="1" applyFont="1" applyBorder="1" applyAlignment="1">
      <alignment horizontal="right" vertical="top"/>
    </xf>
    <xf numFmtId="169" fontId="4969" fillId="0" borderId="1" xfId="0" applyNumberFormat="1" applyFont="1" applyBorder="1" applyAlignment="1">
      <alignment horizontal="right" vertical="top"/>
    </xf>
    <xf numFmtId="170" fontId="4970" fillId="2" borderId="1" xfId="0" applyNumberFormat="1" applyFont="1" applyFill="1" applyBorder="1" applyAlignment="1" applyProtection="1">
      <alignment horizontal="right" vertical="top"/>
      <protection locked="0"/>
    </xf>
    <xf numFmtId="171" fontId="4971" fillId="0" borderId="1" xfId="0" applyNumberFormat="1" applyFont="1" applyBorder="1" applyAlignment="1">
      <alignment horizontal="right" vertical="top"/>
    </xf>
    <xf numFmtId="4" fontId="4972" fillId="0" borderId="1" xfId="0" applyNumberFormat="1" applyFont="1" applyBorder="1" applyAlignment="1">
      <alignment horizontal="right" vertical="top"/>
    </xf>
    <xf numFmtId="4" fontId="4973" fillId="0" borderId="1" xfId="0" applyNumberFormat="1" applyFont="1" applyBorder="1" applyAlignment="1">
      <alignment horizontal="right" vertical="top"/>
    </xf>
    <xf numFmtId="0" fontId="4974" fillId="0" borderId="0" xfId="0" applyFont="1"/>
    <xf numFmtId="0" fontId="4975" fillId="0" borderId="1" xfId="0" applyFont="1" applyBorder="1" applyAlignment="1">
      <alignment horizontal="left" vertical="top"/>
    </xf>
    <xf numFmtId="0" fontId="4977" fillId="0" borderId="0" xfId="0" applyFont="1"/>
    <xf numFmtId="0" fontId="4978" fillId="0" borderId="1" xfId="0" applyFont="1" applyBorder="1" applyAlignment="1">
      <alignment horizontal="left" vertical="top"/>
    </xf>
    <xf numFmtId="0" fontId="4979" fillId="0" borderId="1" xfId="0" applyFont="1" applyBorder="1" applyAlignment="1">
      <alignment horizontal="left" vertical="top" wrapText="1"/>
    </xf>
    <xf numFmtId="0" fontId="4980" fillId="0" borderId="1" xfId="0" applyFont="1" applyBorder="1" applyAlignment="1">
      <alignment horizontal="center" vertical="top"/>
    </xf>
    <xf numFmtId="168" fontId="4981" fillId="0" borderId="1" xfId="0" applyNumberFormat="1" applyFont="1" applyBorder="1" applyAlignment="1">
      <alignment horizontal="right" vertical="top"/>
    </xf>
    <xf numFmtId="169" fontId="4982" fillId="0" borderId="1" xfId="0" applyNumberFormat="1" applyFont="1" applyBorder="1" applyAlignment="1">
      <alignment horizontal="right" vertical="top"/>
    </xf>
    <xf numFmtId="169" fontId="4983" fillId="0" borderId="1" xfId="0" applyNumberFormat="1" applyFont="1" applyBorder="1" applyAlignment="1">
      <alignment horizontal="right" vertical="top"/>
    </xf>
    <xf numFmtId="169" fontId="4984" fillId="0" borderId="1" xfId="0" applyNumberFormat="1" applyFont="1" applyBorder="1" applyAlignment="1">
      <alignment horizontal="right" vertical="top"/>
    </xf>
    <xf numFmtId="170" fontId="4985" fillId="2" borderId="1" xfId="0" applyNumberFormat="1" applyFont="1" applyFill="1" applyBorder="1" applyAlignment="1" applyProtection="1">
      <alignment horizontal="right" vertical="top"/>
      <protection locked="0"/>
    </xf>
    <xf numFmtId="171" fontId="4986" fillId="0" borderId="1" xfId="0" applyNumberFormat="1" applyFont="1" applyBorder="1" applyAlignment="1">
      <alignment horizontal="right" vertical="top"/>
    </xf>
    <xf numFmtId="4" fontId="4987" fillId="0" borderId="1" xfId="0" applyNumberFormat="1" applyFont="1" applyBorder="1" applyAlignment="1">
      <alignment horizontal="right" vertical="top"/>
    </xf>
    <xf numFmtId="4" fontId="4988" fillId="0" borderId="1" xfId="0" applyNumberFormat="1" applyFont="1" applyBorder="1" applyAlignment="1">
      <alignment horizontal="right" vertical="top"/>
    </xf>
    <xf numFmtId="0" fontId="4989" fillId="0" borderId="0" xfId="0" applyFont="1"/>
    <xf numFmtId="0" fontId="4990" fillId="0" borderId="1" xfId="0" applyFont="1" applyBorder="1" applyAlignment="1">
      <alignment horizontal="left" vertical="top"/>
    </xf>
    <xf numFmtId="0" fontId="4991" fillId="0" borderId="1" xfId="0" applyFont="1" applyBorder="1" applyAlignment="1">
      <alignment horizontal="left" vertical="top" wrapText="1"/>
    </xf>
    <xf numFmtId="0" fontId="4992" fillId="0" borderId="1" xfId="0" applyFont="1" applyBorder="1" applyAlignment="1">
      <alignment horizontal="center" vertical="top"/>
    </xf>
    <xf numFmtId="168" fontId="4993" fillId="0" borderId="1" xfId="0" applyNumberFormat="1" applyFont="1" applyBorder="1" applyAlignment="1">
      <alignment horizontal="right" vertical="top"/>
    </xf>
    <xf numFmtId="169" fontId="4994" fillId="0" borderId="1" xfId="0" applyNumberFormat="1" applyFont="1" applyBorder="1" applyAlignment="1">
      <alignment horizontal="right" vertical="top"/>
    </xf>
    <xf numFmtId="169" fontId="4995" fillId="0" borderId="1" xfId="0" applyNumberFormat="1" applyFont="1" applyBorder="1" applyAlignment="1">
      <alignment horizontal="right" vertical="top"/>
    </xf>
    <xf numFmtId="169" fontId="4996" fillId="0" borderId="1" xfId="0" applyNumberFormat="1" applyFont="1" applyBorder="1" applyAlignment="1">
      <alignment horizontal="right" vertical="top"/>
    </xf>
    <xf numFmtId="170" fontId="4997" fillId="2" borderId="1" xfId="0" applyNumberFormat="1" applyFont="1" applyFill="1" applyBorder="1" applyAlignment="1" applyProtection="1">
      <alignment horizontal="right" vertical="top"/>
      <protection locked="0"/>
    </xf>
    <xf numFmtId="171" fontId="4998" fillId="0" borderId="1" xfId="0" applyNumberFormat="1" applyFont="1" applyBorder="1" applyAlignment="1">
      <alignment horizontal="right" vertical="top"/>
    </xf>
    <xf numFmtId="4" fontId="4999" fillId="0" borderId="1" xfId="0" applyNumberFormat="1" applyFont="1" applyBorder="1" applyAlignment="1">
      <alignment horizontal="right" vertical="top"/>
    </xf>
    <xf numFmtId="4" fontId="5000" fillId="0" borderId="1" xfId="0" applyNumberFormat="1" applyFont="1" applyBorder="1" applyAlignment="1">
      <alignment horizontal="right" vertical="top"/>
    </xf>
    <xf numFmtId="0" fontId="5001" fillId="0" borderId="0" xfId="0" applyFont="1"/>
    <xf numFmtId="0" fontId="5002" fillId="0" borderId="1" xfId="0" applyFont="1" applyBorder="1" applyAlignment="1">
      <alignment horizontal="left" vertical="top"/>
    </xf>
    <xf numFmtId="0" fontId="5003" fillId="0" borderId="1" xfId="0" applyFont="1" applyBorder="1" applyAlignment="1">
      <alignment horizontal="left" vertical="top" wrapText="1"/>
    </xf>
    <xf numFmtId="0" fontId="5004" fillId="0" borderId="1" xfId="0" applyFont="1" applyBorder="1" applyAlignment="1">
      <alignment horizontal="center" vertical="top"/>
    </xf>
    <xf numFmtId="168" fontId="5005" fillId="0" borderId="1" xfId="0" applyNumberFormat="1" applyFont="1" applyBorder="1" applyAlignment="1">
      <alignment horizontal="right" vertical="top"/>
    </xf>
    <xf numFmtId="169" fontId="5006" fillId="0" borderId="1" xfId="0" applyNumberFormat="1" applyFont="1" applyBorder="1" applyAlignment="1">
      <alignment horizontal="right" vertical="top"/>
    </xf>
    <xf numFmtId="169" fontId="5007" fillId="0" borderId="1" xfId="0" applyNumberFormat="1" applyFont="1" applyBorder="1" applyAlignment="1">
      <alignment horizontal="right" vertical="top"/>
    </xf>
    <xf numFmtId="169" fontId="5008" fillId="0" borderId="1" xfId="0" applyNumberFormat="1" applyFont="1" applyBorder="1" applyAlignment="1">
      <alignment horizontal="right" vertical="top"/>
    </xf>
    <xf numFmtId="170" fontId="5009" fillId="2" borderId="1" xfId="0" applyNumberFormat="1" applyFont="1" applyFill="1" applyBorder="1" applyAlignment="1" applyProtection="1">
      <alignment horizontal="right" vertical="top"/>
      <protection locked="0"/>
    </xf>
    <xf numFmtId="171" fontId="5010" fillId="0" borderId="1" xfId="0" applyNumberFormat="1" applyFont="1" applyBorder="1" applyAlignment="1">
      <alignment horizontal="right" vertical="top"/>
    </xf>
    <xf numFmtId="4" fontId="5011" fillId="0" borderId="1" xfId="0" applyNumberFormat="1" applyFont="1" applyBorder="1" applyAlignment="1">
      <alignment horizontal="right" vertical="top"/>
    </xf>
    <xf numFmtId="4" fontId="5012" fillId="0" borderId="1" xfId="0" applyNumberFormat="1" applyFont="1" applyBorder="1" applyAlignment="1">
      <alignment horizontal="right" vertical="top"/>
    </xf>
    <xf numFmtId="0" fontId="5013" fillId="0" borderId="0" xfId="0" applyFont="1"/>
    <xf numFmtId="0" fontId="5014" fillId="0" borderId="1" xfId="0" applyFont="1" applyBorder="1" applyAlignment="1">
      <alignment horizontal="left" vertical="top"/>
    </xf>
    <xf numFmtId="0" fontId="5015" fillId="0" borderId="1" xfId="0" applyFont="1" applyBorder="1" applyAlignment="1">
      <alignment horizontal="left" vertical="top" wrapText="1"/>
    </xf>
    <xf numFmtId="0" fontId="5016" fillId="0" borderId="1" xfId="0" applyFont="1" applyBorder="1" applyAlignment="1">
      <alignment horizontal="center" vertical="top"/>
    </xf>
    <xf numFmtId="168" fontId="5017" fillId="0" borderId="1" xfId="0" applyNumberFormat="1" applyFont="1" applyBorder="1" applyAlignment="1">
      <alignment horizontal="right" vertical="top"/>
    </xf>
    <xf numFmtId="169" fontId="5018" fillId="0" borderId="1" xfId="0" applyNumberFormat="1" applyFont="1" applyBorder="1" applyAlignment="1">
      <alignment horizontal="right" vertical="top"/>
    </xf>
    <xf numFmtId="169" fontId="5019" fillId="0" borderId="1" xfId="0" applyNumberFormat="1" applyFont="1" applyBorder="1" applyAlignment="1">
      <alignment horizontal="right" vertical="top"/>
    </xf>
    <xf numFmtId="169" fontId="5020" fillId="0" borderId="1" xfId="0" applyNumberFormat="1" applyFont="1" applyBorder="1" applyAlignment="1">
      <alignment horizontal="right" vertical="top"/>
    </xf>
    <xf numFmtId="170" fontId="5021" fillId="2" borderId="1" xfId="0" applyNumberFormat="1" applyFont="1" applyFill="1" applyBorder="1" applyAlignment="1" applyProtection="1">
      <alignment horizontal="right" vertical="top"/>
      <protection locked="0"/>
    </xf>
    <xf numFmtId="171" fontId="5022" fillId="0" borderId="1" xfId="0" applyNumberFormat="1" applyFont="1" applyBorder="1" applyAlignment="1">
      <alignment horizontal="right" vertical="top"/>
    </xf>
    <xf numFmtId="4" fontId="5023" fillId="0" borderId="1" xfId="0" applyNumberFormat="1" applyFont="1" applyBorder="1" applyAlignment="1">
      <alignment horizontal="right" vertical="top"/>
    </xf>
    <xf numFmtId="4" fontId="5024" fillId="0" borderId="1" xfId="0" applyNumberFormat="1" applyFont="1" applyBorder="1" applyAlignment="1">
      <alignment horizontal="right" vertical="top"/>
    </xf>
    <xf numFmtId="0" fontId="5025" fillId="0" borderId="0" xfId="0" applyFont="1"/>
    <xf numFmtId="0" fontId="5026" fillId="0" borderId="1" xfId="0" applyFont="1" applyBorder="1" applyAlignment="1">
      <alignment horizontal="left" vertical="top"/>
    </xf>
    <xf numFmtId="0" fontId="5027" fillId="0" borderId="1" xfId="0" applyFont="1" applyBorder="1" applyAlignment="1">
      <alignment horizontal="left" vertical="top" wrapText="1"/>
    </xf>
    <xf numFmtId="0" fontId="5028" fillId="0" borderId="1" xfId="0" applyFont="1" applyBorder="1" applyAlignment="1">
      <alignment horizontal="center" vertical="top"/>
    </xf>
    <xf numFmtId="168" fontId="5029" fillId="0" borderId="1" xfId="0" applyNumberFormat="1" applyFont="1" applyBorder="1" applyAlignment="1">
      <alignment horizontal="right" vertical="top"/>
    </xf>
    <xf numFmtId="169" fontId="5030" fillId="0" borderId="1" xfId="0" applyNumberFormat="1" applyFont="1" applyBorder="1" applyAlignment="1">
      <alignment horizontal="right" vertical="top"/>
    </xf>
    <xf numFmtId="169" fontId="5031" fillId="0" borderId="1" xfId="0" applyNumberFormat="1" applyFont="1" applyBorder="1" applyAlignment="1">
      <alignment horizontal="right" vertical="top"/>
    </xf>
    <xf numFmtId="169" fontId="5032" fillId="0" borderId="1" xfId="0" applyNumberFormat="1" applyFont="1" applyBorder="1" applyAlignment="1">
      <alignment horizontal="right" vertical="top"/>
    </xf>
    <xf numFmtId="170" fontId="5033" fillId="2" borderId="1" xfId="0" applyNumberFormat="1" applyFont="1" applyFill="1" applyBorder="1" applyAlignment="1" applyProtection="1">
      <alignment horizontal="right" vertical="top"/>
      <protection locked="0"/>
    </xf>
    <xf numFmtId="171" fontId="5034" fillId="0" borderId="1" xfId="0" applyNumberFormat="1" applyFont="1" applyBorder="1" applyAlignment="1">
      <alignment horizontal="right" vertical="top"/>
    </xf>
    <xf numFmtId="4" fontId="5035" fillId="0" borderId="1" xfId="0" applyNumberFormat="1" applyFont="1" applyBorder="1" applyAlignment="1">
      <alignment horizontal="right" vertical="top"/>
    </xf>
    <xf numFmtId="4" fontId="5036" fillId="0" borderId="1" xfId="0" applyNumberFormat="1" applyFont="1" applyBorder="1" applyAlignment="1">
      <alignment horizontal="right" vertical="top"/>
    </xf>
    <xf numFmtId="0" fontId="5037" fillId="0" borderId="0" xfId="0" applyFont="1"/>
    <xf numFmtId="0" fontId="5038" fillId="0" borderId="1" xfId="0" applyFont="1" applyBorder="1" applyAlignment="1">
      <alignment horizontal="left" vertical="top"/>
    </xf>
    <xf numFmtId="0" fontId="5039" fillId="0" borderId="1" xfId="0" applyFont="1" applyBorder="1" applyAlignment="1">
      <alignment horizontal="left" vertical="top" wrapText="1"/>
    </xf>
    <xf numFmtId="0" fontId="5040" fillId="0" borderId="1" xfId="0" applyFont="1" applyBorder="1" applyAlignment="1">
      <alignment horizontal="center" vertical="top"/>
    </xf>
    <xf numFmtId="168" fontId="5041" fillId="0" borderId="1" xfId="0" applyNumberFormat="1" applyFont="1" applyBorder="1" applyAlignment="1">
      <alignment horizontal="right" vertical="top"/>
    </xf>
    <xf numFmtId="169" fontId="5042" fillId="0" borderId="1" xfId="0" applyNumberFormat="1" applyFont="1" applyBorder="1" applyAlignment="1">
      <alignment horizontal="right" vertical="top"/>
    </xf>
    <xf numFmtId="169" fontId="5043" fillId="0" borderId="1" xfId="0" applyNumberFormat="1" applyFont="1" applyBorder="1" applyAlignment="1">
      <alignment horizontal="right" vertical="top"/>
    </xf>
    <xf numFmtId="169" fontId="5044" fillId="0" borderId="1" xfId="0" applyNumberFormat="1" applyFont="1" applyBorder="1" applyAlignment="1">
      <alignment horizontal="right" vertical="top"/>
    </xf>
    <xf numFmtId="170" fontId="5045" fillId="2" borderId="1" xfId="0" applyNumberFormat="1" applyFont="1" applyFill="1" applyBorder="1" applyAlignment="1" applyProtection="1">
      <alignment horizontal="right" vertical="top"/>
      <protection locked="0"/>
    </xf>
    <xf numFmtId="171" fontId="5046" fillId="0" borderId="1" xfId="0" applyNumberFormat="1" applyFont="1" applyBorder="1" applyAlignment="1">
      <alignment horizontal="right" vertical="top"/>
    </xf>
    <xf numFmtId="4" fontId="5047" fillId="0" borderId="1" xfId="0" applyNumberFormat="1" applyFont="1" applyBorder="1" applyAlignment="1">
      <alignment horizontal="right" vertical="top"/>
    </xf>
    <xf numFmtId="4" fontId="5048" fillId="0" borderId="1" xfId="0" applyNumberFormat="1" applyFont="1" applyBorder="1" applyAlignment="1">
      <alignment horizontal="right" vertical="top"/>
    </xf>
    <xf numFmtId="0" fontId="5049" fillId="0" borderId="0" xfId="0" applyFont="1"/>
    <xf numFmtId="0" fontId="5050" fillId="0" borderId="1" xfId="0" applyFont="1" applyBorder="1" applyAlignment="1">
      <alignment horizontal="left" vertical="top"/>
    </xf>
    <xf numFmtId="0" fontId="5051" fillId="0" borderId="1" xfId="0" applyFont="1" applyBorder="1" applyAlignment="1">
      <alignment horizontal="left" vertical="top" wrapText="1"/>
    </xf>
    <xf numFmtId="0" fontId="5052" fillId="0" borderId="1" xfId="0" applyFont="1" applyBorder="1" applyAlignment="1">
      <alignment horizontal="center" vertical="top"/>
    </xf>
    <xf numFmtId="168" fontId="5053" fillId="0" borderId="1" xfId="0" applyNumberFormat="1" applyFont="1" applyBorder="1" applyAlignment="1">
      <alignment horizontal="right" vertical="top"/>
    </xf>
    <xf numFmtId="169" fontId="5054" fillId="0" borderId="1" xfId="0" applyNumberFormat="1" applyFont="1" applyBorder="1" applyAlignment="1">
      <alignment horizontal="right" vertical="top"/>
    </xf>
    <xf numFmtId="169" fontId="5055" fillId="0" borderId="1" xfId="0" applyNumberFormat="1" applyFont="1" applyBorder="1" applyAlignment="1">
      <alignment horizontal="right" vertical="top"/>
    </xf>
    <xf numFmtId="169" fontId="5056" fillId="0" borderId="1" xfId="0" applyNumberFormat="1" applyFont="1" applyBorder="1" applyAlignment="1">
      <alignment horizontal="right" vertical="top"/>
    </xf>
    <xf numFmtId="170" fontId="5057" fillId="2" borderId="1" xfId="0" applyNumberFormat="1" applyFont="1" applyFill="1" applyBorder="1" applyAlignment="1" applyProtection="1">
      <alignment horizontal="right" vertical="top"/>
      <protection locked="0"/>
    </xf>
    <xf numFmtId="171" fontId="5058" fillId="0" borderId="1" xfId="0" applyNumberFormat="1" applyFont="1" applyBorder="1" applyAlignment="1">
      <alignment horizontal="right" vertical="top"/>
    </xf>
    <xf numFmtId="4" fontId="5059" fillId="0" borderId="1" xfId="0" applyNumberFormat="1" applyFont="1" applyBorder="1" applyAlignment="1">
      <alignment horizontal="right" vertical="top"/>
    </xf>
    <xf numFmtId="4" fontId="5060" fillId="0" borderId="1" xfId="0" applyNumberFormat="1" applyFont="1" applyBorder="1" applyAlignment="1">
      <alignment horizontal="right" vertical="top"/>
    </xf>
    <xf numFmtId="0" fontId="5061" fillId="0" borderId="0" xfId="0" applyFont="1"/>
    <xf numFmtId="0" fontId="5068" fillId="0" borderId="0" xfId="0" applyFont="1" applyAlignment="1">
      <alignment horizontal="left" vertical="top"/>
    </xf>
    <xf numFmtId="0" fontId="5071" fillId="3" borderId="1" xfId="0" applyFont="1" applyFill="1" applyBorder="1" applyAlignment="1">
      <alignment horizontal="left"/>
    </xf>
    <xf numFmtId="0" fontId="5072" fillId="3" borderId="1" xfId="0" applyFont="1" applyFill="1" applyBorder="1" applyAlignment="1">
      <alignment horizontal="left"/>
    </xf>
    <xf numFmtId="0" fontId="5073" fillId="3" borderId="1" xfId="0" applyFont="1" applyFill="1" applyBorder="1" applyAlignment="1">
      <alignment horizontal="left"/>
    </xf>
    <xf numFmtId="0" fontId="5074" fillId="3" borderId="1" xfId="0" applyFont="1" applyFill="1" applyBorder="1" applyAlignment="1">
      <alignment horizontal="left"/>
    </xf>
    <xf numFmtId="0" fontId="5075" fillId="3" borderId="1" xfId="0" applyFont="1" applyFill="1" applyBorder="1" applyAlignment="1">
      <alignment horizontal="left"/>
    </xf>
    <xf numFmtId="0" fontId="5076" fillId="3" borderId="1" xfId="0" applyFont="1" applyFill="1" applyBorder="1" applyAlignment="1">
      <alignment horizontal="left"/>
    </xf>
    <xf numFmtId="0" fontId="5077" fillId="3" borderId="1" xfId="0" applyFont="1" applyFill="1" applyBorder="1" applyAlignment="1">
      <alignment horizontal="left"/>
    </xf>
    <xf numFmtId="0" fontId="5078" fillId="3" borderId="1" xfId="0" applyFont="1" applyFill="1" applyBorder="1" applyAlignment="1">
      <alignment horizontal="left"/>
    </xf>
    <xf numFmtId="0" fontId="5079" fillId="3" borderId="1" xfId="0" applyFont="1" applyFill="1" applyBorder="1" applyAlignment="1">
      <alignment horizontal="left"/>
    </xf>
    <xf numFmtId="0" fontId="5080" fillId="3" borderId="1" xfId="0" applyFont="1" applyFill="1" applyBorder="1" applyAlignment="1">
      <alignment horizontal="left"/>
    </xf>
    <xf numFmtId="0" fontId="5081" fillId="3" borderId="1" xfId="0" applyFont="1" applyFill="1" applyBorder="1" applyAlignment="1">
      <alignment horizontal="left"/>
    </xf>
    <xf numFmtId="0" fontId="5082" fillId="3" borderId="1" xfId="0" applyFont="1" applyFill="1" applyBorder="1" applyAlignment="1">
      <alignment horizontal="left"/>
    </xf>
    <xf numFmtId="0" fontId="5083" fillId="3" borderId="1" xfId="0" applyFont="1" applyFill="1" applyBorder="1" applyAlignment="1">
      <alignment horizontal="left"/>
    </xf>
    <xf numFmtId="0" fontId="5084" fillId="3" borderId="1" xfId="0" applyFont="1" applyFill="1" applyBorder="1" applyAlignment="1">
      <alignment horizontal="left"/>
    </xf>
    <xf numFmtId="0" fontId="5085" fillId="3" borderId="1" xfId="0" applyFont="1" applyFill="1" applyBorder="1" applyAlignment="1">
      <alignment horizontal="left"/>
    </xf>
    <xf numFmtId="0" fontId="5086" fillId="3" borderId="1" xfId="0" applyFont="1" applyFill="1" applyBorder="1" applyAlignment="1">
      <alignment horizontal="left"/>
    </xf>
    <xf numFmtId="0" fontId="5087" fillId="3" borderId="1" xfId="0" applyFont="1" applyFill="1" applyBorder="1" applyAlignment="1">
      <alignment horizontal="left"/>
    </xf>
    <xf numFmtId="0" fontId="5088" fillId="0" borderId="1" xfId="0" applyFont="1" applyBorder="1" applyAlignment="1">
      <alignment horizontal="left" vertical="top"/>
    </xf>
    <xf numFmtId="0" fontId="5089" fillId="0" borderId="1" xfId="0" applyFont="1" applyBorder="1" applyAlignment="1">
      <alignment horizontal="left" vertical="top" wrapText="1"/>
    </xf>
    <xf numFmtId="4" fontId="5090" fillId="2" borderId="1" xfId="0" applyNumberFormat="1" applyFont="1" applyFill="1" applyBorder="1" applyAlignment="1" applyProtection="1">
      <alignment horizontal="right" vertical="top"/>
      <protection locked="0"/>
    </xf>
    <xf numFmtId="4" fontId="5091" fillId="0" borderId="1" xfId="0" applyNumberFormat="1" applyFont="1" applyBorder="1" applyAlignment="1">
      <alignment horizontal="right" vertical="top"/>
    </xf>
    <xf numFmtId="4" fontId="5092" fillId="2" borderId="1" xfId="0" applyNumberFormat="1" applyFont="1" applyFill="1" applyBorder="1" applyAlignment="1" applyProtection="1">
      <alignment horizontal="right" vertical="top"/>
      <protection locked="0"/>
    </xf>
    <xf numFmtId="4" fontId="5093" fillId="0" borderId="1" xfId="0" applyNumberFormat="1" applyFont="1" applyBorder="1" applyAlignment="1">
      <alignment horizontal="right" vertical="top"/>
    </xf>
    <xf numFmtId="4" fontId="5094" fillId="2" borderId="1" xfId="0" applyNumberFormat="1" applyFont="1" applyFill="1" applyBorder="1" applyAlignment="1" applyProtection="1">
      <alignment horizontal="right" vertical="top"/>
      <protection locked="0"/>
    </xf>
    <xf numFmtId="4" fontId="5095" fillId="0" borderId="1" xfId="0" applyNumberFormat="1" applyFont="1" applyBorder="1" applyAlignment="1">
      <alignment horizontal="right" vertical="top"/>
    </xf>
    <xf numFmtId="4" fontId="5096" fillId="2" borderId="1" xfId="0" applyNumberFormat="1" applyFont="1" applyFill="1" applyBorder="1" applyAlignment="1" applyProtection="1">
      <alignment horizontal="right" vertical="top"/>
      <protection locked="0"/>
    </xf>
    <xf numFmtId="4" fontId="5097" fillId="0" borderId="1" xfId="0" applyNumberFormat="1" applyFont="1" applyBorder="1" applyAlignment="1">
      <alignment horizontal="right" vertical="top"/>
    </xf>
    <xf numFmtId="4" fontId="5098" fillId="2" borderId="1" xfId="0" applyNumberFormat="1" applyFont="1" applyFill="1" applyBorder="1" applyAlignment="1" applyProtection="1">
      <alignment horizontal="right" vertical="top"/>
      <protection locked="0"/>
    </xf>
    <xf numFmtId="4" fontId="5099" fillId="0" borderId="1" xfId="0" applyNumberFormat="1" applyFont="1" applyBorder="1" applyAlignment="1">
      <alignment horizontal="right" vertical="top"/>
    </xf>
    <xf numFmtId="4" fontId="5100" fillId="2" borderId="1" xfId="0" applyNumberFormat="1" applyFont="1" applyFill="1" applyBorder="1" applyAlignment="1" applyProtection="1">
      <alignment horizontal="right" vertical="top"/>
      <protection locked="0"/>
    </xf>
    <xf numFmtId="4" fontId="5101" fillId="0" borderId="1" xfId="0" applyNumberFormat="1" applyFont="1" applyBorder="1" applyAlignment="1">
      <alignment horizontal="right" vertical="top"/>
    </xf>
    <xf numFmtId="4" fontId="5102" fillId="3" borderId="1" xfId="0" applyNumberFormat="1" applyFont="1" applyFill="1" applyBorder="1" applyAlignment="1">
      <alignment horizontal="right" vertical="top"/>
    </xf>
    <xf numFmtId="4" fontId="5103" fillId="3" borderId="1" xfId="0" applyNumberFormat="1" applyFont="1" applyFill="1" applyBorder="1" applyAlignment="1">
      <alignment horizontal="right" vertical="top"/>
    </xf>
    <xf numFmtId="0" fontId="5104" fillId="0" borderId="1" xfId="0" applyFont="1" applyBorder="1" applyAlignment="1">
      <alignment horizontal="left" vertical="top"/>
    </xf>
    <xf numFmtId="0" fontId="5105" fillId="0" borderId="1" xfId="0" applyFont="1" applyBorder="1" applyAlignment="1">
      <alignment horizontal="left" vertical="top" wrapText="1"/>
    </xf>
    <xf numFmtId="4" fontId="5106" fillId="2" borderId="1" xfId="0" applyNumberFormat="1" applyFont="1" applyFill="1" applyBorder="1" applyAlignment="1" applyProtection="1">
      <alignment horizontal="right" vertical="top"/>
      <protection locked="0"/>
    </xf>
    <xf numFmtId="4" fontId="5107" fillId="0" borderId="1" xfId="0" applyNumberFormat="1" applyFont="1" applyBorder="1" applyAlignment="1">
      <alignment horizontal="right" vertical="top"/>
    </xf>
    <xf numFmtId="4" fontId="5108" fillId="2" borderId="1" xfId="0" applyNumberFormat="1" applyFont="1" applyFill="1" applyBorder="1" applyAlignment="1" applyProtection="1">
      <alignment horizontal="right" vertical="top"/>
      <protection locked="0"/>
    </xf>
    <xf numFmtId="4" fontId="5109" fillId="0" borderId="1" xfId="0" applyNumberFormat="1" applyFont="1" applyBorder="1" applyAlignment="1">
      <alignment horizontal="right" vertical="top"/>
    </xf>
    <xf numFmtId="4" fontId="5110" fillId="2" borderId="1" xfId="0" applyNumberFormat="1" applyFont="1" applyFill="1" applyBorder="1" applyAlignment="1" applyProtection="1">
      <alignment horizontal="right" vertical="top"/>
      <protection locked="0"/>
    </xf>
    <xf numFmtId="4" fontId="5111" fillId="0" borderId="1" xfId="0" applyNumberFormat="1" applyFont="1" applyBorder="1" applyAlignment="1">
      <alignment horizontal="right" vertical="top"/>
    </xf>
    <xf numFmtId="4" fontId="5112" fillId="2" borderId="1" xfId="0" applyNumberFormat="1" applyFont="1" applyFill="1" applyBorder="1" applyAlignment="1" applyProtection="1">
      <alignment horizontal="right" vertical="top"/>
      <protection locked="0"/>
    </xf>
    <xf numFmtId="4" fontId="5113" fillId="0" borderId="1" xfId="0" applyNumberFormat="1" applyFont="1" applyBorder="1" applyAlignment="1">
      <alignment horizontal="right" vertical="top"/>
    </xf>
    <xf numFmtId="4" fontId="5114" fillId="2" borderId="1" xfId="0" applyNumberFormat="1" applyFont="1" applyFill="1" applyBorder="1" applyAlignment="1" applyProtection="1">
      <alignment horizontal="right" vertical="top"/>
      <protection locked="0"/>
    </xf>
    <xf numFmtId="4" fontId="5115" fillId="0" borderId="1" xfId="0" applyNumberFormat="1" applyFont="1" applyBorder="1" applyAlignment="1">
      <alignment horizontal="right" vertical="top"/>
    </xf>
    <xf numFmtId="4" fontId="5116" fillId="2" borderId="1" xfId="0" applyNumberFormat="1" applyFont="1" applyFill="1" applyBorder="1" applyAlignment="1" applyProtection="1">
      <alignment horizontal="right" vertical="top"/>
      <protection locked="0"/>
    </xf>
    <xf numFmtId="4" fontId="5117" fillId="0" borderId="1" xfId="0" applyNumberFormat="1" applyFont="1" applyBorder="1" applyAlignment="1">
      <alignment horizontal="right" vertical="top"/>
    </xf>
    <xf numFmtId="4" fontId="5118" fillId="3" borderId="1" xfId="0" applyNumberFormat="1" applyFont="1" applyFill="1" applyBorder="1" applyAlignment="1">
      <alignment horizontal="right" vertical="top"/>
    </xf>
    <xf numFmtId="4" fontId="5119" fillId="3" borderId="1" xfId="0" applyNumberFormat="1" applyFont="1" applyFill="1" applyBorder="1" applyAlignment="1">
      <alignment horizontal="right" vertical="top"/>
    </xf>
    <xf numFmtId="0" fontId="5120" fillId="0" borderId="1" xfId="0" applyFont="1" applyBorder="1" applyAlignment="1">
      <alignment horizontal="left" vertical="top"/>
    </xf>
    <xf numFmtId="0" fontId="5121" fillId="0" borderId="1" xfId="0" applyFont="1" applyBorder="1" applyAlignment="1">
      <alignment horizontal="left" vertical="top" wrapText="1"/>
    </xf>
    <xf numFmtId="4" fontId="5122" fillId="2" borderId="1" xfId="0" applyNumberFormat="1" applyFont="1" applyFill="1" applyBorder="1" applyAlignment="1" applyProtection="1">
      <alignment horizontal="right" vertical="top"/>
      <protection locked="0"/>
    </xf>
    <xf numFmtId="4" fontId="5123" fillId="0" borderId="1" xfId="0" applyNumberFormat="1" applyFont="1" applyBorder="1" applyAlignment="1">
      <alignment horizontal="right" vertical="top"/>
    </xf>
    <xf numFmtId="4" fontId="5124" fillId="2" borderId="1" xfId="0" applyNumberFormat="1" applyFont="1" applyFill="1" applyBorder="1" applyAlignment="1" applyProtection="1">
      <alignment horizontal="right" vertical="top"/>
      <protection locked="0"/>
    </xf>
    <xf numFmtId="4" fontId="5125" fillId="0" borderId="1" xfId="0" applyNumberFormat="1" applyFont="1" applyBorder="1" applyAlignment="1">
      <alignment horizontal="right" vertical="top"/>
    </xf>
    <xf numFmtId="4" fontId="5126" fillId="2" borderId="1" xfId="0" applyNumberFormat="1" applyFont="1" applyFill="1" applyBorder="1" applyAlignment="1" applyProtection="1">
      <alignment horizontal="right" vertical="top"/>
      <protection locked="0"/>
    </xf>
    <xf numFmtId="4" fontId="5127" fillId="0" borderId="1" xfId="0" applyNumberFormat="1" applyFont="1" applyBorder="1" applyAlignment="1">
      <alignment horizontal="right" vertical="top"/>
    </xf>
    <xf numFmtId="4" fontId="5128" fillId="2" borderId="1" xfId="0" applyNumberFormat="1" applyFont="1" applyFill="1" applyBorder="1" applyAlignment="1" applyProtection="1">
      <alignment horizontal="right" vertical="top"/>
      <protection locked="0"/>
    </xf>
    <xf numFmtId="4" fontId="5129" fillId="0" borderId="1" xfId="0" applyNumberFormat="1" applyFont="1" applyBorder="1" applyAlignment="1">
      <alignment horizontal="right" vertical="top"/>
    </xf>
    <xf numFmtId="4" fontId="5130" fillId="2" borderId="1" xfId="0" applyNumberFormat="1" applyFont="1" applyFill="1" applyBorder="1" applyAlignment="1" applyProtection="1">
      <alignment horizontal="right" vertical="top"/>
      <protection locked="0"/>
    </xf>
    <xf numFmtId="4" fontId="5131" fillId="0" borderId="1" xfId="0" applyNumberFormat="1" applyFont="1" applyBorder="1" applyAlignment="1">
      <alignment horizontal="right" vertical="top"/>
    </xf>
    <xf numFmtId="4" fontId="5132" fillId="2" borderId="1" xfId="0" applyNumberFormat="1" applyFont="1" applyFill="1" applyBorder="1" applyAlignment="1" applyProtection="1">
      <alignment horizontal="right" vertical="top"/>
      <protection locked="0"/>
    </xf>
    <xf numFmtId="4" fontId="5133" fillId="0" borderId="1" xfId="0" applyNumberFormat="1" applyFont="1" applyBorder="1" applyAlignment="1">
      <alignment horizontal="right" vertical="top"/>
    </xf>
    <xf numFmtId="4" fontId="5134" fillId="3" borderId="1" xfId="0" applyNumberFormat="1" applyFont="1" applyFill="1" applyBorder="1" applyAlignment="1">
      <alignment horizontal="right" vertical="top"/>
    </xf>
    <xf numFmtId="4" fontId="5135" fillId="3" borderId="1" xfId="0" applyNumberFormat="1" applyFont="1" applyFill="1" applyBorder="1" applyAlignment="1">
      <alignment horizontal="right" vertical="top"/>
    </xf>
    <xf numFmtId="0" fontId="5136" fillId="0" borderId="1" xfId="0" applyFont="1" applyBorder="1" applyAlignment="1">
      <alignment horizontal="left" vertical="top"/>
    </xf>
    <xf numFmtId="0" fontId="5137" fillId="0" borderId="1" xfId="0" applyFont="1" applyBorder="1" applyAlignment="1">
      <alignment horizontal="left" vertical="top" wrapText="1"/>
    </xf>
    <xf numFmtId="4" fontId="5138" fillId="2" borderId="1" xfId="0" applyNumberFormat="1" applyFont="1" applyFill="1" applyBorder="1" applyAlignment="1" applyProtection="1">
      <alignment horizontal="right" vertical="top"/>
      <protection locked="0"/>
    </xf>
    <xf numFmtId="4" fontId="5139" fillId="0" borderId="1" xfId="0" applyNumberFormat="1" applyFont="1" applyBorder="1" applyAlignment="1">
      <alignment horizontal="right" vertical="top"/>
    </xf>
    <xf numFmtId="4" fontId="5140" fillId="2" borderId="1" xfId="0" applyNumberFormat="1" applyFont="1" applyFill="1" applyBorder="1" applyAlignment="1" applyProtection="1">
      <alignment horizontal="right" vertical="top"/>
      <protection locked="0"/>
    </xf>
    <xf numFmtId="4" fontId="5141" fillId="0" borderId="1" xfId="0" applyNumberFormat="1" applyFont="1" applyBorder="1" applyAlignment="1">
      <alignment horizontal="right" vertical="top"/>
    </xf>
    <xf numFmtId="4" fontId="5142" fillId="2" borderId="1" xfId="0" applyNumberFormat="1" applyFont="1" applyFill="1" applyBorder="1" applyAlignment="1" applyProtection="1">
      <alignment horizontal="right" vertical="top"/>
      <protection locked="0"/>
    </xf>
    <xf numFmtId="4" fontId="5143" fillId="0" borderId="1" xfId="0" applyNumberFormat="1" applyFont="1" applyBorder="1" applyAlignment="1">
      <alignment horizontal="right" vertical="top"/>
    </xf>
    <xf numFmtId="4" fontId="5144" fillId="2" borderId="1" xfId="0" applyNumberFormat="1" applyFont="1" applyFill="1" applyBorder="1" applyAlignment="1" applyProtection="1">
      <alignment horizontal="right" vertical="top"/>
      <protection locked="0"/>
    </xf>
    <xf numFmtId="4" fontId="5145" fillId="0" borderId="1" xfId="0" applyNumberFormat="1" applyFont="1" applyBorder="1" applyAlignment="1">
      <alignment horizontal="right" vertical="top"/>
    </xf>
    <xf numFmtId="4" fontId="5146" fillId="2" borderId="1" xfId="0" applyNumberFormat="1" applyFont="1" applyFill="1" applyBorder="1" applyAlignment="1" applyProtection="1">
      <alignment horizontal="right" vertical="top"/>
      <protection locked="0"/>
    </xf>
    <xf numFmtId="4" fontId="5147" fillId="0" borderId="1" xfId="0" applyNumberFormat="1" applyFont="1" applyBorder="1" applyAlignment="1">
      <alignment horizontal="right" vertical="top"/>
    </xf>
    <xf numFmtId="4" fontId="5148" fillId="2" borderId="1" xfId="0" applyNumberFormat="1" applyFont="1" applyFill="1" applyBorder="1" applyAlignment="1" applyProtection="1">
      <alignment horizontal="right" vertical="top"/>
      <protection locked="0"/>
    </xf>
    <xf numFmtId="4" fontId="5149" fillId="0" borderId="1" xfId="0" applyNumberFormat="1" applyFont="1" applyBorder="1" applyAlignment="1">
      <alignment horizontal="right" vertical="top"/>
    </xf>
    <xf numFmtId="4" fontId="5150" fillId="3" borderId="1" xfId="0" applyNumberFormat="1" applyFont="1" applyFill="1" applyBorder="1" applyAlignment="1">
      <alignment horizontal="right" vertical="top"/>
    </xf>
    <xf numFmtId="4" fontId="5151" fillId="3" borderId="1" xfId="0" applyNumberFormat="1" applyFont="1" applyFill="1" applyBorder="1" applyAlignment="1">
      <alignment horizontal="right" vertical="top"/>
    </xf>
    <xf numFmtId="0" fontId="5152" fillId="0" borderId="1" xfId="0" applyFont="1" applyBorder="1" applyAlignment="1">
      <alignment horizontal="left" vertical="top"/>
    </xf>
    <xf numFmtId="0" fontId="5153" fillId="0" borderId="1" xfId="0" applyFont="1" applyBorder="1" applyAlignment="1">
      <alignment horizontal="left" vertical="top" wrapText="1"/>
    </xf>
    <xf numFmtId="4" fontId="5154" fillId="2" borderId="1" xfId="0" applyNumberFormat="1" applyFont="1" applyFill="1" applyBorder="1" applyAlignment="1" applyProtection="1">
      <alignment horizontal="right" vertical="top"/>
      <protection locked="0"/>
    </xf>
    <xf numFmtId="4" fontId="5155" fillId="0" borderId="1" xfId="0" applyNumberFormat="1" applyFont="1" applyBorder="1" applyAlignment="1">
      <alignment horizontal="right" vertical="top"/>
    </xf>
    <xf numFmtId="4" fontId="5156" fillId="2" borderId="1" xfId="0" applyNumberFormat="1" applyFont="1" applyFill="1" applyBorder="1" applyAlignment="1" applyProtection="1">
      <alignment horizontal="right" vertical="top"/>
      <protection locked="0"/>
    </xf>
    <xf numFmtId="4" fontId="5157" fillId="0" borderId="1" xfId="0" applyNumberFormat="1" applyFont="1" applyBorder="1" applyAlignment="1">
      <alignment horizontal="right" vertical="top"/>
    </xf>
    <xf numFmtId="4" fontId="5158" fillId="2" borderId="1" xfId="0" applyNumberFormat="1" applyFont="1" applyFill="1" applyBorder="1" applyAlignment="1" applyProtection="1">
      <alignment horizontal="right" vertical="top"/>
      <protection locked="0"/>
    </xf>
    <xf numFmtId="4" fontId="5159" fillId="0" borderId="1" xfId="0" applyNumberFormat="1" applyFont="1" applyBorder="1" applyAlignment="1">
      <alignment horizontal="right" vertical="top"/>
    </xf>
    <xf numFmtId="4" fontId="5160" fillId="2" borderId="1" xfId="0" applyNumberFormat="1" applyFont="1" applyFill="1" applyBorder="1" applyAlignment="1" applyProtection="1">
      <alignment horizontal="right" vertical="top"/>
      <protection locked="0"/>
    </xf>
    <xf numFmtId="4" fontId="5161" fillId="0" borderId="1" xfId="0" applyNumberFormat="1" applyFont="1" applyBorder="1" applyAlignment="1">
      <alignment horizontal="right" vertical="top"/>
    </xf>
    <xf numFmtId="4" fontId="5162" fillId="2" borderId="1" xfId="0" applyNumberFormat="1" applyFont="1" applyFill="1" applyBorder="1" applyAlignment="1" applyProtection="1">
      <alignment horizontal="right" vertical="top"/>
      <protection locked="0"/>
    </xf>
    <xf numFmtId="4" fontId="5163" fillId="0" borderId="1" xfId="0" applyNumberFormat="1" applyFont="1" applyBorder="1" applyAlignment="1">
      <alignment horizontal="right" vertical="top"/>
    </xf>
    <xf numFmtId="4" fontId="5164" fillId="2" borderId="1" xfId="0" applyNumberFormat="1" applyFont="1" applyFill="1" applyBorder="1" applyAlignment="1" applyProtection="1">
      <alignment horizontal="right" vertical="top"/>
      <protection locked="0"/>
    </xf>
    <xf numFmtId="4" fontId="5165" fillId="0" borderId="1" xfId="0" applyNumberFormat="1" applyFont="1" applyBorder="1" applyAlignment="1">
      <alignment horizontal="right" vertical="top"/>
    </xf>
    <xf numFmtId="4" fontId="5166" fillId="3" borderId="1" xfId="0" applyNumberFormat="1" applyFont="1" applyFill="1" applyBorder="1" applyAlignment="1">
      <alignment horizontal="right" vertical="top"/>
    </xf>
    <xf numFmtId="4" fontId="5167" fillId="3" borderId="1" xfId="0" applyNumberFormat="1" applyFont="1" applyFill="1" applyBorder="1" applyAlignment="1">
      <alignment horizontal="right" vertical="top"/>
    </xf>
    <xf numFmtId="0" fontId="5168" fillId="0" borderId="1" xfId="0" applyFont="1" applyBorder="1" applyAlignment="1">
      <alignment horizontal="left" vertical="top"/>
    </xf>
    <xf numFmtId="0" fontId="5169" fillId="0" borderId="1" xfId="0" applyFont="1" applyBorder="1" applyAlignment="1">
      <alignment horizontal="left" vertical="top" wrapText="1"/>
    </xf>
    <xf numFmtId="4" fontId="5170" fillId="2" borderId="1" xfId="0" applyNumberFormat="1" applyFont="1" applyFill="1" applyBorder="1" applyAlignment="1" applyProtection="1">
      <alignment horizontal="right" vertical="top"/>
      <protection locked="0"/>
    </xf>
    <xf numFmtId="4" fontId="5171" fillId="0" borderId="1" xfId="0" applyNumberFormat="1" applyFont="1" applyBorder="1" applyAlignment="1">
      <alignment horizontal="right" vertical="top"/>
    </xf>
    <xf numFmtId="4" fontId="5172" fillId="2" borderId="1" xfId="0" applyNumberFormat="1" applyFont="1" applyFill="1" applyBorder="1" applyAlignment="1" applyProtection="1">
      <alignment horizontal="right" vertical="top"/>
      <protection locked="0"/>
    </xf>
    <xf numFmtId="4" fontId="5173" fillId="0" borderId="1" xfId="0" applyNumberFormat="1" applyFont="1" applyBorder="1" applyAlignment="1">
      <alignment horizontal="right" vertical="top"/>
    </xf>
    <xf numFmtId="4" fontId="5174" fillId="2" borderId="1" xfId="0" applyNumberFormat="1" applyFont="1" applyFill="1" applyBorder="1" applyAlignment="1" applyProtection="1">
      <alignment horizontal="right" vertical="top"/>
      <protection locked="0"/>
    </xf>
    <xf numFmtId="4" fontId="5175" fillId="0" borderId="1" xfId="0" applyNumberFormat="1" applyFont="1" applyBorder="1" applyAlignment="1">
      <alignment horizontal="right" vertical="top"/>
    </xf>
    <xf numFmtId="4" fontId="5176" fillId="2" borderId="1" xfId="0" applyNumberFormat="1" applyFont="1" applyFill="1" applyBorder="1" applyAlignment="1" applyProtection="1">
      <alignment horizontal="right" vertical="top"/>
      <protection locked="0"/>
    </xf>
    <xf numFmtId="4" fontId="5177" fillId="0" borderId="1" xfId="0" applyNumberFormat="1" applyFont="1" applyBorder="1" applyAlignment="1">
      <alignment horizontal="right" vertical="top"/>
    </xf>
    <xf numFmtId="4" fontId="5178" fillId="2" borderId="1" xfId="0" applyNumberFormat="1" applyFont="1" applyFill="1" applyBorder="1" applyAlignment="1" applyProtection="1">
      <alignment horizontal="right" vertical="top"/>
      <protection locked="0"/>
    </xf>
    <xf numFmtId="4" fontId="5179" fillId="0" borderId="1" xfId="0" applyNumberFormat="1" applyFont="1" applyBorder="1" applyAlignment="1">
      <alignment horizontal="right" vertical="top"/>
    </xf>
    <xf numFmtId="4" fontId="5180" fillId="2" borderId="1" xfId="0" applyNumberFormat="1" applyFont="1" applyFill="1" applyBorder="1" applyAlignment="1" applyProtection="1">
      <alignment horizontal="right" vertical="top"/>
      <protection locked="0"/>
    </xf>
    <xf numFmtId="4" fontId="5181" fillId="0" borderId="1" xfId="0" applyNumberFormat="1" applyFont="1" applyBorder="1" applyAlignment="1">
      <alignment horizontal="right" vertical="top"/>
    </xf>
    <xf numFmtId="4" fontId="5182" fillId="3" borderId="1" xfId="0" applyNumberFormat="1" applyFont="1" applyFill="1" applyBorder="1" applyAlignment="1">
      <alignment horizontal="right" vertical="top"/>
    </xf>
    <xf numFmtId="4" fontId="5183" fillId="3" borderId="1" xfId="0" applyNumberFormat="1" applyFont="1" applyFill="1" applyBorder="1" applyAlignment="1">
      <alignment horizontal="right" vertical="top"/>
    </xf>
    <xf numFmtId="0" fontId="5184" fillId="0" borderId="1" xfId="0" applyFont="1" applyBorder="1" applyAlignment="1">
      <alignment horizontal="left" vertical="top"/>
    </xf>
    <xf numFmtId="0" fontId="5185" fillId="0" borderId="1" xfId="0" applyFont="1" applyBorder="1" applyAlignment="1">
      <alignment horizontal="left" vertical="top" wrapText="1"/>
    </xf>
    <xf numFmtId="4" fontId="5186" fillId="2" borderId="1" xfId="0" applyNumberFormat="1" applyFont="1" applyFill="1" applyBorder="1" applyAlignment="1" applyProtection="1">
      <alignment horizontal="right" vertical="top"/>
      <protection locked="0"/>
    </xf>
    <xf numFmtId="4" fontId="5187" fillId="0" borderId="1" xfId="0" applyNumberFormat="1" applyFont="1" applyBorder="1" applyAlignment="1">
      <alignment horizontal="right" vertical="top"/>
    </xf>
    <xf numFmtId="4" fontId="5188" fillId="2" borderId="1" xfId="0" applyNumberFormat="1" applyFont="1" applyFill="1" applyBorder="1" applyAlignment="1" applyProtection="1">
      <alignment horizontal="right" vertical="top"/>
      <protection locked="0"/>
    </xf>
    <xf numFmtId="4" fontId="5189" fillId="0" borderId="1" xfId="0" applyNumberFormat="1" applyFont="1" applyBorder="1" applyAlignment="1">
      <alignment horizontal="right" vertical="top"/>
    </xf>
    <xf numFmtId="4" fontId="5190" fillId="2" borderId="1" xfId="0" applyNumberFormat="1" applyFont="1" applyFill="1" applyBorder="1" applyAlignment="1" applyProtection="1">
      <alignment horizontal="right" vertical="top"/>
      <protection locked="0"/>
    </xf>
    <xf numFmtId="4" fontId="5191" fillId="0" borderId="1" xfId="0" applyNumberFormat="1" applyFont="1" applyBorder="1" applyAlignment="1">
      <alignment horizontal="right" vertical="top"/>
    </xf>
    <xf numFmtId="4" fontId="5192" fillId="2" borderId="1" xfId="0" applyNumberFormat="1" applyFont="1" applyFill="1" applyBorder="1" applyAlignment="1" applyProtection="1">
      <alignment horizontal="right" vertical="top"/>
      <protection locked="0"/>
    </xf>
    <xf numFmtId="4" fontId="5193" fillId="0" borderId="1" xfId="0" applyNumberFormat="1" applyFont="1" applyBorder="1" applyAlignment="1">
      <alignment horizontal="right" vertical="top"/>
    </xf>
    <xf numFmtId="4" fontId="5194" fillId="2" borderId="1" xfId="0" applyNumberFormat="1" applyFont="1" applyFill="1" applyBorder="1" applyAlignment="1" applyProtection="1">
      <alignment horizontal="right" vertical="top"/>
      <protection locked="0"/>
    </xf>
    <xf numFmtId="4" fontId="5195" fillId="0" borderId="1" xfId="0" applyNumberFormat="1" applyFont="1" applyBorder="1" applyAlignment="1">
      <alignment horizontal="right" vertical="top"/>
    </xf>
    <xf numFmtId="4" fontId="5196" fillId="2" borderId="1" xfId="0" applyNumberFormat="1" applyFont="1" applyFill="1" applyBorder="1" applyAlignment="1" applyProtection="1">
      <alignment horizontal="right" vertical="top"/>
      <protection locked="0"/>
    </xf>
    <xf numFmtId="4" fontId="5197" fillId="0" borderId="1" xfId="0" applyNumberFormat="1" applyFont="1" applyBorder="1" applyAlignment="1">
      <alignment horizontal="right" vertical="top"/>
    </xf>
    <xf numFmtId="4" fontId="5198" fillId="3" borderId="1" xfId="0" applyNumberFormat="1" applyFont="1" applyFill="1" applyBorder="1" applyAlignment="1">
      <alignment horizontal="right" vertical="top"/>
    </xf>
    <xf numFmtId="4" fontId="5199" fillId="3" borderId="1" xfId="0" applyNumberFormat="1" applyFont="1" applyFill="1" applyBorder="1" applyAlignment="1">
      <alignment horizontal="right" vertical="top"/>
    </xf>
    <xf numFmtId="0" fontId="5200" fillId="0" borderId="1" xfId="0" applyFont="1" applyBorder="1" applyAlignment="1">
      <alignment horizontal="left" vertical="top"/>
    </xf>
    <xf numFmtId="0" fontId="5201" fillId="0" borderId="1" xfId="0" applyFont="1" applyBorder="1" applyAlignment="1">
      <alignment horizontal="left" vertical="top" wrapText="1"/>
    </xf>
    <xf numFmtId="4" fontId="5202" fillId="2" borderId="1" xfId="0" applyNumberFormat="1" applyFont="1" applyFill="1" applyBorder="1" applyAlignment="1" applyProtection="1">
      <alignment horizontal="right" vertical="top"/>
      <protection locked="0"/>
    </xf>
    <xf numFmtId="4" fontId="5203" fillId="0" borderId="1" xfId="0" applyNumberFormat="1" applyFont="1" applyBorder="1" applyAlignment="1">
      <alignment horizontal="right" vertical="top"/>
    </xf>
    <xf numFmtId="4" fontId="5204" fillId="2" borderId="1" xfId="0" applyNumberFormat="1" applyFont="1" applyFill="1" applyBorder="1" applyAlignment="1" applyProtection="1">
      <alignment horizontal="right" vertical="top"/>
      <protection locked="0"/>
    </xf>
    <xf numFmtId="4" fontId="5205" fillId="0" borderId="1" xfId="0" applyNumberFormat="1" applyFont="1" applyBorder="1" applyAlignment="1">
      <alignment horizontal="right" vertical="top"/>
    </xf>
    <xf numFmtId="4" fontId="5206" fillId="2" borderId="1" xfId="0" applyNumberFormat="1" applyFont="1" applyFill="1" applyBorder="1" applyAlignment="1" applyProtection="1">
      <alignment horizontal="right" vertical="top"/>
      <protection locked="0"/>
    </xf>
    <xf numFmtId="4" fontId="5207" fillId="0" borderId="1" xfId="0" applyNumberFormat="1" applyFont="1" applyBorder="1" applyAlignment="1">
      <alignment horizontal="right" vertical="top"/>
    </xf>
    <xf numFmtId="4" fontId="5208" fillId="2" borderId="1" xfId="0" applyNumberFormat="1" applyFont="1" applyFill="1" applyBorder="1" applyAlignment="1" applyProtection="1">
      <alignment horizontal="right" vertical="top"/>
      <protection locked="0"/>
    </xf>
    <xf numFmtId="4" fontId="5209" fillId="0" borderId="1" xfId="0" applyNumberFormat="1" applyFont="1" applyBorder="1" applyAlignment="1">
      <alignment horizontal="right" vertical="top"/>
    </xf>
    <xf numFmtId="4" fontId="5210" fillId="2" borderId="1" xfId="0" applyNumberFormat="1" applyFont="1" applyFill="1" applyBorder="1" applyAlignment="1" applyProtection="1">
      <alignment horizontal="right" vertical="top"/>
      <protection locked="0"/>
    </xf>
    <xf numFmtId="4" fontId="5211" fillId="0" borderId="1" xfId="0" applyNumberFormat="1" applyFont="1" applyBorder="1" applyAlignment="1">
      <alignment horizontal="right" vertical="top"/>
    </xf>
    <xf numFmtId="4" fontId="5212" fillId="2" borderId="1" xfId="0" applyNumberFormat="1" applyFont="1" applyFill="1" applyBorder="1" applyAlignment="1" applyProtection="1">
      <alignment horizontal="right" vertical="top"/>
      <protection locked="0"/>
    </xf>
    <xf numFmtId="4" fontId="5213" fillId="0" borderId="1" xfId="0" applyNumberFormat="1" applyFont="1" applyBorder="1" applyAlignment="1">
      <alignment horizontal="right" vertical="top"/>
    </xf>
    <xf numFmtId="4" fontId="5214" fillId="3" borderId="1" xfId="0" applyNumberFormat="1" applyFont="1" applyFill="1" applyBorder="1" applyAlignment="1">
      <alignment horizontal="right" vertical="top"/>
    </xf>
    <xf numFmtId="4" fontId="5215" fillId="3" borderId="1" xfId="0" applyNumberFormat="1" applyFont="1" applyFill="1" applyBorder="1" applyAlignment="1">
      <alignment horizontal="right" vertical="top"/>
    </xf>
    <xf numFmtId="0" fontId="5216" fillId="0" borderId="1" xfId="0" applyFont="1" applyBorder="1" applyAlignment="1">
      <alignment horizontal="left" vertical="top"/>
    </xf>
    <xf numFmtId="0" fontId="5217" fillId="0" borderId="1" xfId="0" applyFont="1" applyBorder="1" applyAlignment="1">
      <alignment horizontal="left" vertical="top" wrapText="1"/>
    </xf>
    <xf numFmtId="4" fontId="5218" fillId="2" borderId="1" xfId="0" applyNumberFormat="1" applyFont="1" applyFill="1" applyBorder="1" applyAlignment="1" applyProtection="1">
      <alignment horizontal="right" vertical="top"/>
      <protection locked="0"/>
    </xf>
    <xf numFmtId="4" fontId="5219" fillId="0" borderId="1" xfId="0" applyNumberFormat="1" applyFont="1" applyBorder="1" applyAlignment="1">
      <alignment horizontal="right" vertical="top"/>
    </xf>
    <xf numFmtId="4" fontId="5220" fillId="2" borderId="1" xfId="0" applyNumberFormat="1" applyFont="1" applyFill="1" applyBorder="1" applyAlignment="1" applyProtection="1">
      <alignment horizontal="right" vertical="top"/>
      <protection locked="0"/>
    </xf>
    <xf numFmtId="4" fontId="5221" fillId="0" borderId="1" xfId="0" applyNumberFormat="1" applyFont="1" applyBorder="1" applyAlignment="1">
      <alignment horizontal="right" vertical="top"/>
    </xf>
    <xf numFmtId="4" fontId="5222" fillId="2" borderId="1" xfId="0" applyNumberFormat="1" applyFont="1" applyFill="1" applyBorder="1" applyAlignment="1" applyProtection="1">
      <alignment horizontal="right" vertical="top"/>
      <protection locked="0"/>
    </xf>
    <xf numFmtId="4" fontId="5223" fillId="0" borderId="1" xfId="0" applyNumberFormat="1" applyFont="1" applyBorder="1" applyAlignment="1">
      <alignment horizontal="right" vertical="top"/>
    </xf>
    <xf numFmtId="4" fontId="5224" fillId="2" borderId="1" xfId="0" applyNumberFormat="1" applyFont="1" applyFill="1" applyBorder="1" applyAlignment="1" applyProtection="1">
      <alignment horizontal="right" vertical="top"/>
      <protection locked="0"/>
    </xf>
    <xf numFmtId="4" fontId="5225" fillId="0" borderId="1" xfId="0" applyNumberFormat="1" applyFont="1" applyBorder="1" applyAlignment="1">
      <alignment horizontal="right" vertical="top"/>
    </xf>
    <xf numFmtId="4" fontId="5226" fillId="2" borderId="1" xfId="0" applyNumberFormat="1" applyFont="1" applyFill="1" applyBorder="1" applyAlignment="1" applyProtection="1">
      <alignment horizontal="right" vertical="top"/>
      <protection locked="0"/>
    </xf>
    <xf numFmtId="4" fontId="5227" fillId="0" borderId="1" xfId="0" applyNumberFormat="1" applyFont="1" applyBorder="1" applyAlignment="1">
      <alignment horizontal="right" vertical="top"/>
    </xf>
    <xf numFmtId="4" fontId="5228" fillId="2" borderId="1" xfId="0" applyNumberFormat="1" applyFont="1" applyFill="1" applyBorder="1" applyAlignment="1" applyProtection="1">
      <alignment horizontal="right" vertical="top"/>
      <protection locked="0"/>
    </xf>
    <xf numFmtId="4" fontId="5229" fillId="0" borderId="1" xfId="0" applyNumberFormat="1" applyFont="1" applyBorder="1" applyAlignment="1">
      <alignment horizontal="right" vertical="top"/>
    </xf>
    <xf numFmtId="4" fontId="5230" fillId="3" borderId="1" xfId="0" applyNumberFormat="1" applyFont="1" applyFill="1" applyBorder="1" applyAlignment="1">
      <alignment horizontal="right" vertical="top"/>
    </xf>
    <xf numFmtId="4" fontId="5231" fillId="3" borderId="1" xfId="0" applyNumberFormat="1" applyFont="1" applyFill="1" applyBorder="1" applyAlignment="1">
      <alignment horizontal="right" vertical="top"/>
    </xf>
    <xf numFmtId="0" fontId="5232" fillId="0" borderId="1" xfId="0" applyFont="1" applyBorder="1" applyAlignment="1">
      <alignment horizontal="left" vertical="top"/>
    </xf>
    <xf numFmtId="0" fontId="5233" fillId="0" borderId="1" xfId="0" applyFont="1" applyBorder="1" applyAlignment="1">
      <alignment horizontal="left" vertical="top" wrapText="1"/>
    </xf>
    <xf numFmtId="4" fontId="5234" fillId="2" borderId="1" xfId="0" applyNumberFormat="1" applyFont="1" applyFill="1" applyBorder="1" applyAlignment="1" applyProtection="1">
      <alignment horizontal="right" vertical="top"/>
      <protection locked="0"/>
    </xf>
    <xf numFmtId="4" fontId="5235" fillId="0" borderId="1" xfId="0" applyNumberFormat="1" applyFont="1" applyBorder="1" applyAlignment="1">
      <alignment horizontal="right" vertical="top"/>
    </xf>
    <xf numFmtId="4" fontId="5236" fillId="2" borderId="1" xfId="0" applyNumberFormat="1" applyFont="1" applyFill="1" applyBorder="1" applyAlignment="1" applyProtection="1">
      <alignment horizontal="right" vertical="top"/>
      <protection locked="0"/>
    </xf>
    <xf numFmtId="4" fontId="5237" fillId="0" borderId="1" xfId="0" applyNumberFormat="1" applyFont="1" applyBorder="1" applyAlignment="1">
      <alignment horizontal="right" vertical="top"/>
    </xf>
    <xf numFmtId="4" fontId="5238" fillId="2" borderId="1" xfId="0" applyNumberFormat="1" applyFont="1" applyFill="1" applyBorder="1" applyAlignment="1" applyProtection="1">
      <alignment horizontal="right" vertical="top"/>
      <protection locked="0"/>
    </xf>
    <xf numFmtId="4" fontId="5239" fillId="0" borderId="1" xfId="0" applyNumberFormat="1" applyFont="1" applyBorder="1" applyAlignment="1">
      <alignment horizontal="right" vertical="top"/>
    </xf>
    <xf numFmtId="4" fontId="5240" fillId="2" borderId="1" xfId="0" applyNumberFormat="1" applyFont="1" applyFill="1" applyBorder="1" applyAlignment="1" applyProtection="1">
      <alignment horizontal="right" vertical="top"/>
      <protection locked="0"/>
    </xf>
    <xf numFmtId="4" fontId="5241" fillId="0" borderId="1" xfId="0" applyNumberFormat="1" applyFont="1" applyBorder="1" applyAlignment="1">
      <alignment horizontal="right" vertical="top"/>
    </xf>
    <xf numFmtId="4" fontId="5242" fillId="2" borderId="1" xfId="0" applyNumberFormat="1" applyFont="1" applyFill="1" applyBorder="1" applyAlignment="1" applyProtection="1">
      <alignment horizontal="right" vertical="top"/>
      <protection locked="0"/>
    </xf>
    <xf numFmtId="4" fontId="5243" fillId="0" borderId="1" xfId="0" applyNumberFormat="1" applyFont="1" applyBorder="1" applyAlignment="1">
      <alignment horizontal="right" vertical="top"/>
    </xf>
    <xf numFmtId="4" fontId="5244" fillId="2" borderId="1" xfId="0" applyNumberFormat="1" applyFont="1" applyFill="1" applyBorder="1" applyAlignment="1" applyProtection="1">
      <alignment horizontal="right" vertical="top"/>
      <protection locked="0"/>
    </xf>
    <xf numFmtId="4" fontId="5245" fillId="0" borderId="1" xfId="0" applyNumberFormat="1" applyFont="1" applyBorder="1" applyAlignment="1">
      <alignment horizontal="right" vertical="top"/>
    </xf>
    <xf numFmtId="4" fontId="5246" fillId="3" borderId="1" xfId="0" applyNumberFormat="1" applyFont="1" applyFill="1" applyBorder="1" applyAlignment="1">
      <alignment horizontal="right" vertical="top"/>
    </xf>
    <xf numFmtId="4" fontId="5247" fillId="3" borderId="1" xfId="0" applyNumberFormat="1" applyFont="1" applyFill="1" applyBorder="1" applyAlignment="1">
      <alignment horizontal="right" vertical="top"/>
    </xf>
    <xf numFmtId="0" fontId="5248" fillId="0" borderId="1" xfId="0" applyFont="1" applyBorder="1" applyAlignment="1">
      <alignment horizontal="left" vertical="top"/>
    </xf>
    <xf numFmtId="0" fontId="5249" fillId="0" borderId="1" xfId="0" applyFont="1" applyBorder="1" applyAlignment="1">
      <alignment horizontal="left" vertical="top" wrapText="1"/>
    </xf>
    <xf numFmtId="4" fontId="5250" fillId="2" borderId="1" xfId="0" applyNumberFormat="1" applyFont="1" applyFill="1" applyBorder="1" applyAlignment="1" applyProtection="1">
      <alignment horizontal="right" vertical="top"/>
      <protection locked="0"/>
    </xf>
    <xf numFmtId="4" fontId="5251" fillId="0" borderId="1" xfId="0" applyNumberFormat="1" applyFont="1" applyBorder="1" applyAlignment="1">
      <alignment horizontal="right" vertical="top"/>
    </xf>
    <xf numFmtId="4" fontId="5252" fillId="2" borderId="1" xfId="0" applyNumberFormat="1" applyFont="1" applyFill="1" applyBorder="1" applyAlignment="1" applyProtection="1">
      <alignment horizontal="right" vertical="top"/>
      <protection locked="0"/>
    </xf>
    <xf numFmtId="4" fontId="5253" fillId="0" borderId="1" xfId="0" applyNumberFormat="1" applyFont="1" applyBorder="1" applyAlignment="1">
      <alignment horizontal="right" vertical="top"/>
    </xf>
    <xf numFmtId="4" fontId="5254" fillId="2" borderId="1" xfId="0" applyNumberFormat="1" applyFont="1" applyFill="1" applyBorder="1" applyAlignment="1" applyProtection="1">
      <alignment horizontal="right" vertical="top"/>
      <protection locked="0"/>
    </xf>
    <xf numFmtId="4" fontId="5255" fillId="0" borderId="1" xfId="0" applyNumberFormat="1" applyFont="1" applyBorder="1" applyAlignment="1">
      <alignment horizontal="right" vertical="top"/>
    </xf>
    <xf numFmtId="4" fontId="5256" fillId="2" borderId="1" xfId="0" applyNumberFormat="1" applyFont="1" applyFill="1" applyBorder="1" applyAlignment="1" applyProtection="1">
      <alignment horizontal="right" vertical="top"/>
      <protection locked="0"/>
    </xf>
    <xf numFmtId="4" fontId="5257" fillId="0" borderId="1" xfId="0" applyNumberFormat="1" applyFont="1" applyBorder="1" applyAlignment="1">
      <alignment horizontal="right" vertical="top"/>
    </xf>
    <xf numFmtId="4" fontId="5258" fillId="2" borderId="1" xfId="0" applyNumberFormat="1" applyFont="1" applyFill="1" applyBorder="1" applyAlignment="1" applyProtection="1">
      <alignment horizontal="right" vertical="top"/>
      <protection locked="0"/>
    </xf>
    <xf numFmtId="4" fontId="5259" fillId="0" borderId="1" xfId="0" applyNumberFormat="1" applyFont="1" applyBorder="1" applyAlignment="1">
      <alignment horizontal="right" vertical="top"/>
    </xf>
    <xf numFmtId="4" fontId="5260" fillId="2" borderId="1" xfId="0" applyNumberFormat="1" applyFont="1" applyFill="1" applyBorder="1" applyAlignment="1" applyProtection="1">
      <alignment horizontal="right" vertical="top"/>
      <protection locked="0"/>
    </xf>
    <xf numFmtId="4" fontId="5261" fillId="0" borderId="1" xfId="0" applyNumberFormat="1" applyFont="1" applyBorder="1" applyAlignment="1">
      <alignment horizontal="right" vertical="top"/>
    </xf>
    <xf numFmtId="4" fontId="5262" fillId="3" borderId="1" xfId="0" applyNumberFormat="1" applyFont="1" applyFill="1" applyBorder="1" applyAlignment="1">
      <alignment horizontal="right" vertical="top"/>
    </xf>
    <xf numFmtId="4" fontId="5263" fillId="3" borderId="1" xfId="0" applyNumberFormat="1" applyFont="1" applyFill="1" applyBorder="1" applyAlignment="1">
      <alignment horizontal="right" vertical="top"/>
    </xf>
    <xf numFmtId="0" fontId="5264" fillId="0" borderId="1" xfId="0" applyFont="1" applyBorder="1" applyAlignment="1">
      <alignment horizontal="left" vertical="top"/>
    </xf>
    <xf numFmtId="0" fontId="5265" fillId="0" borderId="1" xfId="0" applyFont="1" applyBorder="1" applyAlignment="1">
      <alignment horizontal="left" vertical="top" wrapText="1"/>
    </xf>
    <xf numFmtId="4" fontId="5266" fillId="2" borderId="1" xfId="0" applyNumberFormat="1" applyFont="1" applyFill="1" applyBorder="1" applyAlignment="1" applyProtection="1">
      <alignment horizontal="right" vertical="top"/>
      <protection locked="0"/>
    </xf>
    <xf numFmtId="4" fontId="5267" fillId="0" borderId="1" xfId="0" applyNumberFormat="1" applyFont="1" applyBorder="1" applyAlignment="1">
      <alignment horizontal="right" vertical="top"/>
    </xf>
    <xf numFmtId="4" fontId="5268" fillId="2" borderId="1" xfId="0" applyNumberFormat="1" applyFont="1" applyFill="1" applyBorder="1" applyAlignment="1" applyProtection="1">
      <alignment horizontal="right" vertical="top"/>
      <protection locked="0"/>
    </xf>
    <xf numFmtId="4" fontId="5269" fillId="0" borderId="1" xfId="0" applyNumberFormat="1" applyFont="1" applyBorder="1" applyAlignment="1">
      <alignment horizontal="right" vertical="top"/>
    </xf>
    <xf numFmtId="4" fontId="5270" fillId="2" borderId="1" xfId="0" applyNumberFormat="1" applyFont="1" applyFill="1" applyBorder="1" applyAlignment="1" applyProtection="1">
      <alignment horizontal="right" vertical="top"/>
      <protection locked="0"/>
    </xf>
    <xf numFmtId="4" fontId="5271" fillId="0" borderId="1" xfId="0" applyNumberFormat="1" applyFont="1" applyBorder="1" applyAlignment="1">
      <alignment horizontal="right" vertical="top"/>
    </xf>
    <xf numFmtId="4" fontId="5272" fillId="2" borderId="1" xfId="0" applyNumberFormat="1" applyFont="1" applyFill="1" applyBorder="1" applyAlignment="1" applyProtection="1">
      <alignment horizontal="right" vertical="top"/>
      <protection locked="0"/>
    </xf>
    <xf numFmtId="4" fontId="5273" fillId="0" borderId="1" xfId="0" applyNumberFormat="1" applyFont="1" applyBorder="1" applyAlignment="1">
      <alignment horizontal="right" vertical="top"/>
    </xf>
    <xf numFmtId="4" fontId="5274" fillId="2" borderId="1" xfId="0" applyNumberFormat="1" applyFont="1" applyFill="1" applyBorder="1" applyAlignment="1" applyProtection="1">
      <alignment horizontal="right" vertical="top"/>
      <protection locked="0"/>
    </xf>
    <xf numFmtId="4" fontId="5275" fillId="0" borderId="1" xfId="0" applyNumberFormat="1" applyFont="1" applyBorder="1" applyAlignment="1">
      <alignment horizontal="right" vertical="top"/>
    </xf>
    <xf numFmtId="4" fontId="5276" fillId="2" borderId="1" xfId="0" applyNumberFormat="1" applyFont="1" applyFill="1" applyBorder="1" applyAlignment="1" applyProtection="1">
      <alignment horizontal="right" vertical="top"/>
      <protection locked="0"/>
    </xf>
    <xf numFmtId="4" fontId="5277" fillId="0" borderId="1" xfId="0" applyNumberFormat="1" applyFont="1" applyBorder="1" applyAlignment="1">
      <alignment horizontal="right" vertical="top"/>
    </xf>
    <xf numFmtId="4" fontId="5278" fillId="3" borderId="1" xfId="0" applyNumberFormat="1" applyFont="1" applyFill="1" applyBorder="1" applyAlignment="1">
      <alignment horizontal="right" vertical="top"/>
    </xf>
    <xf numFmtId="4" fontId="5279" fillId="3" borderId="1" xfId="0" applyNumberFormat="1" applyFont="1" applyFill="1" applyBorder="1" applyAlignment="1">
      <alignment horizontal="right" vertical="top"/>
    </xf>
    <xf numFmtId="0" fontId="5280" fillId="0" borderId="1" xfId="0" applyFont="1" applyBorder="1" applyAlignment="1">
      <alignment horizontal="left" vertical="top"/>
    </xf>
    <xf numFmtId="0" fontId="5281" fillId="0" borderId="1" xfId="0" applyFont="1" applyBorder="1" applyAlignment="1">
      <alignment horizontal="left" vertical="top" wrapText="1"/>
    </xf>
    <xf numFmtId="4" fontId="5282" fillId="2" borderId="1" xfId="0" applyNumberFormat="1" applyFont="1" applyFill="1" applyBorder="1" applyAlignment="1" applyProtection="1">
      <alignment horizontal="right" vertical="top"/>
      <protection locked="0"/>
    </xf>
    <xf numFmtId="4" fontId="5283" fillId="0" borderId="1" xfId="0" applyNumberFormat="1" applyFont="1" applyBorder="1" applyAlignment="1">
      <alignment horizontal="right" vertical="top"/>
    </xf>
    <xf numFmtId="4" fontId="5284" fillId="2" borderId="1" xfId="0" applyNumberFormat="1" applyFont="1" applyFill="1" applyBorder="1" applyAlignment="1" applyProtection="1">
      <alignment horizontal="right" vertical="top"/>
      <protection locked="0"/>
    </xf>
    <xf numFmtId="4" fontId="5285" fillId="0" borderId="1" xfId="0" applyNumberFormat="1" applyFont="1" applyBorder="1" applyAlignment="1">
      <alignment horizontal="right" vertical="top"/>
    </xf>
    <xf numFmtId="4" fontId="5286" fillId="2" borderId="1" xfId="0" applyNumberFormat="1" applyFont="1" applyFill="1" applyBorder="1" applyAlignment="1" applyProtection="1">
      <alignment horizontal="right" vertical="top"/>
      <protection locked="0"/>
    </xf>
    <xf numFmtId="4" fontId="5287" fillId="0" borderId="1" xfId="0" applyNumberFormat="1" applyFont="1" applyBorder="1" applyAlignment="1">
      <alignment horizontal="right" vertical="top"/>
    </xf>
    <xf numFmtId="4" fontId="5288" fillId="2" borderId="1" xfId="0" applyNumberFormat="1" applyFont="1" applyFill="1" applyBorder="1" applyAlignment="1" applyProtection="1">
      <alignment horizontal="right" vertical="top"/>
      <protection locked="0"/>
    </xf>
    <xf numFmtId="4" fontId="5289" fillId="0" borderId="1" xfId="0" applyNumberFormat="1" applyFont="1" applyBorder="1" applyAlignment="1">
      <alignment horizontal="right" vertical="top"/>
    </xf>
    <xf numFmtId="4" fontId="5290" fillId="2" borderId="1" xfId="0" applyNumberFormat="1" applyFont="1" applyFill="1" applyBorder="1" applyAlignment="1" applyProtection="1">
      <alignment horizontal="right" vertical="top"/>
      <protection locked="0"/>
    </xf>
    <xf numFmtId="4" fontId="5291" fillId="0" borderId="1" xfId="0" applyNumberFormat="1" applyFont="1" applyBorder="1" applyAlignment="1">
      <alignment horizontal="right" vertical="top"/>
    </xf>
    <xf numFmtId="4" fontId="5292" fillId="2" borderId="1" xfId="0" applyNumberFormat="1" applyFont="1" applyFill="1" applyBorder="1" applyAlignment="1" applyProtection="1">
      <alignment horizontal="right" vertical="top"/>
      <protection locked="0"/>
    </xf>
    <xf numFmtId="4" fontId="5293" fillId="0" borderId="1" xfId="0" applyNumberFormat="1" applyFont="1" applyBorder="1" applyAlignment="1">
      <alignment horizontal="right" vertical="top"/>
    </xf>
    <xf numFmtId="4" fontId="5294" fillId="3" borderId="1" xfId="0" applyNumberFormat="1" applyFont="1" applyFill="1" applyBorder="1" applyAlignment="1">
      <alignment horizontal="right" vertical="top"/>
    </xf>
    <xf numFmtId="4" fontId="5295" fillId="3" borderId="1" xfId="0" applyNumberFormat="1" applyFont="1" applyFill="1" applyBorder="1" applyAlignment="1">
      <alignment horizontal="right" vertical="top"/>
    </xf>
    <xf numFmtId="0" fontId="5296" fillId="0" borderId="1" xfId="0" applyFont="1" applyBorder="1" applyAlignment="1">
      <alignment horizontal="left" vertical="top"/>
    </xf>
    <xf numFmtId="0" fontId="5297" fillId="0" borderId="1" xfId="0" applyFont="1" applyBorder="1" applyAlignment="1">
      <alignment horizontal="left" vertical="top" wrapText="1"/>
    </xf>
    <xf numFmtId="4" fontId="5298" fillId="2" borderId="1" xfId="0" applyNumberFormat="1" applyFont="1" applyFill="1" applyBorder="1" applyAlignment="1" applyProtection="1">
      <alignment horizontal="right" vertical="top"/>
      <protection locked="0"/>
    </xf>
    <xf numFmtId="4" fontId="5299" fillId="0" borderId="1" xfId="0" applyNumberFormat="1" applyFont="1" applyBorder="1" applyAlignment="1">
      <alignment horizontal="right" vertical="top"/>
    </xf>
    <xf numFmtId="4" fontId="5300" fillId="2" borderId="1" xfId="0" applyNumberFormat="1" applyFont="1" applyFill="1" applyBorder="1" applyAlignment="1" applyProtection="1">
      <alignment horizontal="right" vertical="top"/>
      <protection locked="0"/>
    </xf>
    <xf numFmtId="4" fontId="5301" fillId="0" borderId="1" xfId="0" applyNumberFormat="1" applyFont="1" applyBorder="1" applyAlignment="1">
      <alignment horizontal="right" vertical="top"/>
    </xf>
    <xf numFmtId="4" fontId="5302" fillId="2" borderId="1" xfId="0" applyNumberFormat="1" applyFont="1" applyFill="1" applyBorder="1" applyAlignment="1" applyProtection="1">
      <alignment horizontal="right" vertical="top"/>
      <protection locked="0"/>
    </xf>
    <xf numFmtId="4" fontId="5303" fillId="0" borderId="1" xfId="0" applyNumberFormat="1" applyFont="1" applyBorder="1" applyAlignment="1">
      <alignment horizontal="right" vertical="top"/>
    </xf>
    <xf numFmtId="4" fontId="5304" fillId="2" borderId="1" xfId="0" applyNumberFormat="1" applyFont="1" applyFill="1" applyBorder="1" applyAlignment="1" applyProtection="1">
      <alignment horizontal="right" vertical="top"/>
      <protection locked="0"/>
    </xf>
    <xf numFmtId="4" fontId="5305" fillId="0" borderId="1" xfId="0" applyNumberFormat="1" applyFont="1" applyBorder="1" applyAlignment="1">
      <alignment horizontal="right" vertical="top"/>
    </xf>
    <xf numFmtId="4" fontId="5306" fillId="2" borderId="1" xfId="0" applyNumberFormat="1" applyFont="1" applyFill="1" applyBorder="1" applyAlignment="1" applyProtection="1">
      <alignment horizontal="right" vertical="top"/>
      <protection locked="0"/>
    </xf>
    <xf numFmtId="4" fontId="5307" fillId="0" borderId="1" xfId="0" applyNumberFormat="1" applyFont="1" applyBorder="1" applyAlignment="1">
      <alignment horizontal="right" vertical="top"/>
    </xf>
    <xf numFmtId="4" fontId="5308" fillId="2" borderId="1" xfId="0" applyNumberFormat="1" applyFont="1" applyFill="1" applyBorder="1" applyAlignment="1" applyProtection="1">
      <alignment horizontal="right" vertical="top"/>
      <protection locked="0"/>
    </xf>
    <xf numFmtId="4" fontId="5309" fillId="0" borderId="1" xfId="0" applyNumberFormat="1" applyFont="1" applyBorder="1" applyAlignment="1">
      <alignment horizontal="right" vertical="top"/>
    </xf>
    <xf numFmtId="4" fontId="5310" fillId="3" borderId="1" xfId="0" applyNumberFormat="1" applyFont="1" applyFill="1" applyBorder="1" applyAlignment="1">
      <alignment horizontal="right" vertical="top"/>
    </xf>
    <xf numFmtId="4" fontId="5311" fillId="3" borderId="1" xfId="0" applyNumberFormat="1" applyFont="1" applyFill="1" applyBorder="1" applyAlignment="1">
      <alignment horizontal="right" vertical="top"/>
    </xf>
    <xf numFmtId="0" fontId="5312" fillId="0" borderId="1" xfId="0" applyFont="1" applyBorder="1" applyAlignment="1">
      <alignment horizontal="left" vertical="top"/>
    </xf>
    <xf numFmtId="0" fontId="5313" fillId="0" borderId="1" xfId="0" applyFont="1" applyBorder="1" applyAlignment="1">
      <alignment horizontal="left" vertical="top" wrapText="1"/>
    </xf>
    <xf numFmtId="4" fontId="5314" fillId="2" borderId="1" xfId="0" applyNumberFormat="1" applyFont="1" applyFill="1" applyBorder="1" applyAlignment="1" applyProtection="1">
      <alignment horizontal="right" vertical="top"/>
      <protection locked="0"/>
    </xf>
    <xf numFmtId="4" fontId="5315" fillId="0" borderId="1" xfId="0" applyNumberFormat="1" applyFont="1" applyBorder="1" applyAlignment="1">
      <alignment horizontal="right" vertical="top"/>
    </xf>
    <xf numFmtId="4" fontId="5316" fillId="2" borderId="1" xfId="0" applyNumberFormat="1" applyFont="1" applyFill="1" applyBorder="1" applyAlignment="1" applyProtection="1">
      <alignment horizontal="right" vertical="top"/>
      <protection locked="0"/>
    </xf>
    <xf numFmtId="4" fontId="5317" fillId="0" borderId="1" xfId="0" applyNumberFormat="1" applyFont="1" applyBorder="1" applyAlignment="1">
      <alignment horizontal="right" vertical="top"/>
    </xf>
    <xf numFmtId="4" fontId="5318" fillId="2" borderId="1" xfId="0" applyNumberFormat="1" applyFont="1" applyFill="1" applyBorder="1" applyAlignment="1" applyProtection="1">
      <alignment horizontal="right" vertical="top"/>
      <protection locked="0"/>
    </xf>
    <xf numFmtId="4" fontId="5319" fillId="0" borderId="1" xfId="0" applyNumberFormat="1" applyFont="1" applyBorder="1" applyAlignment="1">
      <alignment horizontal="right" vertical="top"/>
    </xf>
    <xf numFmtId="4" fontId="5320" fillId="2" borderId="1" xfId="0" applyNumberFormat="1" applyFont="1" applyFill="1" applyBorder="1" applyAlignment="1" applyProtection="1">
      <alignment horizontal="right" vertical="top"/>
      <protection locked="0"/>
    </xf>
    <xf numFmtId="4" fontId="5321" fillId="0" borderId="1" xfId="0" applyNumberFormat="1" applyFont="1" applyBorder="1" applyAlignment="1">
      <alignment horizontal="right" vertical="top"/>
    </xf>
    <xf numFmtId="4" fontId="5322" fillId="2" borderId="1" xfId="0" applyNumberFormat="1" applyFont="1" applyFill="1" applyBorder="1" applyAlignment="1" applyProtection="1">
      <alignment horizontal="right" vertical="top"/>
      <protection locked="0"/>
    </xf>
    <xf numFmtId="4" fontId="5323" fillId="0" borderId="1" xfId="0" applyNumberFormat="1" applyFont="1" applyBorder="1" applyAlignment="1">
      <alignment horizontal="right" vertical="top"/>
    </xf>
    <xf numFmtId="4" fontId="5324" fillId="2" borderId="1" xfId="0" applyNumberFormat="1" applyFont="1" applyFill="1" applyBorder="1" applyAlignment="1" applyProtection="1">
      <alignment horizontal="right" vertical="top"/>
      <protection locked="0"/>
    </xf>
    <xf numFmtId="4" fontId="5325" fillId="0" borderId="1" xfId="0" applyNumberFormat="1" applyFont="1" applyBorder="1" applyAlignment="1">
      <alignment horizontal="right" vertical="top"/>
    </xf>
    <xf numFmtId="4" fontId="5326" fillId="3" borderId="1" xfId="0" applyNumberFormat="1" applyFont="1" applyFill="1" applyBorder="1" applyAlignment="1">
      <alignment horizontal="right" vertical="top"/>
    </xf>
    <xf numFmtId="4" fontId="5327" fillId="3" borderId="1" xfId="0" applyNumberFormat="1" applyFont="1" applyFill="1" applyBorder="1" applyAlignment="1">
      <alignment horizontal="right" vertical="top"/>
    </xf>
    <xf numFmtId="0" fontId="5328" fillId="0" borderId="1" xfId="0" applyFont="1" applyBorder="1" applyAlignment="1">
      <alignment horizontal="left" vertical="top"/>
    </xf>
    <xf numFmtId="0" fontId="5329" fillId="0" borderId="1" xfId="0" applyFont="1" applyBorder="1" applyAlignment="1">
      <alignment horizontal="left" vertical="top" wrapText="1"/>
    </xf>
    <xf numFmtId="4" fontId="5330" fillId="2" borderId="1" xfId="0" applyNumberFormat="1" applyFont="1" applyFill="1" applyBorder="1" applyAlignment="1" applyProtection="1">
      <alignment horizontal="right" vertical="top"/>
      <protection locked="0"/>
    </xf>
    <xf numFmtId="4" fontId="5331" fillId="0" borderId="1" xfId="0" applyNumberFormat="1" applyFont="1" applyBorder="1" applyAlignment="1">
      <alignment horizontal="right" vertical="top"/>
    </xf>
    <xf numFmtId="4" fontId="5332" fillId="2" borderId="1" xfId="0" applyNumberFormat="1" applyFont="1" applyFill="1" applyBorder="1" applyAlignment="1" applyProtection="1">
      <alignment horizontal="right" vertical="top"/>
      <protection locked="0"/>
    </xf>
    <xf numFmtId="4" fontId="5333" fillId="0" borderId="1" xfId="0" applyNumberFormat="1" applyFont="1" applyBorder="1" applyAlignment="1">
      <alignment horizontal="right" vertical="top"/>
    </xf>
    <xf numFmtId="4" fontId="5334" fillId="2" borderId="1" xfId="0" applyNumberFormat="1" applyFont="1" applyFill="1" applyBorder="1" applyAlignment="1" applyProtection="1">
      <alignment horizontal="right" vertical="top"/>
      <protection locked="0"/>
    </xf>
    <xf numFmtId="4" fontId="5335" fillId="0" borderId="1" xfId="0" applyNumberFormat="1" applyFont="1" applyBorder="1" applyAlignment="1">
      <alignment horizontal="right" vertical="top"/>
    </xf>
    <xf numFmtId="4" fontId="5336" fillId="2" borderId="1" xfId="0" applyNumberFormat="1" applyFont="1" applyFill="1" applyBorder="1" applyAlignment="1" applyProtection="1">
      <alignment horizontal="right" vertical="top"/>
      <protection locked="0"/>
    </xf>
    <xf numFmtId="4" fontId="5337" fillId="0" borderId="1" xfId="0" applyNumberFormat="1" applyFont="1" applyBorder="1" applyAlignment="1">
      <alignment horizontal="right" vertical="top"/>
    </xf>
    <xf numFmtId="4" fontId="5338" fillId="2" borderId="1" xfId="0" applyNumberFormat="1" applyFont="1" applyFill="1" applyBorder="1" applyAlignment="1" applyProtection="1">
      <alignment horizontal="right" vertical="top"/>
      <protection locked="0"/>
    </xf>
    <xf numFmtId="4" fontId="5339" fillId="0" borderId="1" xfId="0" applyNumberFormat="1" applyFont="1" applyBorder="1" applyAlignment="1">
      <alignment horizontal="right" vertical="top"/>
    </xf>
    <xf numFmtId="4" fontId="5340" fillId="2" borderId="1" xfId="0" applyNumberFormat="1" applyFont="1" applyFill="1" applyBorder="1" applyAlignment="1" applyProtection="1">
      <alignment horizontal="right" vertical="top"/>
      <protection locked="0"/>
    </xf>
    <xf numFmtId="4" fontId="5341" fillId="0" borderId="1" xfId="0" applyNumberFormat="1" applyFont="1" applyBorder="1" applyAlignment="1">
      <alignment horizontal="right" vertical="top"/>
    </xf>
    <xf numFmtId="4" fontId="5342" fillId="3" borderId="1" xfId="0" applyNumberFormat="1" applyFont="1" applyFill="1" applyBorder="1" applyAlignment="1">
      <alignment horizontal="right" vertical="top"/>
    </xf>
    <xf numFmtId="4" fontId="5343" fillId="3" borderId="1" xfId="0" applyNumberFormat="1" applyFont="1" applyFill="1" applyBorder="1" applyAlignment="1">
      <alignment horizontal="right" vertical="top"/>
    </xf>
    <xf numFmtId="0" fontId="5344" fillId="0" borderId="1" xfId="0" applyFont="1" applyBorder="1" applyAlignment="1">
      <alignment horizontal="left" vertical="top"/>
    </xf>
    <xf numFmtId="0" fontId="5345" fillId="0" borderId="1" xfId="0" applyFont="1" applyBorder="1" applyAlignment="1">
      <alignment horizontal="left" vertical="top" wrapText="1"/>
    </xf>
    <xf numFmtId="4" fontId="5346" fillId="2" borderId="1" xfId="0" applyNumberFormat="1" applyFont="1" applyFill="1" applyBorder="1" applyAlignment="1" applyProtection="1">
      <alignment horizontal="right" vertical="top"/>
      <protection locked="0"/>
    </xf>
    <xf numFmtId="4" fontId="5347" fillId="0" borderId="1" xfId="0" applyNumberFormat="1" applyFont="1" applyBorder="1" applyAlignment="1">
      <alignment horizontal="right" vertical="top"/>
    </xf>
    <xf numFmtId="4" fontId="5348" fillId="2" borderId="1" xfId="0" applyNumberFormat="1" applyFont="1" applyFill="1" applyBorder="1" applyAlignment="1" applyProtection="1">
      <alignment horizontal="right" vertical="top"/>
      <protection locked="0"/>
    </xf>
    <xf numFmtId="4" fontId="5349" fillId="0" borderId="1" xfId="0" applyNumberFormat="1" applyFont="1" applyBorder="1" applyAlignment="1">
      <alignment horizontal="right" vertical="top"/>
    </xf>
    <xf numFmtId="4" fontId="5350" fillId="2" borderId="1" xfId="0" applyNumberFormat="1" applyFont="1" applyFill="1" applyBorder="1" applyAlignment="1" applyProtection="1">
      <alignment horizontal="right" vertical="top"/>
      <protection locked="0"/>
    </xf>
    <xf numFmtId="4" fontId="5351" fillId="0" borderId="1" xfId="0" applyNumberFormat="1" applyFont="1" applyBorder="1" applyAlignment="1">
      <alignment horizontal="right" vertical="top"/>
    </xf>
    <xf numFmtId="4" fontId="5352" fillId="2" borderId="1" xfId="0" applyNumberFormat="1" applyFont="1" applyFill="1" applyBorder="1" applyAlignment="1" applyProtection="1">
      <alignment horizontal="right" vertical="top"/>
      <protection locked="0"/>
    </xf>
    <xf numFmtId="4" fontId="5353" fillId="0" borderId="1" xfId="0" applyNumberFormat="1" applyFont="1" applyBorder="1" applyAlignment="1">
      <alignment horizontal="right" vertical="top"/>
    </xf>
    <xf numFmtId="4" fontId="5354" fillId="2" borderId="1" xfId="0" applyNumberFormat="1" applyFont="1" applyFill="1" applyBorder="1" applyAlignment="1" applyProtection="1">
      <alignment horizontal="right" vertical="top"/>
      <protection locked="0"/>
    </xf>
    <xf numFmtId="4" fontId="5355" fillId="0" borderId="1" xfId="0" applyNumberFormat="1" applyFont="1" applyBorder="1" applyAlignment="1">
      <alignment horizontal="right" vertical="top"/>
    </xf>
    <xf numFmtId="4" fontId="5356" fillId="2" borderId="1" xfId="0" applyNumberFormat="1" applyFont="1" applyFill="1" applyBorder="1" applyAlignment="1" applyProtection="1">
      <alignment horizontal="right" vertical="top"/>
      <protection locked="0"/>
    </xf>
    <xf numFmtId="4" fontId="5357" fillId="0" borderId="1" xfId="0" applyNumberFormat="1" applyFont="1" applyBorder="1" applyAlignment="1">
      <alignment horizontal="right" vertical="top"/>
    </xf>
    <xf numFmtId="4" fontId="5358" fillId="3" borderId="1" xfId="0" applyNumberFormat="1" applyFont="1" applyFill="1" applyBorder="1" applyAlignment="1">
      <alignment horizontal="right" vertical="top"/>
    </xf>
    <xf numFmtId="4" fontId="5359" fillId="3" borderId="1" xfId="0" applyNumberFormat="1" applyFont="1" applyFill="1" applyBorder="1" applyAlignment="1">
      <alignment horizontal="right" vertical="top"/>
    </xf>
    <xf numFmtId="0" fontId="5360" fillId="0" borderId="1" xfId="0" applyFont="1" applyBorder="1" applyAlignment="1">
      <alignment horizontal="left" vertical="top"/>
    </xf>
    <xf numFmtId="0" fontId="5361" fillId="0" borderId="1" xfId="0" applyFont="1" applyBorder="1" applyAlignment="1">
      <alignment horizontal="left" vertical="top" wrapText="1"/>
    </xf>
    <xf numFmtId="4" fontId="5362" fillId="2" borderId="1" xfId="0" applyNumberFormat="1" applyFont="1" applyFill="1" applyBorder="1" applyAlignment="1" applyProtection="1">
      <alignment horizontal="right" vertical="top"/>
      <protection locked="0"/>
    </xf>
    <xf numFmtId="4" fontId="5363" fillId="0" borderId="1" xfId="0" applyNumberFormat="1" applyFont="1" applyBorder="1" applyAlignment="1">
      <alignment horizontal="right" vertical="top"/>
    </xf>
    <xf numFmtId="4" fontId="5364" fillId="2" borderId="1" xfId="0" applyNumberFormat="1" applyFont="1" applyFill="1" applyBorder="1" applyAlignment="1" applyProtection="1">
      <alignment horizontal="right" vertical="top"/>
      <protection locked="0"/>
    </xf>
    <xf numFmtId="4" fontId="5365" fillId="0" borderId="1" xfId="0" applyNumberFormat="1" applyFont="1" applyBorder="1" applyAlignment="1">
      <alignment horizontal="right" vertical="top"/>
    </xf>
    <xf numFmtId="4" fontId="5366" fillId="2" borderId="1" xfId="0" applyNumberFormat="1" applyFont="1" applyFill="1" applyBorder="1" applyAlignment="1" applyProtection="1">
      <alignment horizontal="right" vertical="top"/>
      <protection locked="0"/>
    </xf>
    <xf numFmtId="4" fontId="5367" fillId="0" borderId="1" xfId="0" applyNumberFormat="1" applyFont="1" applyBorder="1" applyAlignment="1">
      <alignment horizontal="right" vertical="top"/>
    </xf>
    <xf numFmtId="4" fontId="5368" fillId="2" borderId="1" xfId="0" applyNumberFormat="1" applyFont="1" applyFill="1" applyBorder="1" applyAlignment="1" applyProtection="1">
      <alignment horizontal="right" vertical="top"/>
      <protection locked="0"/>
    </xf>
    <xf numFmtId="4" fontId="5369" fillId="0" borderId="1" xfId="0" applyNumberFormat="1" applyFont="1" applyBorder="1" applyAlignment="1">
      <alignment horizontal="right" vertical="top"/>
    </xf>
    <xf numFmtId="4" fontId="5370" fillId="2" borderId="1" xfId="0" applyNumberFormat="1" applyFont="1" applyFill="1" applyBorder="1" applyAlignment="1" applyProtection="1">
      <alignment horizontal="right" vertical="top"/>
      <protection locked="0"/>
    </xf>
    <xf numFmtId="4" fontId="5371" fillId="0" borderId="1" xfId="0" applyNumberFormat="1" applyFont="1" applyBorder="1" applyAlignment="1">
      <alignment horizontal="right" vertical="top"/>
    </xf>
    <xf numFmtId="4" fontId="5372" fillId="2" borderId="1" xfId="0" applyNumberFormat="1" applyFont="1" applyFill="1" applyBorder="1" applyAlignment="1" applyProtection="1">
      <alignment horizontal="right" vertical="top"/>
      <protection locked="0"/>
    </xf>
    <xf numFmtId="4" fontId="5373" fillId="0" borderId="1" xfId="0" applyNumberFormat="1" applyFont="1" applyBorder="1" applyAlignment="1">
      <alignment horizontal="right" vertical="top"/>
    </xf>
    <xf numFmtId="4" fontId="5374" fillId="3" borderId="1" xfId="0" applyNumberFormat="1" applyFont="1" applyFill="1" applyBorder="1" applyAlignment="1">
      <alignment horizontal="right" vertical="top"/>
    </xf>
    <xf numFmtId="4" fontId="5375" fillId="3" borderId="1" xfId="0" applyNumberFormat="1" applyFont="1" applyFill="1" applyBorder="1" applyAlignment="1">
      <alignment horizontal="right" vertical="top"/>
    </xf>
    <xf numFmtId="0" fontId="5376" fillId="0" borderId="1" xfId="0" applyFont="1" applyBorder="1" applyAlignment="1">
      <alignment horizontal="left" vertical="top"/>
    </xf>
    <xf numFmtId="0" fontId="5377" fillId="0" borderId="1" xfId="0" applyFont="1" applyBorder="1" applyAlignment="1">
      <alignment horizontal="left" vertical="top" wrapText="1"/>
    </xf>
    <xf numFmtId="4" fontId="5378" fillId="2" borderId="1" xfId="0" applyNumberFormat="1" applyFont="1" applyFill="1" applyBorder="1" applyAlignment="1" applyProtection="1">
      <alignment horizontal="right" vertical="top"/>
      <protection locked="0"/>
    </xf>
    <xf numFmtId="4" fontId="5379" fillId="0" borderId="1" xfId="0" applyNumberFormat="1" applyFont="1" applyBorder="1" applyAlignment="1">
      <alignment horizontal="right" vertical="top"/>
    </xf>
    <xf numFmtId="4" fontId="5380" fillId="2" borderId="1" xfId="0" applyNumberFormat="1" applyFont="1" applyFill="1" applyBorder="1" applyAlignment="1" applyProtection="1">
      <alignment horizontal="right" vertical="top"/>
      <protection locked="0"/>
    </xf>
    <xf numFmtId="4" fontId="5381" fillId="0" borderId="1" xfId="0" applyNumberFormat="1" applyFont="1" applyBorder="1" applyAlignment="1">
      <alignment horizontal="right" vertical="top"/>
    </xf>
    <xf numFmtId="4" fontId="5382" fillId="2" borderId="1" xfId="0" applyNumberFormat="1" applyFont="1" applyFill="1" applyBorder="1" applyAlignment="1" applyProtection="1">
      <alignment horizontal="right" vertical="top"/>
      <protection locked="0"/>
    </xf>
    <xf numFmtId="4" fontId="5383" fillId="0" borderId="1" xfId="0" applyNumberFormat="1" applyFont="1" applyBorder="1" applyAlignment="1">
      <alignment horizontal="right" vertical="top"/>
    </xf>
    <xf numFmtId="4" fontId="5384" fillId="2" borderId="1" xfId="0" applyNumberFormat="1" applyFont="1" applyFill="1" applyBorder="1" applyAlignment="1" applyProtection="1">
      <alignment horizontal="right" vertical="top"/>
      <protection locked="0"/>
    </xf>
    <xf numFmtId="4" fontId="5385" fillId="0" borderId="1" xfId="0" applyNumberFormat="1" applyFont="1" applyBorder="1" applyAlignment="1">
      <alignment horizontal="right" vertical="top"/>
    </xf>
    <xf numFmtId="4" fontId="5386" fillId="2" borderId="1" xfId="0" applyNumberFormat="1" applyFont="1" applyFill="1" applyBorder="1" applyAlignment="1" applyProtection="1">
      <alignment horizontal="right" vertical="top"/>
      <protection locked="0"/>
    </xf>
    <xf numFmtId="4" fontId="5387" fillId="0" borderId="1" xfId="0" applyNumberFormat="1" applyFont="1" applyBorder="1" applyAlignment="1">
      <alignment horizontal="right" vertical="top"/>
    </xf>
    <xf numFmtId="4" fontId="5388" fillId="2" borderId="1" xfId="0" applyNumberFormat="1" applyFont="1" applyFill="1" applyBorder="1" applyAlignment="1" applyProtection="1">
      <alignment horizontal="right" vertical="top"/>
      <protection locked="0"/>
    </xf>
    <xf numFmtId="4" fontId="5389" fillId="0" borderId="1" xfId="0" applyNumberFormat="1" applyFont="1" applyBorder="1" applyAlignment="1">
      <alignment horizontal="right" vertical="top"/>
    </xf>
    <xf numFmtId="4" fontId="5390" fillId="3" borderId="1" xfId="0" applyNumberFormat="1" applyFont="1" applyFill="1" applyBorder="1" applyAlignment="1">
      <alignment horizontal="right" vertical="top"/>
    </xf>
    <xf numFmtId="4" fontId="5391" fillId="3" borderId="1" xfId="0" applyNumberFormat="1" applyFont="1" applyFill="1" applyBorder="1" applyAlignment="1">
      <alignment horizontal="right" vertical="top"/>
    </xf>
    <xf numFmtId="0" fontId="5392" fillId="0" borderId="1" xfId="0" applyFont="1" applyBorder="1" applyAlignment="1">
      <alignment horizontal="left" vertical="top"/>
    </xf>
    <xf numFmtId="0" fontId="5393" fillId="0" borderId="1" xfId="0" applyFont="1" applyBorder="1" applyAlignment="1">
      <alignment horizontal="left" vertical="top" wrapText="1"/>
    </xf>
    <xf numFmtId="4" fontId="5394" fillId="2" borderId="1" xfId="0" applyNumberFormat="1" applyFont="1" applyFill="1" applyBorder="1" applyAlignment="1" applyProtection="1">
      <alignment horizontal="right" vertical="top"/>
      <protection locked="0"/>
    </xf>
    <xf numFmtId="4" fontId="5395" fillId="0" borderId="1" xfId="0" applyNumberFormat="1" applyFont="1" applyBorder="1" applyAlignment="1">
      <alignment horizontal="right" vertical="top"/>
    </xf>
    <xf numFmtId="4" fontId="5396" fillId="2" borderId="1" xfId="0" applyNumberFormat="1" applyFont="1" applyFill="1" applyBorder="1" applyAlignment="1" applyProtection="1">
      <alignment horizontal="right" vertical="top"/>
      <protection locked="0"/>
    </xf>
    <xf numFmtId="4" fontId="5397" fillId="0" borderId="1" xfId="0" applyNumberFormat="1" applyFont="1" applyBorder="1" applyAlignment="1">
      <alignment horizontal="right" vertical="top"/>
    </xf>
    <xf numFmtId="4" fontId="5398" fillId="2" borderId="1" xfId="0" applyNumberFormat="1" applyFont="1" applyFill="1" applyBorder="1" applyAlignment="1" applyProtection="1">
      <alignment horizontal="right" vertical="top"/>
      <protection locked="0"/>
    </xf>
    <xf numFmtId="4" fontId="5399" fillId="0" borderId="1" xfId="0" applyNumberFormat="1" applyFont="1" applyBorder="1" applyAlignment="1">
      <alignment horizontal="right" vertical="top"/>
    </xf>
    <xf numFmtId="4" fontId="5400" fillId="2" borderId="1" xfId="0" applyNumberFormat="1" applyFont="1" applyFill="1" applyBorder="1" applyAlignment="1" applyProtection="1">
      <alignment horizontal="right" vertical="top"/>
      <protection locked="0"/>
    </xf>
    <xf numFmtId="4" fontId="5401" fillId="0" borderId="1" xfId="0" applyNumberFormat="1" applyFont="1" applyBorder="1" applyAlignment="1">
      <alignment horizontal="right" vertical="top"/>
    </xf>
    <xf numFmtId="4" fontId="5402" fillId="2" borderId="1" xfId="0" applyNumberFormat="1" applyFont="1" applyFill="1" applyBorder="1" applyAlignment="1" applyProtection="1">
      <alignment horizontal="right" vertical="top"/>
      <protection locked="0"/>
    </xf>
    <xf numFmtId="4" fontId="5403" fillId="0" borderId="1" xfId="0" applyNumberFormat="1" applyFont="1" applyBorder="1" applyAlignment="1">
      <alignment horizontal="right" vertical="top"/>
    </xf>
    <xf numFmtId="4" fontId="5404" fillId="2" borderId="1" xfId="0" applyNumberFormat="1" applyFont="1" applyFill="1" applyBorder="1" applyAlignment="1" applyProtection="1">
      <alignment horizontal="right" vertical="top"/>
      <protection locked="0"/>
    </xf>
    <xf numFmtId="4" fontId="5405" fillId="0" borderId="1" xfId="0" applyNumberFormat="1" applyFont="1" applyBorder="1" applyAlignment="1">
      <alignment horizontal="right" vertical="top"/>
    </xf>
    <xf numFmtId="4" fontId="5406" fillId="3" borderId="1" xfId="0" applyNumberFormat="1" applyFont="1" applyFill="1" applyBorder="1" applyAlignment="1">
      <alignment horizontal="right" vertical="top"/>
    </xf>
    <xf numFmtId="4" fontId="5407" fillId="3" borderId="1" xfId="0" applyNumberFormat="1" applyFont="1" applyFill="1" applyBorder="1" applyAlignment="1">
      <alignment horizontal="right" vertical="top"/>
    </xf>
    <xf numFmtId="0" fontId="5408" fillId="0" borderId="1" xfId="0" applyFont="1" applyBorder="1" applyAlignment="1">
      <alignment horizontal="left" vertical="top"/>
    </xf>
    <xf numFmtId="0" fontId="5409" fillId="0" borderId="1" xfId="0" applyFont="1" applyBorder="1" applyAlignment="1">
      <alignment horizontal="left" vertical="top" wrapText="1"/>
    </xf>
    <xf numFmtId="4" fontId="5410" fillId="2" borderId="1" xfId="0" applyNumberFormat="1" applyFont="1" applyFill="1" applyBorder="1" applyAlignment="1" applyProtection="1">
      <alignment horizontal="right" vertical="top"/>
      <protection locked="0"/>
    </xf>
    <xf numFmtId="4" fontId="5411" fillId="0" borderId="1" xfId="0" applyNumberFormat="1" applyFont="1" applyBorder="1" applyAlignment="1">
      <alignment horizontal="right" vertical="top"/>
    </xf>
    <xf numFmtId="4" fontId="5412" fillId="2" borderId="1" xfId="0" applyNumberFormat="1" applyFont="1" applyFill="1" applyBorder="1" applyAlignment="1" applyProtection="1">
      <alignment horizontal="right" vertical="top"/>
      <protection locked="0"/>
    </xf>
    <xf numFmtId="4" fontId="5413" fillId="0" borderId="1" xfId="0" applyNumberFormat="1" applyFont="1" applyBorder="1" applyAlignment="1">
      <alignment horizontal="right" vertical="top"/>
    </xf>
    <xf numFmtId="4" fontId="5414" fillId="2" borderId="1" xfId="0" applyNumberFormat="1" applyFont="1" applyFill="1" applyBorder="1" applyAlignment="1" applyProtection="1">
      <alignment horizontal="right" vertical="top"/>
      <protection locked="0"/>
    </xf>
    <xf numFmtId="4" fontId="5415" fillId="0" borderId="1" xfId="0" applyNumberFormat="1" applyFont="1" applyBorder="1" applyAlignment="1">
      <alignment horizontal="right" vertical="top"/>
    </xf>
    <xf numFmtId="4" fontId="5416" fillId="2" borderId="1" xfId="0" applyNumberFormat="1" applyFont="1" applyFill="1" applyBorder="1" applyAlignment="1" applyProtection="1">
      <alignment horizontal="right" vertical="top"/>
      <protection locked="0"/>
    </xf>
    <xf numFmtId="4" fontId="5417" fillId="0" borderId="1" xfId="0" applyNumberFormat="1" applyFont="1" applyBorder="1" applyAlignment="1">
      <alignment horizontal="right" vertical="top"/>
    </xf>
    <xf numFmtId="4" fontId="5418" fillId="2" borderId="1" xfId="0" applyNumberFormat="1" applyFont="1" applyFill="1" applyBorder="1" applyAlignment="1" applyProtection="1">
      <alignment horizontal="right" vertical="top"/>
      <protection locked="0"/>
    </xf>
    <xf numFmtId="4" fontId="5419" fillId="0" borderId="1" xfId="0" applyNumberFormat="1" applyFont="1" applyBorder="1" applyAlignment="1">
      <alignment horizontal="right" vertical="top"/>
    </xf>
    <xf numFmtId="4" fontId="5420" fillId="2" borderId="1" xfId="0" applyNumberFormat="1" applyFont="1" applyFill="1" applyBorder="1" applyAlignment="1" applyProtection="1">
      <alignment horizontal="right" vertical="top"/>
      <protection locked="0"/>
    </xf>
    <xf numFmtId="4" fontId="5421" fillId="0" borderId="1" xfId="0" applyNumberFormat="1" applyFont="1" applyBorder="1" applyAlignment="1">
      <alignment horizontal="right" vertical="top"/>
    </xf>
    <xf numFmtId="4" fontId="5422" fillId="3" borderId="1" xfId="0" applyNumberFormat="1" applyFont="1" applyFill="1" applyBorder="1" applyAlignment="1">
      <alignment horizontal="right" vertical="top"/>
    </xf>
    <xf numFmtId="4" fontId="5423" fillId="3" borderId="1" xfId="0" applyNumberFormat="1" applyFont="1" applyFill="1" applyBorder="1" applyAlignment="1">
      <alignment horizontal="right" vertical="top"/>
    </xf>
    <xf numFmtId="4" fontId="5426" fillId="3" borderId="1" xfId="0" applyNumberFormat="1" applyFont="1" applyFill="1" applyBorder="1" applyAlignment="1">
      <alignment horizontal="right"/>
    </xf>
    <xf numFmtId="4" fontId="5439" fillId="3" borderId="1" xfId="0" applyNumberFormat="1" applyFont="1" applyFill="1" applyBorder="1" applyAlignment="1">
      <alignment horizontal="right"/>
    </xf>
    <xf numFmtId="4" fontId="5440" fillId="3" borderId="1" xfId="0" applyNumberFormat="1" applyFont="1" applyFill="1" applyBorder="1" applyAlignment="1">
      <alignment horizontal="right"/>
    </xf>
    <xf numFmtId="0" fontId="5441" fillId="0" borderId="0" xfId="0" applyFont="1" applyAlignment="1">
      <alignment horizontal="left" vertical="top"/>
    </xf>
    <xf numFmtId="0" fontId="5444" fillId="3" borderId="1" xfId="0" applyFont="1" applyFill="1" applyBorder="1" applyAlignment="1">
      <alignment horizontal="left"/>
    </xf>
    <xf numFmtId="0" fontId="5445" fillId="3" borderId="1" xfId="0" applyFont="1" applyFill="1" applyBorder="1" applyAlignment="1">
      <alignment horizontal="left"/>
    </xf>
    <xf numFmtId="0" fontId="5446" fillId="3" borderId="1" xfId="0" applyFont="1" applyFill="1" applyBorder="1" applyAlignment="1">
      <alignment horizontal="left"/>
    </xf>
    <xf numFmtId="0" fontId="5447" fillId="3" borderId="1" xfId="0" applyFont="1" applyFill="1" applyBorder="1" applyAlignment="1">
      <alignment horizontal="left"/>
    </xf>
    <xf numFmtId="0" fontId="5453" fillId="0" borderId="1" xfId="0" applyFont="1" applyBorder="1" applyAlignment="1">
      <alignment horizontal="left" vertical="top"/>
    </xf>
    <xf numFmtId="4" fontId="5454" fillId="0" borderId="1" xfId="0" applyNumberFormat="1" applyFont="1" applyBorder="1" applyAlignment="1">
      <alignment horizontal="right" vertical="top"/>
    </xf>
    <xf numFmtId="4" fontId="5455" fillId="0" borderId="1" xfId="0" applyNumberFormat="1" applyFont="1" applyBorder="1" applyAlignment="1">
      <alignment horizontal="right" vertical="top"/>
    </xf>
    <xf numFmtId="4" fontId="5456" fillId="2" borderId="1" xfId="0" applyNumberFormat="1" applyFont="1" applyFill="1" applyBorder="1" applyAlignment="1" applyProtection="1">
      <alignment vertical="top"/>
      <protection locked="0"/>
    </xf>
    <xf numFmtId="0" fontId="5462" fillId="0" borderId="0" xfId="0" applyFont="1"/>
    <xf numFmtId="0" fontId="5463" fillId="0" borderId="1" xfId="0" applyFont="1" applyBorder="1" applyAlignment="1">
      <alignment horizontal="left" vertical="top"/>
    </xf>
    <xf numFmtId="4" fontId="5464" fillId="0" borderId="1" xfId="0" applyNumberFormat="1" applyFont="1" applyBorder="1" applyAlignment="1">
      <alignment horizontal="right" vertical="top"/>
    </xf>
    <xf numFmtId="4" fontId="5465" fillId="0" borderId="1" xfId="0" applyNumberFormat="1" applyFont="1" applyBorder="1" applyAlignment="1">
      <alignment horizontal="right" vertical="top"/>
    </xf>
    <xf numFmtId="4" fontId="5466" fillId="2" borderId="1" xfId="0" applyNumberFormat="1" applyFont="1" applyFill="1" applyBorder="1" applyAlignment="1" applyProtection="1">
      <alignment vertical="top"/>
      <protection locked="0"/>
    </xf>
    <xf numFmtId="0" fontId="5472" fillId="0" borderId="0" xfId="0" applyFont="1"/>
    <xf numFmtId="0" fontId="5473" fillId="0" borderId="1" xfId="0" applyFont="1" applyBorder="1" applyAlignment="1">
      <alignment horizontal="left" vertical="top"/>
    </xf>
    <xf numFmtId="4" fontId="5474" fillId="0" borderId="1" xfId="0" applyNumberFormat="1" applyFont="1" applyBorder="1" applyAlignment="1">
      <alignment horizontal="right" vertical="top"/>
    </xf>
    <xf numFmtId="4" fontId="5475" fillId="0" borderId="1" xfId="0" applyNumberFormat="1" applyFont="1" applyBorder="1" applyAlignment="1">
      <alignment horizontal="right" vertical="top"/>
    </xf>
    <xf numFmtId="4" fontId="5476" fillId="2" borderId="1" xfId="0" applyNumberFormat="1" applyFont="1" applyFill="1" applyBorder="1" applyAlignment="1" applyProtection="1">
      <alignment vertical="top"/>
      <protection locked="0"/>
    </xf>
    <xf numFmtId="0" fontId="5482" fillId="0" borderId="0" xfId="0" applyFont="1"/>
    <xf numFmtId="0" fontId="5483" fillId="0" borderId="1" xfId="0" applyFont="1" applyBorder="1" applyAlignment="1">
      <alignment horizontal="left" vertical="top"/>
    </xf>
    <xf numFmtId="4" fontId="5484" fillId="0" borderId="1" xfId="0" applyNumberFormat="1" applyFont="1" applyBorder="1" applyAlignment="1">
      <alignment horizontal="right" vertical="top"/>
    </xf>
    <xf numFmtId="4" fontId="5485" fillId="0" borderId="1" xfId="0" applyNumberFormat="1" applyFont="1" applyBorder="1" applyAlignment="1">
      <alignment horizontal="right" vertical="top"/>
    </xf>
    <xf numFmtId="4" fontId="5486" fillId="2" borderId="1" xfId="0" applyNumberFormat="1" applyFont="1" applyFill="1" applyBorder="1" applyAlignment="1" applyProtection="1">
      <alignment vertical="top"/>
      <protection locked="0"/>
    </xf>
    <xf numFmtId="0" fontId="5492" fillId="0" borderId="0" xfId="0" applyFont="1"/>
    <xf numFmtId="0" fontId="5493" fillId="0" borderId="1" xfId="0" applyFont="1" applyBorder="1" applyAlignment="1">
      <alignment horizontal="left" vertical="top"/>
    </xf>
    <xf numFmtId="4" fontId="5494" fillId="0" borderId="1" xfId="0" applyNumberFormat="1" applyFont="1" applyBorder="1" applyAlignment="1">
      <alignment horizontal="right" vertical="top"/>
    </xf>
    <xf numFmtId="4" fontId="5495" fillId="0" borderId="1" xfId="0" applyNumberFormat="1" applyFont="1" applyBorder="1" applyAlignment="1">
      <alignment horizontal="right" vertical="top"/>
    </xf>
    <xf numFmtId="4" fontId="5496" fillId="2" borderId="1" xfId="0" applyNumberFormat="1" applyFont="1" applyFill="1" applyBorder="1" applyAlignment="1" applyProtection="1">
      <alignment vertical="top"/>
      <protection locked="0"/>
    </xf>
    <xf numFmtId="0" fontId="5502" fillId="0" borderId="0" xfId="0" applyFont="1"/>
    <xf numFmtId="0" fontId="5503" fillId="0" borderId="1" xfId="0" applyFont="1" applyBorder="1" applyAlignment="1">
      <alignment horizontal="left" vertical="top"/>
    </xf>
    <xf numFmtId="4" fontId="5504" fillId="0" borderId="1" xfId="0" applyNumberFormat="1" applyFont="1" applyBorder="1" applyAlignment="1">
      <alignment horizontal="right" vertical="top"/>
    </xf>
    <xf numFmtId="4" fontId="5505" fillId="0" borderId="1" xfId="0" applyNumberFormat="1" applyFont="1" applyBorder="1" applyAlignment="1">
      <alignment horizontal="right" vertical="top"/>
    </xf>
    <xf numFmtId="4" fontId="5506" fillId="0" borderId="1" xfId="0" applyNumberFormat="1" applyFont="1" applyBorder="1" applyAlignment="1">
      <alignment horizontal="right" vertical="top"/>
    </xf>
    <xf numFmtId="0" fontId="5512" fillId="0" borderId="0" xfId="0" applyFont="1"/>
    <xf numFmtId="0" fontId="5513" fillId="0" borderId="1" xfId="0" applyFont="1" applyBorder="1" applyAlignment="1">
      <alignment horizontal="left" vertical="top"/>
    </xf>
    <xf numFmtId="4" fontId="5514" fillId="0" borderId="1" xfId="0" applyNumberFormat="1" applyFont="1" applyBorder="1" applyAlignment="1">
      <alignment horizontal="right" vertical="top"/>
    </xf>
    <xf numFmtId="4" fontId="5518" fillId="2" borderId="1" xfId="0" applyNumberFormat="1" applyFont="1" applyFill="1" applyBorder="1" applyAlignment="1" applyProtection="1">
      <alignment horizontal="right" vertical="top"/>
      <protection locked="0"/>
    </xf>
    <xf numFmtId="0" fontId="5519" fillId="0" borderId="0" xfId="0" applyFont="1"/>
    <xf numFmtId="4" fontId="5523" fillId="2" borderId="1" xfId="0" applyNumberFormat="1" applyFont="1" applyFill="1" applyBorder="1" applyAlignment="1" applyProtection="1">
      <alignment horizontal="right" vertical="top"/>
      <protection locked="0"/>
    </xf>
    <xf numFmtId="0" fontId="5524" fillId="0" borderId="0" xfId="0" applyFont="1"/>
    <xf numFmtId="4" fontId="5528" fillId="2" borderId="1" xfId="0" applyNumberFormat="1" applyFont="1" applyFill="1" applyBorder="1" applyAlignment="1" applyProtection="1">
      <alignment horizontal="right" vertical="top"/>
      <protection locked="0"/>
    </xf>
    <xf numFmtId="4" fontId="5532" fillId="3" borderId="1" xfId="0" applyNumberFormat="1" applyFont="1" applyFill="1" applyBorder="1" applyAlignment="1">
      <alignment horizontal="right"/>
    </xf>
    <xf numFmtId="0" fontId="5533" fillId="0" borderId="0" xfId="0" applyFont="1"/>
    <xf numFmtId="4" fontId="5537" fillId="2" borderId="1" xfId="0" applyNumberFormat="1" applyFont="1" applyFill="1" applyBorder="1" applyAlignment="1" applyProtection="1">
      <alignment horizontal="right" vertical="top"/>
      <protection locked="0"/>
    </xf>
    <xf numFmtId="0" fontId="5540" fillId="0" borderId="0" xfId="0" applyFont="1" applyAlignment="1">
      <alignment horizontal="left" vertical="top"/>
    </xf>
    <xf numFmtId="0" fontId="5543" fillId="3" borderId="1" xfId="0" applyFont="1" applyFill="1" applyBorder="1" applyAlignment="1">
      <alignment horizontal="left"/>
    </xf>
    <xf numFmtId="0" fontId="5544" fillId="3" borderId="1" xfId="0" applyFont="1" applyFill="1" applyBorder="1" applyAlignment="1">
      <alignment horizontal="left"/>
    </xf>
    <xf numFmtId="0" fontId="5545" fillId="3" borderId="1" xfId="0" applyFont="1" applyFill="1" applyBorder="1" applyAlignment="1">
      <alignment horizontal="left"/>
    </xf>
    <xf numFmtId="0" fontId="5546" fillId="3" borderId="1" xfId="0" applyFont="1" applyFill="1" applyBorder="1" applyAlignment="1">
      <alignment horizontal="left"/>
    </xf>
    <xf numFmtId="0" fontId="5552" fillId="0" borderId="1" xfId="0" applyFont="1" applyBorder="1" applyAlignment="1">
      <alignment horizontal="left" vertical="top"/>
    </xf>
    <xf numFmtId="4" fontId="5553" fillId="0" borderId="1" xfId="0" applyNumberFormat="1" applyFont="1" applyBorder="1" applyAlignment="1">
      <alignment horizontal="right" vertical="top"/>
    </xf>
    <xf numFmtId="4" fontId="5554" fillId="0" borderId="1" xfId="0" applyNumberFormat="1" applyFont="1" applyBorder="1" applyAlignment="1">
      <alignment horizontal="right" vertical="top"/>
    </xf>
    <xf numFmtId="4" fontId="5555" fillId="2" borderId="1" xfId="0" applyNumberFormat="1" applyFont="1" applyFill="1" applyBorder="1" applyAlignment="1" applyProtection="1">
      <alignment vertical="top"/>
      <protection locked="0"/>
    </xf>
    <xf numFmtId="0" fontId="5561" fillId="0" borderId="0" xfId="0" applyFont="1"/>
    <xf numFmtId="0" fontId="5562" fillId="0" borderId="1" xfId="0" applyFont="1" applyBorder="1" applyAlignment="1">
      <alignment horizontal="left" vertical="top"/>
    </xf>
    <xf numFmtId="4" fontId="5563" fillId="0" borderId="1" xfId="0" applyNumberFormat="1" applyFont="1" applyBorder="1" applyAlignment="1">
      <alignment horizontal="right" vertical="top"/>
    </xf>
    <xf numFmtId="4" fontId="5564" fillId="0" borderId="1" xfId="0" applyNumberFormat="1" applyFont="1" applyBorder="1" applyAlignment="1">
      <alignment horizontal="right" vertical="top"/>
    </xf>
    <xf numFmtId="4" fontId="5565" fillId="2" borderId="1" xfId="0" applyNumberFormat="1" applyFont="1" applyFill="1" applyBorder="1" applyAlignment="1" applyProtection="1">
      <alignment vertical="top"/>
      <protection locked="0"/>
    </xf>
    <xf numFmtId="0" fontId="5571" fillId="0" borderId="0" xfId="0" applyFont="1"/>
    <xf numFmtId="0" fontId="5572" fillId="0" borderId="1" xfId="0" applyFont="1" applyBorder="1" applyAlignment="1">
      <alignment horizontal="left" vertical="top"/>
    </xf>
    <xf numFmtId="4" fontId="5573" fillId="0" borderId="1" xfId="0" applyNumberFormat="1" applyFont="1" applyBorder="1" applyAlignment="1">
      <alignment horizontal="right" vertical="top"/>
    </xf>
    <xf numFmtId="4" fontId="5574" fillId="0" borderId="1" xfId="0" applyNumberFormat="1" applyFont="1" applyBorder="1" applyAlignment="1">
      <alignment horizontal="right" vertical="top"/>
    </xf>
    <xf numFmtId="4" fontId="5575" fillId="2" borderId="1" xfId="0" applyNumberFormat="1" applyFont="1" applyFill="1" applyBorder="1" applyAlignment="1" applyProtection="1">
      <alignment vertical="top"/>
      <protection locked="0"/>
    </xf>
    <xf numFmtId="0" fontId="5581" fillId="0" borderId="0" xfId="0" applyFont="1"/>
    <xf numFmtId="0" fontId="5582" fillId="0" borderId="1" xfId="0" applyFont="1" applyBorder="1" applyAlignment="1">
      <alignment horizontal="left" vertical="top"/>
    </xf>
    <xf numFmtId="4" fontId="5583" fillId="0" borderId="1" xfId="0" applyNumberFormat="1" applyFont="1" applyBorder="1" applyAlignment="1">
      <alignment horizontal="right" vertical="top"/>
    </xf>
    <xf numFmtId="4" fontId="5584" fillId="0" borderId="1" xfId="0" applyNumberFormat="1" applyFont="1" applyBorder="1" applyAlignment="1">
      <alignment horizontal="right" vertical="top"/>
    </xf>
    <xf numFmtId="4" fontId="5585" fillId="2" borderId="1" xfId="0" applyNumberFormat="1" applyFont="1" applyFill="1" applyBorder="1" applyAlignment="1" applyProtection="1">
      <alignment vertical="top"/>
      <protection locked="0"/>
    </xf>
    <xf numFmtId="0" fontId="5591" fillId="0" borderId="0" xfId="0" applyFont="1"/>
    <xf numFmtId="0" fontId="5592" fillId="0" borderId="1" xfId="0" applyFont="1" applyBorder="1" applyAlignment="1">
      <alignment horizontal="left" vertical="top"/>
    </xf>
    <xf numFmtId="4" fontId="5593" fillId="0" borderId="1" xfId="0" applyNumberFormat="1" applyFont="1" applyBorder="1" applyAlignment="1">
      <alignment horizontal="right" vertical="top"/>
    </xf>
    <xf numFmtId="4" fontId="5594" fillId="0" borderId="1" xfId="0" applyNumberFormat="1" applyFont="1" applyBorder="1" applyAlignment="1">
      <alignment horizontal="right" vertical="top"/>
    </xf>
    <xf numFmtId="4" fontId="5595" fillId="2" borderId="1" xfId="0" applyNumberFormat="1" applyFont="1" applyFill="1" applyBorder="1" applyAlignment="1" applyProtection="1">
      <alignment vertical="top"/>
      <protection locked="0"/>
    </xf>
    <xf numFmtId="0" fontId="5601" fillId="0" borderId="0" xfId="0" applyFont="1"/>
    <xf numFmtId="0" fontId="5602" fillId="0" borderId="1" xfId="0" applyFont="1" applyBorder="1" applyAlignment="1">
      <alignment horizontal="left" vertical="top"/>
    </xf>
    <xf numFmtId="4" fontId="5603" fillId="0" borderId="1" xfId="0" applyNumberFormat="1" applyFont="1" applyBorder="1" applyAlignment="1">
      <alignment horizontal="right" vertical="top"/>
    </xf>
    <xf numFmtId="4" fontId="5604" fillId="0" borderId="1" xfId="0" applyNumberFormat="1" applyFont="1" applyBorder="1" applyAlignment="1">
      <alignment horizontal="right" vertical="top"/>
    </xf>
    <xf numFmtId="4" fontId="5605" fillId="0" borderId="1" xfId="0" applyNumberFormat="1" applyFont="1" applyBorder="1" applyAlignment="1">
      <alignment horizontal="right" vertical="top"/>
    </xf>
    <xf numFmtId="0" fontId="5611" fillId="0" borderId="0" xfId="0" applyFont="1"/>
    <xf numFmtId="0" fontId="5612" fillId="0" borderId="1" xfId="0" applyFont="1" applyBorder="1" applyAlignment="1">
      <alignment horizontal="left" vertical="top"/>
    </xf>
    <xf numFmtId="4" fontId="5613" fillId="0" borderId="1" xfId="0" applyNumberFormat="1" applyFont="1" applyBorder="1" applyAlignment="1">
      <alignment horizontal="right" vertical="top"/>
    </xf>
    <xf numFmtId="4" fontId="5617" fillId="2" borderId="1" xfId="0" applyNumberFormat="1" applyFont="1" applyFill="1" applyBorder="1" applyAlignment="1" applyProtection="1">
      <alignment horizontal="right" vertical="top"/>
      <protection locked="0"/>
    </xf>
    <xf numFmtId="0" fontId="5618" fillId="0" borderId="0" xfId="0" applyFont="1"/>
    <xf numFmtId="4" fontId="5622" fillId="2" borderId="1" xfId="0" applyNumberFormat="1" applyFont="1" applyFill="1" applyBorder="1" applyAlignment="1" applyProtection="1">
      <alignment horizontal="right" vertical="top"/>
      <protection locked="0"/>
    </xf>
    <xf numFmtId="0" fontId="5625" fillId="0" borderId="0" xfId="0" applyFont="1" applyAlignment="1">
      <alignment horizontal="left" vertical="top"/>
    </xf>
    <xf numFmtId="0" fontId="5628" fillId="0" borderId="1" xfId="0" applyFont="1" applyBorder="1" applyAlignment="1">
      <alignment horizontal="left" vertical="top"/>
    </xf>
    <xf numFmtId="0" fontId="5629" fillId="2" borderId="1" xfId="0" applyFont="1" applyFill="1" applyBorder="1" applyAlignment="1" applyProtection="1">
      <alignment vertical="top"/>
      <protection locked="0"/>
    </xf>
    <xf numFmtId="0" fontId="5637" fillId="0" borderId="1" xfId="0" applyFont="1" applyBorder="1" applyAlignment="1">
      <alignment horizontal="left" vertical="top"/>
    </xf>
    <xf numFmtId="0" fontId="5638" fillId="2" borderId="1" xfId="0" applyFont="1" applyFill="1" applyBorder="1" applyAlignment="1" applyProtection="1">
      <alignment vertical="top"/>
      <protection locked="0"/>
    </xf>
    <xf numFmtId="0" fontId="5646" fillId="0" borderId="1" xfId="0" applyFont="1" applyBorder="1" applyAlignment="1">
      <alignment horizontal="left" vertical="top"/>
    </xf>
    <xf numFmtId="0" fontId="5647" fillId="2" borderId="1" xfId="0" applyFont="1" applyFill="1" applyBorder="1" applyAlignment="1" applyProtection="1">
      <alignment vertical="top"/>
      <protection locked="0"/>
    </xf>
    <xf numFmtId="0" fontId="5655" fillId="0" borderId="1" xfId="0" applyFont="1" applyBorder="1" applyAlignment="1">
      <alignment horizontal="left" vertical="top"/>
    </xf>
    <xf numFmtId="0" fontId="5656" fillId="2" borderId="1" xfId="0" applyFont="1" applyFill="1" applyBorder="1" applyAlignment="1" applyProtection="1">
      <alignment vertical="top"/>
      <protection locked="0"/>
    </xf>
    <xf numFmtId="0" fontId="5664" fillId="0" borderId="1" xfId="0" applyFont="1" applyBorder="1" applyAlignment="1">
      <alignment horizontal="left" vertical="top"/>
    </xf>
    <xf numFmtId="170" fontId="5665" fillId="0" borderId="1" xfId="0" applyNumberFormat="1" applyFont="1" applyBorder="1" applyAlignment="1">
      <alignment horizontal="right" vertical="top"/>
    </xf>
    <xf numFmtId="0" fontId="5666" fillId="0" borderId="1" xfId="0" applyFont="1" applyBorder="1" applyAlignment="1">
      <alignment horizontal="left" vertical="top"/>
    </xf>
    <xf numFmtId="170" fontId="5667" fillId="0" borderId="1" xfId="0" applyNumberFormat="1" applyFont="1" applyBorder="1" applyAlignment="1">
      <alignment horizontal="right" vertical="top"/>
    </xf>
    <xf numFmtId="0" fontId="5670" fillId="0" borderId="0" xfId="0" applyFont="1" applyAlignment="1">
      <alignment horizontal="left" vertical="top"/>
    </xf>
    <xf numFmtId="0" fontId="5673" fillId="3" borderId="0" xfId="0" applyFont="1" applyFill="1" applyAlignment="1">
      <alignment horizontal="left"/>
    </xf>
    <xf numFmtId="0" fontId="5674" fillId="3" borderId="1" xfId="0" applyFont="1" applyFill="1" applyBorder="1" applyAlignment="1">
      <alignment horizontal="left"/>
    </xf>
    <xf numFmtId="4" fontId="5681" fillId="3" borderId="1" xfId="0" applyNumberFormat="1" applyFont="1" applyFill="1" applyBorder="1" applyAlignment="1">
      <alignment horizontal="right"/>
    </xf>
    <xf numFmtId="4" fontId="5682" fillId="3" borderId="1" xfId="0" applyNumberFormat="1" applyFont="1" applyFill="1" applyBorder="1" applyAlignment="1">
      <alignment horizontal="right"/>
    </xf>
    <xf numFmtId="4" fontId="5683" fillId="3" borderId="1" xfId="0" applyNumberFormat="1" applyFont="1" applyFill="1" applyBorder="1" applyAlignment="1">
      <alignment horizontal="right"/>
    </xf>
    <xf numFmtId="0" fontId="5684" fillId="0" borderId="0" xfId="0" applyFont="1"/>
    <xf numFmtId="0" fontId="5685" fillId="0" borderId="1" xfId="0" applyFont="1" applyBorder="1" applyAlignment="1">
      <alignment horizontal="left" vertical="top"/>
    </xf>
    <xf numFmtId="0" fontId="5687" fillId="0" borderId="0" xfId="0" applyFont="1"/>
    <xf numFmtId="0" fontId="5688" fillId="0" borderId="1" xfId="0" applyFont="1" applyBorder="1" applyAlignment="1">
      <alignment horizontal="left" vertical="top"/>
    </xf>
    <xf numFmtId="0" fontId="5689" fillId="0" borderId="1" xfId="0" applyFont="1" applyBorder="1" applyAlignment="1">
      <alignment horizontal="left" vertical="top" wrapText="1"/>
    </xf>
    <xf numFmtId="0" fontId="5690" fillId="0" borderId="1" xfId="0" applyFont="1" applyBorder="1" applyAlignment="1">
      <alignment horizontal="center" vertical="top"/>
    </xf>
    <xf numFmtId="168" fontId="5691" fillId="0" borderId="1" xfId="0" applyNumberFormat="1" applyFont="1" applyBorder="1" applyAlignment="1">
      <alignment horizontal="right" vertical="top"/>
    </xf>
    <xf numFmtId="169" fontId="5692" fillId="0" borderId="1" xfId="0" applyNumberFormat="1" applyFont="1" applyBorder="1" applyAlignment="1">
      <alignment horizontal="right" vertical="top"/>
    </xf>
    <xf numFmtId="169" fontId="5693" fillId="2" borderId="1" xfId="0" applyNumberFormat="1" applyFont="1" applyFill="1" applyBorder="1" applyAlignment="1" applyProtection="1">
      <alignment horizontal="right" vertical="top"/>
      <protection locked="0"/>
    </xf>
    <xf numFmtId="169" fontId="5694" fillId="0" borderId="1" xfId="0" applyNumberFormat="1" applyFont="1" applyBorder="1" applyAlignment="1">
      <alignment horizontal="right" vertical="top"/>
    </xf>
    <xf numFmtId="169" fontId="5695" fillId="0" borderId="1" xfId="0" applyNumberFormat="1" applyFont="1" applyBorder="1" applyAlignment="1">
      <alignment horizontal="right" vertical="top"/>
    </xf>
    <xf numFmtId="169" fontId="5696" fillId="0" borderId="1" xfId="0" applyNumberFormat="1" applyFont="1" applyBorder="1" applyAlignment="1">
      <alignment horizontal="right" vertical="top"/>
    </xf>
    <xf numFmtId="169" fontId="5697" fillId="0" borderId="1" xfId="0" applyNumberFormat="1" applyFont="1" applyBorder="1" applyAlignment="1">
      <alignment horizontal="right" vertical="top"/>
    </xf>
    <xf numFmtId="0" fontId="5698" fillId="0" borderId="1" xfId="0" applyFont="1" applyBorder="1" applyAlignment="1">
      <alignment horizontal="left" vertical="top"/>
    </xf>
    <xf numFmtId="0" fontId="5699" fillId="0" borderId="1" xfId="0" applyFont="1" applyBorder="1" applyAlignment="1">
      <alignment horizontal="left" vertical="top" wrapText="1"/>
    </xf>
    <xf numFmtId="0" fontId="5700" fillId="0" borderId="1" xfId="0" applyFont="1" applyBorder="1" applyAlignment="1">
      <alignment horizontal="center" vertical="top"/>
    </xf>
    <xf numFmtId="168" fontId="5701" fillId="0" borderId="1" xfId="0" applyNumberFormat="1" applyFont="1" applyBorder="1" applyAlignment="1">
      <alignment horizontal="right" vertical="top"/>
    </xf>
    <xf numFmtId="169" fontId="5702" fillId="0" borderId="1" xfId="0" applyNumberFormat="1" applyFont="1" applyBorder="1" applyAlignment="1">
      <alignment horizontal="right" vertical="top"/>
    </xf>
    <xf numFmtId="169" fontId="5703" fillId="2" borderId="1" xfId="0" applyNumberFormat="1" applyFont="1" applyFill="1" applyBorder="1" applyAlignment="1" applyProtection="1">
      <alignment horizontal="right" vertical="top"/>
      <protection locked="0"/>
    </xf>
    <xf numFmtId="169" fontId="5704" fillId="0" borderId="1" xfId="0" applyNumberFormat="1" applyFont="1" applyBorder="1" applyAlignment="1">
      <alignment horizontal="right" vertical="top"/>
    </xf>
    <xf numFmtId="169" fontId="5705" fillId="0" borderId="1" xfId="0" applyNumberFormat="1" applyFont="1" applyBorder="1" applyAlignment="1">
      <alignment horizontal="right" vertical="top"/>
    </xf>
    <xf numFmtId="169" fontId="5706" fillId="0" borderId="1" xfId="0" applyNumberFormat="1" applyFont="1" applyBorder="1" applyAlignment="1">
      <alignment horizontal="right" vertical="top"/>
    </xf>
    <xf numFmtId="169" fontId="5707" fillId="0" borderId="1" xfId="0" applyNumberFormat="1" applyFont="1" applyBorder="1" applyAlignment="1">
      <alignment horizontal="right" vertical="top"/>
    </xf>
    <xf numFmtId="0" fontId="5708" fillId="0" borderId="1" xfId="0" applyFont="1" applyBorder="1" applyAlignment="1">
      <alignment horizontal="left" vertical="top"/>
    </xf>
    <xf numFmtId="0" fontId="5709" fillId="0" borderId="1" xfId="0" applyFont="1" applyBorder="1" applyAlignment="1">
      <alignment horizontal="left" vertical="top" wrapText="1"/>
    </xf>
    <xf numFmtId="0" fontId="5710" fillId="0" borderId="1" xfId="0" applyFont="1" applyBorder="1" applyAlignment="1">
      <alignment horizontal="center" vertical="top"/>
    </xf>
    <xf numFmtId="168" fontId="5711" fillId="0" borderId="1" xfId="0" applyNumberFormat="1" applyFont="1" applyBorder="1" applyAlignment="1">
      <alignment horizontal="right" vertical="top"/>
    </xf>
    <xf numFmtId="169" fontId="5712" fillId="0" borderId="1" xfId="0" applyNumberFormat="1" applyFont="1" applyBorder="1" applyAlignment="1">
      <alignment horizontal="right" vertical="top"/>
    </xf>
    <xf numFmtId="169" fontId="5713" fillId="2" borderId="1" xfId="0" applyNumberFormat="1" applyFont="1" applyFill="1" applyBorder="1" applyAlignment="1" applyProtection="1">
      <alignment horizontal="right" vertical="top"/>
      <protection locked="0"/>
    </xf>
    <xf numFmtId="169" fontId="5714" fillId="0" borderId="1" xfId="0" applyNumberFormat="1" applyFont="1" applyBorder="1" applyAlignment="1">
      <alignment horizontal="right" vertical="top"/>
    </xf>
    <xf numFmtId="169" fontId="5715" fillId="0" borderId="1" xfId="0" applyNumberFormat="1" applyFont="1" applyBorder="1" applyAlignment="1">
      <alignment horizontal="right" vertical="top"/>
    </xf>
    <xf numFmtId="169" fontId="5716" fillId="0" borderId="1" xfId="0" applyNumberFormat="1" applyFont="1" applyBorder="1" applyAlignment="1">
      <alignment horizontal="right" vertical="top"/>
    </xf>
    <xf numFmtId="169" fontId="5717" fillId="0" borderId="1" xfId="0" applyNumberFormat="1" applyFont="1" applyBorder="1" applyAlignment="1">
      <alignment horizontal="right" vertical="top"/>
    </xf>
    <xf numFmtId="0" fontId="5718" fillId="0" borderId="1" xfId="0" applyFont="1" applyBorder="1" applyAlignment="1">
      <alignment horizontal="left" vertical="top"/>
    </xf>
    <xf numFmtId="0" fontId="5719" fillId="0" borderId="1" xfId="0" applyFont="1" applyBorder="1" applyAlignment="1">
      <alignment horizontal="left" vertical="top" wrapText="1"/>
    </xf>
    <xf numFmtId="0" fontId="5720" fillId="0" borderId="1" xfId="0" applyFont="1" applyBorder="1" applyAlignment="1">
      <alignment horizontal="center" vertical="top"/>
    </xf>
    <xf numFmtId="168" fontId="5721" fillId="0" borderId="1" xfId="0" applyNumberFormat="1" applyFont="1" applyBorder="1" applyAlignment="1">
      <alignment horizontal="right" vertical="top"/>
    </xf>
    <xf numFmtId="169" fontId="5722" fillId="0" borderId="1" xfId="0" applyNumberFormat="1" applyFont="1" applyBorder="1" applyAlignment="1">
      <alignment horizontal="right" vertical="top"/>
    </xf>
    <xf numFmtId="169" fontId="5723" fillId="2" borderId="1" xfId="0" applyNumberFormat="1" applyFont="1" applyFill="1" applyBorder="1" applyAlignment="1" applyProtection="1">
      <alignment horizontal="right" vertical="top"/>
      <protection locked="0"/>
    </xf>
    <xf numFmtId="169" fontId="5724" fillId="0" borderId="1" xfId="0" applyNumberFormat="1" applyFont="1" applyBorder="1" applyAlignment="1">
      <alignment horizontal="right" vertical="top"/>
    </xf>
    <xf numFmtId="169" fontId="5725" fillId="0" borderId="1" xfId="0" applyNumberFormat="1" applyFont="1" applyBorder="1" applyAlignment="1">
      <alignment horizontal="right" vertical="top"/>
    </xf>
    <xf numFmtId="169" fontId="5726" fillId="0" borderId="1" xfId="0" applyNumberFormat="1" applyFont="1" applyBorder="1" applyAlignment="1">
      <alignment horizontal="right" vertical="top"/>
    </xf>
    <xf numFmtId="169" fontId="5727" fillId="0" borderId="1" xfId="0" applyNumberFormat="1" applyFont="1" applyBorder="1" applyAlignment="1">
      <alignment horizontal="right" vertical="top"/>
    </xf>
    <xf numFmtId="0" fontId="5728" fillId="0" borderId="1" xfId="0" applyFont="1" applyBorder="1" applyAlignment="1">
      <alignment horizontal="left" vertical="top"/>
    </xf>
    <xf numFmtId="0" fontId="5729" fillId="0" borderId="1" xfId="0" applyFont="1" applyBorder="1" applyAlignment="1">
      <alignment horizontal="left" vertical="top" wrapText="1"/>
    </xf>
    <xf numFmtId="0" fontId="5730" fillId="0" borderId="1" xfId="0" applyFont="1" applyBorder="1" applyAlignment="1">
      <alignment horizontal="center" vertical="top"/>
    </xf>
    <xf numFmtId="168" fontId="5731" fillId="0" borderId="1" xfId="0" applyNumberFormat="1" applyFont="1" applyBorder="1" applyAlignment="1">
      <alignment horizontal="right" vertical="top"/>
    </xf>
    <xf numFmtId="169" fontId="5732" fillId="0" borderId="1" xfId="0" applyNumberFormat="1" applyFont="1" applyBorder="1" applyAlignment="1">
      <alignment horizontal="right" vertical="top"/>
    </xf>
    <xf numFmtId="169" fontId="5733" fillId="2" borderId="1" xfId="0" applyNumberFormat="1" applyFont="1" applyFill="1" applyBorder="1" applyAlignment="1" applyProtection="1">
      <alignment horizontal="right" vertical="top"/>
      <protection locked="0"/>
    </xf>
    <xf numFmtId="169" fontId="5734" fillId="0" borderId="1" xfId="0" applyNumberFormat="1" applyFont="1" applyBorder="1" applyAlignment="1">
      <alignment horizontal="right" vertical="top"/>
    </xf>
    <xf numFmtId="169" fontId="5735" fillId="0" borderId="1" xfId="0" applyNumberFormat="1" applyFont="1" applyBorder="1" applyAlignment="1">
      <alignment horizontal="right" vertical="top"/>
    </xf>
    <xf numFmtId="169" fontId="5736" fillId="0" borderId="1" xfId="0" applyNumberFormat="1" applyFont="1" applyBorder="1" applyAlignment="1">
      <alignment horizontal="right" vertical="top"/>
    </xf>
    <xf numFmtId="169" fontId="5737" fillId="0" borderId="1" xfId="0" applyNumberFormat="1" applyFont="1" applyBorder="1" applyAlignment="1">
      <alignment horizontal="right" vertical="top"/>
    </xf>
    <xf numFmtId="0" fontId="5738" fillId="0" borderId="1" xfId="0" applyFont="1" applyBorder="1" applyAlignment="1">
      <alignment horizontal="left" vertical="top"/>
    </xf>
    <xf numFmtId="0" fontId="5739" fillId="0" borderId="1" xfId="0" applyFont="1" applyBorder="1" applyAlignment="1">
      <alignment horizontal="left" vertical="top" wrapText="1"/>
    </xf>
    <xf numFmtId="0" fontId="5740" fillId="0" borderId="1" xfId="0" applyFont="1" applyBorder="1" applyAlignment="1">
      <alignment horizontal="center" vertical="top"/>
    </xf>
    <xf numFmtId="168" fontId="5741" fillId="0" borderId="1" xfId="0" applyNumberFormat="1" applyFont="1" applyBorder="1" applyAlignment="1">
      <alignment horizontal="right" vertical="top"/>
    </xf>
    <xf numFmtId="169" fontId="5742" fillId="0" borderId="1" xfId="0" applyNumberFormat="1" applyFont="1" applyBorder="1" applyAlignment="1">
      <alignment horizontal="right" vertical="top"/>
    </xf>
    <xf numFmtId="169" fontId="5743" fillId="2" borderId="1" xfId="0" applyNumberFormat="1" applyFont="1" applyFill="1" applyBorder="1" applyAlignment="1" applyProtection="1">
      <alignment horizontal="right" vertical="top"/>
      <protection locked="0"/>
    </xf>
    <xf numFmtId="169" fontId="5744" fillId="0" borderId="1" xfId="0" applyNumberFormat="1" applyFont="1" applyBorder="1" applyAlignment="1">
      <alignment horizontal="right" vertical="top"/>
    </xf>
    <xf numFmtId="169" fontId="5745" fillId="0" borderId="1" xfId="0" applyNumberFormat="1" applyFont="1" applyBorder="1" applyAlignment="1">
      <alignment horizontal="right" vertical="top"/>
    </xf>
    <xf numFmtId="169" fontId="5746" fillId="0" borderId="1" xfId="0" applyNumberFormat="1" applyFont="1" applyBorder="1" applyAlignment="1">
      <alignment horizontal="right" vertical="top"/>
    </xf>
    <xf numFmtId="169" fontId="5747" fillId="0" borderId="1" xfId="0" applyNumberFormat="1" applyFont="1" applyBorder="1" applyAlignment="1">
      <alignment horizontal="right" vertical="top"/>
    </xf>
    <xf numFmtId="0" fontId="5748" fillId="0" borderId="1" xfId="0" applyFont="1" applyBorder="1" applyAlignment="1">
      <alignment horizontal="left" vertical="top"/>
    </xf>
    <xf numFmtId="0" fontId="5749" fillId="0" borderId="1" xfId="0" applyFont="1" applyBorder="1" applyAlignment="1">
      <alignment horizontal="left" vertical="top" wrapText="1"/>
    </xf>
    <xf numFmtId="0" fontId="5750" fillId="0" borderId="1" xfId="0" applyFont="1" applyBorder="1" applyAlignment="1">
      <alignment horizontal="center" vertical="top"/>
    </xf>
    <xf numFmtId="168" fontId="5751" fillId="0" borderId="1" xfId="0" applyNumberFormat="1" applyFont="1" applyBorder="1" applyAlignment="1">
      <alignment horizontal="right" vertical="top"/>
    </xf>
    <xf numFmtId="169" fontId="5752" fillId="0" borderId="1" xfId="0" applyNumberFormat="1" applyFont="1" applyBorder="1" applyAlignment="1">
      <alignment horizontal="right" vertical="top"/>
    </xf>
    <xf numFmtId="169" fontId="5753" fillId="2" borderId="1" xfId="0" applyNumberFormat="1" applyFont="1" applyFill="1" applyBorder="1" applyAlignment="1" applyProtection="1">
      <alignment horizontal="right" vertical="top"/>
      <protection locked="0"/>
    </xf>
    <xf numFmtId="169" fontId="5754" fillId="0" borderId="1" xfId="0" applyNumberFormat="1" applyFont="1" applyBorder="1" applyAlignment="1">
      <alignment horizontal="right" vertical="top"/>
    </xf>
    <xf numFmtId="169" fontId="5755" fillId="0" borderId="1" xfId="0" applyNumberFormat="1" applyFont="1" applyBorder="1" applyAlignment="1">
      <alignment horizontal="right" vertical="top"/>
    </xf>
    <xf numFmtId="169" fontId="5756" fillId="0" borderId="1" xfId="0" applyNumberFormat="1" applyFont="1" applyBorder="1" applyAlignment="1">
      <alignment horizontal="right" vertical="top"/>
    </xf>
    <xf numFmtId="169" fontId="5757" fillId="0" borderId="1" xfId="0" applyNumberFormat="1" applyFont="1" applyBorder="1" applyAlignment="1">
      <alignment horizontal="right" vertical="top"/>
    </xf>
    <xf numFmtId="0" fontId="5758" fillId="0" borderId="1" xfId="0" applyFont="1" applyBorder="1" applyAlignment="1">
      <alignment horizontal="left" vertical="top"/>
    </xf>
    <xf numFmtId="0" fontId="5759" fillId="0" borderId="1" xfId="0" applyFont="1" applyBorder="1" applyAlignment="1">
      <alignment horizontal="left" vertical="top" wrapText="1"/>
    </xf>
    <xf numFmtId="0" fontId="5760" fillId="0" borderId="1" xfId="0" applyFont="1" applyBorder="1" applyAlignment="1">
      <alignment horizontal="center" vertical="top"/>
    </xf>
    <xf numFmtId="168" fontId="5761" fillId="0" borderId="1" xfId="0" applyNumberFormat="1" applyFont="1" applyBorder="1" applyAlignment="1">
      <alignment horizontal="right" vertical="top"/>
    </xf>
    <xf numFmtId="169" fontId="5762" fillId="0" borderId="1" xfId="0" applyNumberFormat="1" applyFont="1" applyBorder="1" applyAlignment="1">
      <alignment horizontal="right" vertical="top"/>
    </xf>
    <xf numFmtId="169" fontId="5763" fillId="2" borderId="1" xfId="0" applyNumberFormat="1" applyFont="1" applyFill="1" applyBorder="1" applyAlignment="1" applyProtection="1">
      <alignment horizontal="right" vertical="top"/>
      <protection locked="0"/>
    </xf>
    <xf numFmtId="169" fontId="5764" fillId="0" borderId="1" xfId="0" applyNumberFormat="1" applyFont="1" applyBorder="1" applyAlignment="1">
      <alignment horizontal="right" vertical="top"/>
    </xf>
    <xf numFmtId="169" fontId="5765" fillId="0" borderId="1" xfId="0" applyNumberFormat="1" applyFont="1" applyBorder="1" applyAlignment="1">
      <alignment horizontal="right" vertical="top"/>
    </xf>
    <xf numFmtId="169" fontId="5766" fillId="0" borderId="1" xfId="0" applyNumberFormat="1" applyFont="1" applyBorder="1" applyAlignment="1">
      <alignment horizontal="right" vertical="top"/>
    </xf>
    <xf numFmtId="169" fontId="5767" fillId="0" borderId="1" xfId="0" applyNumberFormat="1" applyFont="1" applyBorder="1" applyAlignment="1">
      <alignment horizontal="right" vertical="top"/>
    </xf>
    <xf numFmtId="0" fontId="5768" fillId="0" borderId="1" xfId="0" applyFont="1" applyBorder="1" applyAlignment="1">
      <alignment horizontal="left" vertical="top"/>
    </xf>
    <xf numFmtId="0" fontId="5769" fillId="0" borderId="1" xfId="0" applyFont="1" applyBorder="1" applyAlignment="1">
      <alignment horizontal="left" vertical="top" wrapText="1"/>
    </xf>
    <xf numFmtId="0" fontId="5770" fillId="0" borderId="1" xfId="0" applyFont="1" applyBorder="1" applyAlignment="1">
      <alignment horizontal="center" vertical="top"/>
    </xf>
    <xf numFmtId="168" fontId="5771" fillId="0" borderId="1" xfId="0" applyNumberFormat="1" applyFont="1" applyBorder="1" applyAlignment="1">
      <alignment horizontal="right" vertical="top"/>
    </xf>
    <xf numFmtId="169" fontId="5772" fillId="0" borderId="1" xfId="0" applyNumberFormat="1" applyFont="1" applyBorder="1" applyAlignment="1">
      <alignment horizontal="right" vertical="top"/>
    </xf>
    <xf numFmtId="169" fontId="5773" fillId="2" borderId="1" xfId="0" applyNumberFormat="1" applyFont="1" applyFill="1" applyBorder="1" applyAlignment="1" applyProtection="1">
      <alignment horizontal="right" vertical="top"/>
      <protection locked="0"/>
    </xf>
    <xf numFmtId="169" fontId="5774" fillId="0" borderId="1" xfId="0" applyNumberFormat="1" applyFont="1" applyBorder="1" applyAlignment="1">
      <alignment horizontal="right" vertical="top"/>
    </xf>
    <xf numFmtId="169" fontId="5775" fillId="0" borderId="1" xfId="0" applyNumberFormat="1" applyFont="1" applyBorder="1" applyAlignment="1">
      <alignment horizontal="right" vertical="top"/>
    </xf>
    <xf numFmtId="169" fontId="5776" fillId="0" borderId="1" xfId="0" applyNumberFormat="1" applyFont="1" applyBorder="1" applyAlignment="1">
      <alignment horizontal="right" vertical="top"/>
    </xf>
    <xf numFmtId="169" fontId="5777" fillId="0" borderId="1" xfId="0" applyNumberFormat="1" applyFont="1" applyBorder="1" applyAlignment="1">
      <alignment horizontal="right" vertical="top"/>
    </xf>
    <xf numFmtId="0" fontId="5778" fillId="0" borderId="1" xfId="0" applyFont="1" applyBorder="1" applyAlignment="1">
      <alignment horizontal="left" vertical="top"/>
    </xf>
    <xf numFmtId="0" fontId="5779" fillId="0" borderId="1" xfId="0" applyFont="1" applyBorder="1" applyAlignment="1">
      <alignment horizontal="left" vertical="top" wrapText="1"/>
    </xf>
    <xf numFmtId="0" fontId="5780" fillId="0" borderId="1" xfId="0" applyFont="1" applyBorder="1" applyAlignment="1">
      <alignment horizontal="center" vertical="top"/>
    </xf>
    <xf numFmtId="168" fontId="5781" fillId="0" borderId="1" xfId="0" applyNumberFormat="1" applyFont="1" applyBorder="1" applyAlignment="1">
      <alignment horizontal="right" vertical="top"/>
    </xf>
    <xf numFmtId="169" fontId="5782" fillId="0" borderId="1" xfId="0" applyNumberFormat="1" applyFont="1" applyBorder="1" applyAlignment="1">
      <alignment horizontal="right" vertical="top"/>
    </xf>
    <xf numFmtId="169" fontId="5783" fillId="2" borderId="1" xfId="0" applyNumberFormat="1" applyFont="1" applyFill="1" applyBorder="1" applyAlignment="1" applyProtection="1">
      <alignment horizontal="right" vertical="top"/>
      <protection locked="0"/>
    </xf>
    <xf numFmtId="169" fontId="5784" fillId="0" borderId="1" xfId="0" applyNumberFormat="1" applyFont="1" applyBorder="1" applyAlignment="1">
      <alignment horizontal="right" vertical="top"/>
    </xf>
    <xf numFmtId="169" fontId="5785" fillId="0" borderId="1" xfId="0" applyNumberFormat="1" applyFont="1" applyBorder="1" applyAlignment="1">
      <alignment horizontal="right" vertical="top"/>
    </xf>
    <xf numFmtId="169" fontId="5786" fillId="0" borderId="1" xfId="0" applyNumberFormat="1" applyFont="1" applyBorder="1" applyAlignment="1">
      <alignment horizontal="right" vertical="top"/>
    </xf>
    <xf numFmtId="169" fontId="5787" fillId="0" borderId="1" xfId="0" applyNumberFormat="1" applyFont="1" applyBorder="1" applyAlignment="1">
      <alignment horizontal="right" vertical="top"/>
    </xf>
    <xf numFmtId="0" fontId="5788" fillId="0" borderId="1" xfId="0" applyFont="1" applyBorder="1" applyAlignment="1">
      <alignment horizontal="left" vertical="top"/>
    </xf>
    <xf numFmtId="0" fontId="5790" fillId="0" borderId="0" xfId="0" applyFont="1"/>
    <xf numFmtId="0" fontId="5791" fillId="0" borderId="1" xfId="0" applyFont="1" applyBorder="1" applyAlignment="1">
      <alignment horizontal="left" vertical="top"/>
    </xf>
    <xf numFmtId="0" fontId="5792" fillId="0" borderId="1" xfId="0" applyFont="1" applyBorder="1" applyAlignment="1">
      <alignment horizontal="left" vertical="top" wrapText="1"/>
    </xf>
    <xf numFmtId="0" fontId="5793" fillId="0" borderId="1" xfId="0" applyFont="1" applyBorder="1" applyAlignment="1">
      <alignment horizontal="center" vertical="top"/>
    </xf>
    <xf numFmtId="168" fontId="5794" fillId="0" borderId="1" xfId="0" applyNumberFormat="1" applyFont="1" applyBorder="1" applyAlignment="1">
      <alignment horizontal="right" vertical="top"/>
    </xf>
    <xf numFmtId="169" fontId="5795" fillId="0" borderId="1" xfId="0" applyNumberFormat="1" applyFont="1" applyBorder="1" applyAlignment="1">
      <alignment horizontal="right" vertical="top"/>
    </xf>
    <xf numFmtId="169" fontId="5796" fillId="2" borderId="1" xfId="0" applyNumberFormat="1" applyFont="1" applyFill="1" applyBorder="1" applyAlignment="1" applyProtection="1">
      <alignment horizontal="right" vertical="top"/>
      <protection locked="0"/>
    </xf>
    <xf numFmtId="169" fontId="5797" fillId="0" borderId="1" xfId="0" applyNumberFormat="1" applyFont="1" applyBorder="1" applyAlignment="1">
      <alignment horizontal="right" vertical="top"/>
    </xf>
    <xf numFmtId="169" fontId="5798" fillId="0" borderId="1" xfId="0" applyNumberFormat="1" applyFont="1" applyBorder="1" applyAlignment="1">
      <alignment horizontal="right" vertical="top"/>
    </xf>
    <xf numFmtId="169" fontId="5799" fillId="0" borderId="1" xfId="0" applyNumberFormat="1" applyFont="1" applyBorder="1" applyAlignment="1">
      <alignment horizontal="right" vertical="top"/>
    </xf>
    <xf numFmtId="169" fontId="5800" fillId="0" borderId="1" xfId="0" applyNumberFormat="1" applyFont="1" applyBorder="1" applyAlignment="1">
      <alignment horizontal="right" vertical="top"/>
    </xf>
    <xf numFmtId="0" fontId="5801" fillId="0" borderId="1" xfId="0" applyFont="1" applyBorder="1" applyAlignment="1">
      <alignment horizontal="left" vertical="top"/>
    </xf>
    <xf numFmtId="0" fontId="5803" fillId="0" borderId="0" xfId="0" applyFont="1"/>
    <xf numFmtId="0" fontId="5804" fillId="0" borderId="1" xfId="0" applyFont="1" applyBorder="1" applyAlignment="1">
      <alignment horizontal="left" vertical="top"/>
    </xf>
    <xf numFmtId="0" fontId="5805" fillId="0" borderId="1" xfId="0" applyFont="1" applyBorder="1" applyAlignment="1">
      <alignment horizontal="left" vertical="top" wrapText="1"/>
    </xf>
    <xf numFmtId="0" fontId="5806" fillId="0" borderId="1" xfId="0" applyFont="1" applyBorder="1" applyAlignment="1">
      <alignment horizontal="center" vertical="top"/>
    </xf>
    <xf numFmtId="168" fontId="5807" fillId="0" borderId="1" xfId="0" applyNumberFormat="1" applyFont="1" applyBorder="1" applyAlignment="1">
      <alignment horizontal="right" vertical="top"/>
    </xf>
    <xf numFmtId="169" fontId="5808" fillId="0" borderId="1" xfId="0" applyNumberFormat="1" applyFont="1" applyBorder="1" applyAlignment="1">
      <alignment horizontal="right" vertical="top"/>
    </xf>
    <xf numFmtId="169" fontId="5809" fillId="2" borderId="1" xfId="0" applyNumberFormat="1" applyFont="1" applyFill="1" applyBorder="1" applyAlignment="1" applyProtection="1">
      <alignment horizontal="right" vertical="top"/>
      <protection locked="0"/>
    </xf>
    <xf numFmtId="169" fontId="5810" fillId="0" borderId="1" xfId="0" applyNumberFormat="1" applyFont="1" applyBorder="1" applyAlignment="1">
      <alignment horizontal="right" vertical="top"/>
    </xf>
    <xf numFmtId="169" fontId="5811" fillId="0" borderId="1" xfId="0" applyNumberFormat="1" applyFont="1" applyBorder="1" applyAlignment="1">
      <alignment horizontal="right" vertical="top"/>
    </xf>
    <xf numFmtId="169" fontId="5812" fillId="0" borderId="1" xfId="0" applyNumberFormat="1" applyFont="1" applyBorder="1" applyAlignment="1">
      <alignment horizontal="right" vertical="top"/>
    </xf>
    <xf numFmtId="169" fontId="5813" fillId="0" borderId="1" xfId="0" applyNumberFormat="1" applyFont="1" applyBorder="1" applyAlignment="1">
      <alignment horizontal="right" vertical="top"/>
    </xf>
    <xf numFmtId="0" fontId="5814" fillId="0" borderId="1" xfId="0" applyFont="1" applyBorder="1" applyAlignment="1">
      <alignment horizontal="left" vertical="top"/>
    </xf>
    <xf numFmtId="0" fontId="5815" fillId="0" borderId="1" xfId="0" applyFont="1" applyBorder="1" applyAlignment="1">
      <alignment horizontal="left" vertical="top" wrapText="1"/>
    </xf>
    <xf numFmtId="0" fontId="5816" fillId="0" borderId="1" xfId="0" applyFont="1" applyBorder="1" applyAlignment="1">
      <alignment horizontal="center" vertical="top"/>
    </xf>
    <xf numFmtId="168" fontId="5817" fillId="0" borderId="1" xfId="0" applyNumberFormat="1" applyFont="1" applyBorder="1" applyAlignment="1">
      <alignment horizontal="right" vertical="top"/>
    </xf>
    <xf numFmtId="169" fontId="5818" fillId="0" borderId="1" xfId="0" applyNumberFormat="1" applyFont="1" applyBorder="1" applyAlignment="1">
      <alignment horizontal="right" vertical="top"/>
    </xf>
    <xf numFmtId="169" fontId="5819" fillId="2" borderId="1" xfId="0" applyNumberFormat="1" applyFont="1" applyFill="1" applyBorder="1" applyAlignment="1" applyProtection="1">
      <alignment horizontal="right" vertical="top"/>
      <protection locked="0"/>
    </xf>
    <xf numFmtId="169" fontId="5820" fillId="0" borderId="1" xfId="0" applyNumberFormat="1" applyFont="1" applyBorder="1" applyAlignment="1">
      <alignment horizontal="right" vertical="top"/>
    </xf>
    <xf numFmtId="169" fontId="5821" fillId="0" borderId="1" xfId="0" applyNumberFormat="1" applyFont="1" applyBorder="1" applyAlignment="1">
      <alignment horizontal="right" vertical="top"/>
    </xf>
    <xf numFmtId="169" fontId="5822" fillId="0" borderId="1" xfId="0" applyNumberFormat="1" applyFont="1" applyBorder="1" applyAlignment="1">
      <alignment horizontal="right" vertical="top"/>
    </xf>
    <xf numFmtId="169" fontId="5823" fillId="0" borderId="1" xfId="0" applyNumberFormat="1" applyFont="1" applyBorder="1" applyAlignment="1">
      <alignment horizontal="right" vertical="top"/>
    </xf>
    <xf numFmtId="0" fontId="5824" fillId="3" borderId="1" xfId="0" applyFont="1" applyFill="1" applyBorder="1" applyAlignment="1">
      <alignment horizontal="left"/>
    </xf>
    <xf numFmtId="4" fontId="5831" fillId="3" borderId="1" xfId="0" applyNumberFormat="1" applyFont="1" applyFill="1" applyBorder="1" applyAlignment="1">
      <alignment horizontal="right"/>
    </xf>
    <xf numFmtId="4" fontId="5832" fillId="3" borderId="1" xfId="0" applyNumberFormat="1" applyFont="1" applyFill="1" applyBorder="1" applyAlignment="1">
      <alignment horizontal="right"/>
    </xf>
    <xf numFmtId="4" fontId="5833" fillId="3" borderId="1" xfId="0" applyNumberFormat="1" applyFont="1" applyFill="1" applyBorder="1" applyAlignment="1">
      <alignment horizontal="right"/>
    </xf>
    <xf numFmtId="0" fontId="5834" fillId="0" borderId="0" xfId="0" applyFont="1"/>
    <xf numFmtId="0" fontId="5835" fillId="0" borderId="1" xfId="0" applyFont="1" applyBorder="1" applyAlignment="1">
      <alignment horizontal="left" vertical="top"/>
    </xf>
    <xf numFmtId="0" fontId="5836" fillId="0" borderId="1" xfId="0" applyFont="1" applyBorder="1" applyAlignment="1">
      <alignment horizontal="left" vertical="top" wrapText="1"/>
    </xf>
    <xf numFmtId="0" fontId="5837" fillId="0" borderId="1" xfId="0" applyFont="1" applyBorder="1" applyAlignment="1">
      <alignment horizontal="center" vertical="top"/>
    </xf>
    <xf numFmtId="168" fontId="5838" fillId="0" borderId="1" xfId="0" applyNumberFormat="1" applyFont="1" applyBorder="1" applyAlignment="1">
      <alignment horizontal="right" vertical="top"/>
    </xf>
    <xf numFmtId="169" fontId="5839" fillId="0" borderId="1" xfId="0" applyNumberFormat="1" applyFont="1" applyBorder="1" applyAlignment="1">
      <alignment horizontal="right" vertical="top"/>
    </xf>
    <xf numFmtId="169" fontId="5840" fillId="2" borderId="1" xfId="0" applyNumberFormat="1" applyFont="1" applyFill="1" applyBorder="1" applyAlignment="1" applyProtection="1">
      <alignment horizontal="right" vertical="top"/>
      <protection locked="0"/>
    </xf>
    <xf numFmtId="169" fontId="5841" fillId="0" borderId="1" xfId="0" applyNumberFormat="1" applyFont="1" applyBorder="1" applyAlignment="1">
      <alignment horizontal="right" vertical="top"/>
    </xf>
    <xf numFmtId="169" fontId="5842" fillId="0" borderId="1" xfId="0" applyNumberFormat="1" applyFont="1" applyBorder="1" applyAlignment="1">
      <alignment horizontal="right" vertical="top"/>
    </xf>
    <xf numFmtId="169" fontId="5843" fillId="0" borderId="1" xfId="0" applyNumberFormat="1" applyFont="1" applyBorder="1" applyAlignment="1">
      <alignment horizontal="right" vertical="top"/>
    </xf>
    <xf numFmtId="169" fontId="5844" fillId="0" borderId="1" xfId="0" applyNumberFormat="1" applyFont="1" applyBorder="1" applyAlignment="1">
      <alignment horizontal="right" vertical="top"/>
    </xf>
    <xf numFmtId="0" fontId="5845" fillId="0" borderId="1" xfId="0" applyFont="1" applyBorder="1" applyAlignment="1">
      <alignment horizontal="left" vertical="top"/>
    </xf>
    <xf numFmtId="0" fontId="5846" fillId="0" borderId="1" xfId="0" applyFont="1" applyBorder="1" applyAlignment="1">
      <alignment horizontal="left" vertical="top" wrapText="1"/>
    </xf>
    <xf numFmtId="0" fontId="5847" fillId="0" borderId="1" xfId="0" applyFont="1" applyBorder="1" applyAlignment="1">
      <alignment horizontal="center" vertical="top"/>
    </xf>
    <xf numFmtId="168" fontId="5848" fillId="0" borderId="1" xfId="0" applyNumberFormat="1" applyFont="1" applyBorder="1" applyAlignment="1">
      <alignment horizontal="right" vertical="top"/>
    </xf>
    <xf numFmtId="169" fontId="5849" fillId="0" borderId="1" xfId="0" applyNumberFormat="1" applyFont="1" applyBorder="1" applyAlignment="1">
      <alignment horizontal="right" vertical="top"/>
    </xf>
    <xf numFmtId="169" fontId="5850" fillId="2" borderId="1" xfId="0" applyNumberFormat="1" applyFont="1" applyFill="1" applyBorder="1" applyAlignment="1" applyProtection="1">
      <alignment horizontal="right" vertical="top"/>
      <protection locked="0"/>
    </xf>
    <xf numFmtId="169" fontId="5851" fillId="0" borderId="1" xfId="0" applyNumberFormat="1" applyFont="1" applyBorder="1" applyAlignment="1">
      <alignment horizontal="right" vertical="top"/>
    </xf>
    <xf numFmtId="169" fontId="5852" fillId="0" borderId="1" xfId="0" applyNumberFormat="1" applyFont="1" applyBorder="1" applyAlignment="1">
      <alignment horizontal="right" vertical="top"/>
    </xf>
    <xf numFmtId="169" fontId="5853" fillId="0" borderId="1" xfId="0" applyNumberFormat="1" applyFont="1" applyBorder="1" applyAlignment="1">
      <alignment horizontal="right" vertical="top"/>
    </xf>
    <xf numFmtId="169" fontId="5854" fillId="0" borderId="1" xfId="0" applyNumberFormat="1" applyFont="1" applyBorder="1" applyAlignment="1">
      <alignment horizontal="right" vertical="top"/>
    </xf>
    <xf numFmtId="0" fontId="5855" fillId="0" borderId="1" xfId="0" applyFont="1" applyBorder="1" applyAlignment="1">
      <alignment horizontal="left" vertical="top"/>
    </xf>
    <xf numFmtId="0" fontId="5856" fillId="0" borderId="1" xfId="0" applyFont="1" applyBorder="1" applyAlignment="1">
      <alignment horizontal="left" vertical="top" wrapText="1"/>
    </xf>
    <xf numFmtId="0" fontId="5857" fillId="0" borderId="1" xfId="0" applyFont="1" applyBorder="1" applyAlignment="1">
      <alignment horizontal="center" vertical="top"/>
    </xf>
    <xf numFmtId="168" fontId="5858" fillId="0" borderId="1" xfId="0" applyNumberFormat="1" applyFont="1" applyBorder="1" applyAlignment="1">
      <alignment horizontal="right" vertical="top"/>
    </xf>
    <xf numFmtId="169" fontId="5859" fillId="0" borderId="1" xfId="0" applyNumberFormat="1" applyFont="1" applyBorder="1" applyAlignment="1">
      <alignment horizontal="right" vertical="top"/>
    </xf>
    <xf numFmtId="169" fontId="5860" fillId="2" borderId="1" xfId="0" applyNumberFormat="1" applyFont="1" applyFill="1" applyBorder="1" applyAlignment="1" applyProtection="1">
      <alignment horizontal="right" vertical="top"/>
      <protection locked="0"/>
    </xf>
    <xf numFmtId="169" fontId="5861" fillId="0" borderId="1" xfId="0" applyNumberFormat="1" applyFont="1" applyBorder="1" applyAlignment="1">
      <alignment horizontal="right" vertical="top"/>
    </xf>
    <xf numFmtId="169" fontId="5862" fillId="0" borderId="1" xfId="0" applyNumberFormat="1" applyFont="1" applyBorder="1" applyAlignment="1">
      <alignment horizontal="right" vertical="top"/>
    </xf>
    <xf numFmtId="169" fontId="5863" fillId="0" borderId="1" xfId="0" applyNumberFormat="1" applyFont="1" applyBorder="1" applyAlignment="1">
      <alignment horizontal="right" vertical="top"/>
    </xf>
    <xf numFmtId="169" fontId="5864" fillId="0" borderId="1" xfId="0" applyNumberFormat="1" applyFont="1" applyBorder="1" applyAlignment="1">
      <alignment horizontal="right" vertical="top"/>
    </xf>
    <xf numFmtId="0" fontId="5865" fillId="0" borderId="1" xfId="0" applyFont="1" applyBorder="1" applyAlignment="1">
      <alignment horizontal="left" vertical="top"/>
    </xf>
    <xf numFmtId="0" fontId="5866" fillId="0" borderId="1" xfId="0" applyFont="1" applyBorder="1" applyAlignment="1">
      <alignment horizontal="left" vertical="top" wrapText="1"/>
    </xf>
    <xf numFmtId="0" fontId="5867" fillId="0" borderId="1" xfId="0" applyFont="1" applyBorder="1" applyAlignment="1">
      <alignment horizontal="center" vertical="top"/>
    </xf>
    <xf numFmtId="168" fontId="5868" fillId="0" borderId="1" xfId="0" applyNumberFormat="1" applyFont="1" applyBorder="1" applyAlignment="1">
      <alignment horizontal="right" vertical="top"/>
    </xf>
    <xf numFmtId="169" fontId="5869" fillId="0" borderId="1" xfId="0" applyNumberFormat="1" applyFont="1" applyBorder="1" applyAlignment="1">
      <alignment horizontal="right" vertical="top"/>
    </xf>
    <xf numFmtId="169" fontId="5870" fillId="2" borderId="1" xfId="0" applyNumberFormat="1" applyFont="1" applyFill="1" applyBorder="1" applyAlignment="1" applyProtection="1">
      <alignment horizontal="right" vertical="top"/>
      <protection locked="0"/>
    </xf>
    <xf numFmtId="169" fontId="5871" fillId="0" borderId="1" xfId="0" applyNumberFormat="1" applyFont="1" applyBorder="1" applyAlignment="1">
      <alignment horizontal="right" vertical="top"/>
    </xf>
    <xf numFmtId="169" fontId="5872" fillId="0" borderId="1" xfId="0" applyNumberFormat="1" applyFont="1" applyBorder="1" applyAlignment="1">
      <alignment horizontal="right" vertical="top"/>
    </xf>
    <xf numFmtId="169" fontId="5873" fillId="0" borderId="1" xfId="0" applyNumberFormat="1" applyFont="1" applyBorder="1" applyAlignment="1">
      <alignment horizontal="right" vertical="top"/>
    </xf>
    <xf numFmtId="169" fontId="5874" fillId="0" borderId="1" xfId="0" applyNumberFormat="1" applyFont="1" applyBorder="1" applyAlignment="1">
      <alignment horizontal="right" vertical="top"/>
    </xf>
    <xf numFmtId="0" fontId="5875" fillId="0" borderId="1" xfId="0" applyFont="1" applyBorder="1" applyAlignment="1">
      <alignment horizontal="left" vertical="top"/>
    </xf>
    <xf numFmtId="0" fontId="5876" fillId="0" borderId="1" xfId="0" applyFont="1" applyBorder="1" applyAlignment="1">
      <alignment horizontal="left" vertical="top" wrapText="1"/>
    </xf>
    <xf numFmtId="0" fontId="5877" fillId="0" borderId="1" xfId="0" applyFont="1" applyBorder="1" applyAlignment="1">
      <alignment horizontal="center" vertical="top"/>
    </xf>
    <xf numFmtId="168" fontId="5878" fillId="0" borderId="1" xfId="0" applyNumberFormat="1" applyFont="1" applyBorder="1" applyAlignment="1">
      <alignment horizontal="right" vertical="top"/>
    </xf>
    <xf numFmtId="169" fontId="5879" fillId="0" borderId="1" xfId="0" applyNumberFormat="1" applyFont="1" applyBorder="1" applyAlignment="1">
      <alignment horizontal="right" vertical="top"/>
    </xf>
    <xf numFmtId="169" fontId="5880" fillId="2" borderId="1" xfId="0" applyNumberFormat="1" applyFont="1" applyFill="1" applyBorder="1" applyAlignment="1" applyProtection="1">
      <alignment horizontal="right" vertical="top"/>
      <protection locked="0"/>
    </xf>
    <xf numFmtId="169" fontId="5881" fillId="0" borderId="1" xfId="0" applyNumberFormat="1" applyFont="1" applyBorder="1" applyAlignment="1">
      <alignment horizontal="right" vertical="top"/>
    </xf>
    <xf numFmtId="169" fontId="5882" fillId="0" borderId="1" xfId="0" applyNumberFormat="1" applyFont="1" applyBorder="1" applyAlignment="1">
      <alignment horizontal="right" vertical="top"/>
    </xf>
    <xf numFmtId="169" fontId="5883" fillId="0" borderId="1" xfId="0" applyNumberFormat="1" applyFont="1" applyBorder="1" applyAlignment="1">
      <alignment horizontal="right" vertical="top"/>
    </xf>
    <xf numFmtId="169" fontId="5884" fillId="0" borderId="1" xfId="0" applyNumberFormat="1" applyFont="1" applyBorder="1" applyAlignment="1">
      <alignment horizontal="right" vertical="top"/>
    </xf>
    <xf numFmtId="0" fontId="5885" fillId="0" borderId="1" xfId="0" applyFont="1" applyBorder="1" applyAlignment="1">
      <alignment horizontal="left" vertical="top"/>
    </xf>
    <xf numFmtId="0" fontId="5886" fillId="0" borderId="1" xfId="0" applyFont="1" applyBorder="1" applyAlignment="1">
      <alignment horizontal="left" vertical="top" wrapText="1"/>
    </xf>
    <xf numFmtId="0" fontId="5887" fillId="0" borderId="1" xfId="0" applyFont="1" applyBorder="1" applyAlignment="1">
      <alignment horizontal="center" vertical="top"/>
    </xf>
    <xf numFmtId="168" fontId="5888" fillId="0" borderId="1" xfId="0" applyNumberFormat="1" applyFont="1" applyBorder="1" applyAlignment="1">
      <alignment horizontal="right" vertical="top"/>
    </xf>
    <xf numFmtId="169" fontId="5889" fillId="0" borderId="1" xfId="0" applyNumberFormat="1" applyFont="1" applyBorder="1" applyAlignment="1">
      <alignment horizontal="right" vertical="top"/>
    </xf>
    <xf numFmtId="169" fontId="5890" fillId="2" borderId="1" xfId="0" applyNumberFormat="1" applyFont="1" applyFill="1" applyBorder="1" applyAlignment="1" applyProtection="1">
      <alignment horizontal="right" vertical="top"/>
      <protection locked="0"/>
    </xf>
    <xf numFmtId="169" fontId="5891" fillId="0" borderId="1" xfId="0" applyNumberFormat="1" applyFont="1" applyBorder="1" applyAlignment="1">
      <alignment horizontal="right" vertical="top"/>
    </xf>
    <xf numFmtId="169" fontId="5892" fillId="0" borderId="1" xfId="0" applyNumberFormat="1" applyFont="1" applyBorder="1" applyAlignment="1">
      <alignment horizontal="right" vertical="top"/>
    </xf>
    <xf numFmtId="169" fontId="5893" fillId="0" borderId="1" xfId="0" applyNumberFormat="1" applyFont="1" applyBorder="1" applyAlignment="1">
      <alignment horizontal="right" vertical="top"/>
    </xf>
    <xf numFmtId="169" fontId="5894" fillId="0" borderId="1" xfId="0" applyNumberFormat="1" applyFont="1" applyBorder="1" applyAlignment="1">
      <alignment horizontal="right" vertical="top"/>
    </xf>
    <xf numFmtId="0" fontId="5895" fillId="0" borderId="1" xfId="0" applyFont="1" applyBorder="1" applyAlignment="1">
      <alignment horizontal="left" vertical="top"/>
    </xf>
    <xf numFmtId="0" fontId="5896" fillId="0" borderId="1" xfId="0" applyFont="1" applyBorder="1" applyAlignment="1">
      <alignment horizontal="left" vertical="top" wrapText="1"/>
    </xf>
    <xf numFmtId="0" fontId="5897" fillId="0" borderId="1" xfId="0" applyFont="1" applyBorder="1" applyAlignment="1">
      <alignment horizontal="center" vertical="top"/>
    </xf>
    <xf numFmtId="168" fontId="5898" fillId="0" borderId="1" xfId="0" applyNumberFormat="1" applyFont="1" applyBorder="1" applyAlignment="1">
      <alignment horizontal="right" vertical="top"/>
    </xf>
    <xf numFmtId="169" fontId="5899" fillId="0" borderId="1" xfId="0" applyNumberFormat="1" applyFont="1" applyBorder="1" applyAlignment="1">
      <alignment horizontal="right" vertical="top"/>
    </xf>
    <xf numFmtId="169" fontId="5900" fillId="2" borderId="1" xfId="0" applyNumberFormat="1" applyFont="1" applyFill="1" applyBorder="1" applyAlignment="1" applyProtection="1">
      <alignment horizontal="right" vertical="top"/>
      <protection locked="0"/>
    </xf>
    <xf numFmtId="169" fontId="5901" fillId="0" borderId="1" xfId="0" applyNumberFormat="1" applyFont="1" applyBorder="1" applyAlignment="1">
      <alignment horizontal="right" vertical="top"/>
    </xf>
    <xf numFmtId="169" fontId="5902" fillId="0" borderId="1" xfId="0" applyNumberFormat="1" applyFont="1" applyBorder="1" applyAlignment="1">
      <alignment horizontal="right" vertical="top"/>
    </xf>
    <xf numFmtId="169" fontId="5903" fillId="0" borderId="1" xfId="0" applyNumberFormat="1" applyFont="1" applyBorder="1" applyAlignment="1">
      <alignment horizontal="right" vertical="top"/>
    </xf>
    <xf numFmtId="169" fontId="5904" fillId="0" borderId="1" xfId="0" applyNumberFormat="1" applyFont="1" applyBorder="1" applyAlignment="1">
      <alignment horizontal="right" vertical="top"/>
    </xf>
    <xf numFmtId="0" fontId="5905" fillId="0" borderId="1" xfId="0" applyFont="1" applyBorder="1" applyAlignment="1">
      <alignment horizontal="left" vertical="top"/>
    </xf>
    <xf numFmtId="0" fontId="5906" fillId="0" borderId="1" xfId="0" applyFont="1" applyBorder="1" applyAlignment="1">
      <alignment horizontal="left" vertical="top" wrapText="1"/>
    </xf>
    <xf numFmtId="0" fontId="5907" fillId="0" borderId="1" xfId="0" applyFont="1" applyBorder="1" applyAlignment="1">
      <alignment horizontal="center" vertical="top"/>
    </xf>
    <xf numFmtId="168" fontId="5908" fillId="0" borderId="1" xfId="0" applyNumberFormat="1" applyFont="1" applyBorder="1" applyAlignment="1">
      <alignment horizontal="right" vertical="top"/>
    </xf>
    <xf numFmtId="169" fontId="5909" fillId="0" borderId="1" xfId="0" applyNumberFormat="1" applyFont="1" applyBorder="1" applyAlignment="1">
      <alignment horizontal="right" vertical="top"/>
    </xf>
    <xf numFmtId="169" fontId="5910" fillId="2" borderId="1" xfId="0" applyNumberFormat="1" applyFont="1" applyFill="1" applyBorder="1" applyAlignment="1" applyProtection="1">
      <alignment horizontal="right" vertical="top"/>
      <protection locked="0"/>
    </xf>
    <xf numFmtId="169" fontId="5911" fillId="0" borderId="1" xfId="0" applyNumberFormat="1" applyFont="1" applyBorder="1" applyAlignment="1">
      <alignment horizontal="right" vertical="top"/>
    </xf>
    <xf numFmtId="169" fontId="5912" fillId="0" borderId="1" xfId="0" applyNumberFormat="1" applyFont="1" applyBorder="1" applyAlignment="1">
      <alignment horizontal="right" vertical="top"/>
    </xf>
    <xf numFmtId="169" fontId="5913" fillId="0" borderId="1" xfId="0" applyNumberFormat="1" applyFont="1" applyBorder="1" applyAlignment="1">
      <alignment horizontal="right" vertical="top"/>
    </xf>
    <xf numFmtId="169" fontId="5914" fillId="0" borderId="1" xfId="0" applyNumberFormat="1" applyFont="1" applyBorder="1" applyAlignment="1">
      <alignment horizontal="right" vertical="top"/>
    </xf>
    <xf numFmtId="0" fontId="5915" fillId="0" borderId="1" xfId="0" applyFont="1" applyBorder="1" applyAlignment="1">
      <alignment horizontal="left" vertical="top"/>
    </xf>
    <xf numFmtId="0" fontId="5916" fillId="0" borderId="1" xfId="0" applyFont="1" applyBorder="1" applyAlignment="1">
      <alignment horizontal="left" vertical="top" wrapText="1"/>
    </xf>
    <xf numFmtId="0" fontId="5917" fillId="0" borderId="1" xfId="0" applyFont="1" applyBorder="1" applyAlignment="1">
      <alignment horizontal="center" vertical="top"/>
    </xf>
    <xf numFmtId="168" fontId="5918" fillId="0" borderId="1" xfId="0" applyNumberFormat="1" applyFont="1" applyBorder="1" applyAlignment="1">
      <alignment horizontal="right" vertical="top"/>
    </xf>
    <xf numFmtId="169" fontId="5919" fillId="0" borderId="1" xfId="0" applyNumberFormat="1" applyFont="1" applyBorder="1" applyAlignment="1">
      <alignment horizontal="right" vertical="top"/>
    </xf>
    <xf numFmtId="169" fontId="5920" fillId="2" borderId="1" xfId="0" applyNumberFormat="1" applyFont="1" applyFill="1" applyBorder="1" applyAlignment="1" applyProtection="1">
      <alignment horizontal="right" vertical="top"/>
      <protection locked="0"/>
    </xf>
    <xf numFmtId="169" fontId="5921" fillId="0" borderId="1" xfId="0" applyNumberFormat="1" applyFont="1" applyBorder="1" applyAlignment="1">
      <alignment horizontal="right" vertical="top"/>
    </xf>
    <xf numFmtId="169" fontId="5922" fillId="0" borderId="1" xfId="0" applyNumberFormat="1" applyFont="1" applyBorder="1" applyAlignment="1">
      <alignment horizontal="right" vertical="top"/>
    </xf>
    <xf numFmtId="169" fontId="5923" fillId="0" borderId="1" xfId="0" applyNumberFormat="1" applyFont="1" applyBorder="1" applyAlignment="1">
      <alignment horizontal="right" vertical="top"/>
    </xf>
    <xf numFmtId="169" fontId="5924" fillId="0" borderId="1" xfId="0" applyNumberFormat="1" applyFont="1" applyBorder="1" applyAlignment="1">
      <alignment horizontal="right" vertical="top"/>
    </xf>
    <xf numFmtId="0" fontId="5925" fillId="0" borderId="1" xfId="0" applyFont="1" applyBorder="1" applyAlignment="1">
      <alignment horizontal="left" vertical="top"/>
    </xf>
    <xf numFmtId="0" fontId="5926" fillId="0" borderId="1" xfId="0" applyFont="1" applyBorder="1" applyAlignment="1">
      <alignment horizontal="left" vertical="top" wrapText="1"/>
    </xf>
    <xf numFmtId="0" fontId="5927" fillId="0" borderId="1" xfId="0" applyFont="1" applyBorder="1" applyAlignment="1">
      <alignment horizontal="center" vertical="top"/>
    </xf>
    <xf numFmtId="168" fontId="5928" fillId="0" borderId="1" xfId="0" applyNumberFormat="1" applyFont="1" applyBorder="1" applyAlignment="1">
      <alignment horizontal="right" vertical="top"/>
    </xf>
    <xf numFmtId="169" fontId="5929" fillId="0" borderId="1" xfId="0" applyNumberFormat="1" applyFont="1" applyBorder="1" applyAlignment="1">
      <alignment horizontal="right" vertical="top"/>
    </xf>
    <xf numFmtId="169" fontId="5930" fillId="2" borderId="1" xfId="0" applyNumberFormat="1" applyFont="1" applyFill="1" applyBorder="1" applyAlignment="1" applyProtection="1">
      <alignment horizontal="right" vertical="top"/>
      <protection locked="0"/>
    </xf>
    <xf numFmtId="169" fontId="5931" fillId="0" borderId="1" xfId="0" applyNumberFormat="1" applyFont="1" applyBorder="1" applyAlignment="1">
      <alignment horizontal="right" vertical="top"/>
    </xf>
    <xf numFmtId="169" fontId="5932" fillId="0" borderId="1" xfId="0" applyNumberFormat="1" applyFont="1" applyBorder="1" applyAlignment="1">
      <alignment horizontal="right" vertical="top"/>
    </xf>
    <xf numFmtId="169" fontId="5933" fillId="0" borderId="1" xfId="0" applyNumberFormat="1" applyFont="1" applyBorder="1" applyAlignment="1">
      <alignment horizontal="right" vertical="top"/>
    </xf>
    <xf numFmtId="169" fontId="5934" fillId="0" borderId="1" xfId="0" applyNumberFormat="1" applyFont="1" applyBorder="1" applyAlignment="1">
      <alignment horizontal="right" vertical="top"/>
    </xf>
    <xf numFmtId="0" fontId="5935" fillId="0" borderId="1" xfId="0" applyFont="1" applyBorder="1" applyAlignment="1">
      <alignment horizontal="left" vertical="top"/>
    </xf>
    <xf numFmtId="0" fontId="5936" fillId="0" borderId="1" xfId="0" applyFont="1" applyBorder="1" applyAlignment="1">
      <alignment horizontal="left" vertical="top" wrapText="1"/>
    </xf>
    <xf numFmtId="0" fontId="5937" fillId="0" borderId="1" xfId="0" applyFont="1" applyBorder="1" applyAlignment="1">
      <alignment horizontal="center" vertical="top"/>
    </xf>
    <xf numFmtId="168" fontId="5938" fillId="0" borderId="1" xfId="0" applyNumberFormat="1" applyFont="1" applyBorder="1" applyAlignment="1">
      <alignment horizontal="right" vertical="top"/>
    </xf>
    <xf numFmtId="169" fontId="5939" fillId="0" borderId="1" xfId="0" applyNumberFormat="1" applyFont="1" applyBorder="1" applyAlignment="1">
      <alignment horizontal="right" vertical="top"/>
    </xf>
    <xf numFmtId="169" fontId="5940" fillId="2" borderId="1" xfId="0" applyNumberFormat="1" applyFont="1" applyFill="1" applyBorder="1" applyAlignment="1" applyProtection="1">
      <alignment horizontal="right" vertical="top"/>
      <protection locked="0"/>
    </xf>
    <xf numFmtId="169" fontId="5941" fillId="0" borderId="1" xfId="0" applyNumberFormat="1" applyFont="1" applyBorder="1" applyAlignment="1">
      <alignment horizontal="right" vertical="top"/>
    </xf>
    <xf numFmtId="169" fontId="5942" fillId="0" borderId="1" xfId="0" applyNumberFormat="1" applyFont="1" applyBorder="1" applyAlignment="1">
      <alignment horizontal="right" vertical="top"/>
    </xf>
    <xf numFmtId="169" fontId="5943" fillId="0" borderId="1" xfId="0" applyNumberFormat="1" applyFont="1" applyBorder="1" applyAlignment="1">
      <alignment horizontal="right" vertical="top"/>
    </xf>
    <xf numFmtId="169" fontId="5944" fillId="0" borderId="1" xfId="0" applyNumberFormat="1" applyFont="1" applyBorder="1" applyAlignment="1">
      <alignment horizontal="right" vertical="top"/>
    </xf>
    <xf numFmtId="0" fontId="5945" fillId="0" borderId="1" xfId="0" applyFont="1" applyBorder="1" applyAlignment="1">
      <alignment horizontal="left" vertical="top"/>
    </xf>
    <xf numFmtId="0" fontId="5946" fillId="0" borderId="1" xfId="0" applyFont="1" applyBorder="1" applyAlignment="1">
      <alignment horizontal="left" vertical="top" wrapText="1"/>
    </xf>
    <xf numFmtId="0" fontId="5947" fillId="0" borderId="1" xfId="0" applyFont="1" applyBorder="1" applyAlignment="1">
      <alignment horizontal="center" vertical="top"/>
    </xf>
    <xf numFmtId="168" fontId="5948" fillId="0" borderId="1" xfId="0" applyNumberFormat="1" applyFont="1" applyBorder="1" applyAlignment="1">
      <alignment horizontal="right" vertical="top"/>
    </xf>
    <xf numFmtId="169" fontId="5949" fillId="0" borderId="1" xfId="0" applyNumberFormat="1" applyFont="1" applyBorder="1" applyAlignment="1">
      <alignment horizontal="right" vertical="top"/>
    </xf>
    <xf numFmtId="169" fontId="5950" fillId="2" borderId="1" xfId="0" applyNumberFormat="1" applyFont="1" applyFill="1" applyBorder="1" applyAlignment="1" applyProtection="1">
      <alignment horizontal="right" vertical="top"/>
      <protection locked="0"/>
    </xf>
    <xf numFmtId="169" fontId="5951" fillId="0" borderId="1" xfId="0" applyNumberFormat="1" applyFont="1" applyBorder="1" applyAlignment="1">
      <alignment horizontal="right" vertical="top"/>
    </xf>
    <xf numFmtId="169" fontId="5952" fillId="0" borderId="1" xfId="0" applyNumberFormat="1" applyFont="1" applyBorder="1" applyAlignment="1">
      <alignment horizontal="right" vertical="top"/>
    </xf>
    <xf numFmtId="169" fontId="5953" fillId="0" borderId="1" xfId="0" applyNumberFormat="1" applyFont="1" applyBorder="1" applyAlignment="1">
      <alignment horizontal="right" vertical="top"/>
    </xf>
    <xf numFmtId="169" fontId="5954" fillId="0" borderId="1" xfId="0" applyNumberFormat="1" applyFont="1" applyBorder="1" applyAlignment="1">
      <alignment horizontal="right" vertical="top"/>
    </xf>
    <xf numFmtId="0" fontId="5955" fillId="0" borderId="1" xfId="0" applyFont="1" applyBorder="1" applyAlignment="1">
      <alignment horizontal="left" vertical="top"/>
    </xf>
    <xf numFmtId="0" fontId="5956" fillId="0" borderId="1" xfId="0" applyFont="1" applyBorder="1" applyAlignment="1">
      <alignment horizontal="left" vertical="top" wrapText="1"/>
    </xf>
    <xf numFmtId="0" fontId="5957" fillId="0" borderId="1" xfId="0" applyFont="1" applyBorder="1" applyAlignment="1">
      <alignment horizontal="center" vertical="top"/>
    </xf>
    <xf numFmtId="168" fontId="5958" fillId="0" borderId="1" xfId="0" applyNumberFormat="1" applyFont="1" applyBorder="1" applyAlignment="1">
      <alignment horizontal="right" vertical="top"/>
    </xf>
    <xf numFmtId="169" fontId="5959" fillId="0" borderId="1" xfId="0" applyNumberFormat="1" applyFont="1" applyBorder="1" applyAlignment="1">
      <alignment horizontal="right" vertical="top"/>
    </xf>
    <xf numFmtId="169" fontId="5960" fillId="2" borderId="1" xfId="0" applyNumberFormat="1" applyFont="1" applyFill="1" applyBorder="1" applyAlignment="1" applyProtection="1">
      <alignment horizontal="right" vertical="top"/>
      <protection locked="0"/>
    </xf>
    <xf numFmtId="169" fontId="5961" fillId="0" borderId="1" xfId="0" applyNumberFormat="1" applyFont="1" applyBorder="1" applyAlignment="1">
      <alignment horizontal="right" vertical="top"/>
    </xf>
    <xf numFmtId="169" fontId="5962" fillId="0" borderId="1" xfId="0" applyNumberFormat="1" applyFont="1" applyBorder="1" applyAlignment="1">
      <alignment horizontal="right" vertical="top"/>
    </xf>
    <xf numFmtId="169" fontId="5963" fillId="0" borderId="1" xfId="0" applyNumberFormat="1" applyFont="1" applyBorder="1" applyAlignment="1">
      <alignment horizontal="right" vertical="top"/>
    </xf>
    <xf numFmtId="169" fontId="5964" fillId="0" borderId="1" xfId="0" applyNumberFormat="1" applyFont="1" applyBorder="1" applyAlignment="1">
      <alignment horizontal="right" vertical="top"/>
    </xf>
    <xf numFmtId="0" fontId="5965" fillId="0" borderId="1" xfId="0" applyFont="1" applyBorder="1" applyAlignment="1">
      <alignment horizontal="left" vertical="top"/>
    </xf>
    <xf numFmtId="0" fontId="5966" fillId="0" borderId="1" xfId="0" applyFont="1" applyBorder="1" applyAlignment="1">
      <alignment horizontal="left" vertical="top" wrapText="1"/>
    </xf>
    <xf numFmtId="0" fontId="5967" fillId="0" borderId="1" xfId="0" applyFont="1" applyBorder="1" applyAlignment="1">
      <alignment horizontal="center" vertical="top"/>
    </xf>
    <xf numFmtId="168" fontId="5968" fillId="0" borderId="1" xfId="0" applyNumberFormat="1" applyFont="1" applyBorder="1" applyAlignment="1">
      <alignment horizontal="right" vertical="top"/>
    </xf>
    <xf numFmtId="169" fontId="5969" fillId="0" borderId="1" xfId="0" applyNumberFormat="1" applyFont="1" applyBorder="1" applyAlignment="1">
      <alignment horizontal="right" vertical="top"/>
    </xf>
    <xf numFmtId="169" fontId="5970" fillId="2" borderId="1" xfId="0" applyNumberFormat="1" applyFont="1" applyFill="1" applyBorder="1" applyAlignment="1" applyProtection="1">
      <alignment horizontal="right" vertical="top"/>
      <protection locked="0"/>
    </xf>
    <xf numFmtId="169" fontId="5971" fillId="0" borderId="1" xfId="0" applyNumberFormat="1" applyFont="1" applyBorder="1" applyAlignment="1">
      <alignment horizontal="right" vertical="top"/>
    </xf>
    <xf numFmtId="169" fontId="5972" fillId="0" borderId="1" xfId="0" applyNumberFormat="1" applyFont="1" applyBorder="1" applyAlignment="1">
      <alignment horizontal="right" vertical="top"/>
    </xf>
    <xf numFmtId="169" fontId="5973" fillId="0" borderId="1" xfId="0" applyNumberFormat="1" applyFont="1" applyBorder="1" applyAlignment="1">
      <alignment horizontal="right" vertical="top"/>
    </xf>
    <xf numFmtId="169" fontId="5974" fillId="0" borderId="1" xfId="0" applyNumberFormat="1" applyFont="1" applyBorder="1" applyAlignment="1">
      <alignment horizontal="right" vertical="top"/>
    </xf>
    <xf numFmtId="0" fontId="5975" fillId="0" borderId="1" xfId="0" applyFont="1" applyBorder="1" applyAlignment="1">
      <alignment horizontal="left" vertical="top"/>
    </xf>
    <xf numFmtId="0" fontId="5976" fillId="0" borderId="1" xfId="0" applyFont="1" applyBorder="1" applyAlignment="1">
      <alignment horizontal="left" vertical="top" wrapText="1"/>
    </xf>
    <xf numFmtId="0" fontId="5977" fillId="0" borderId="1" xfId="0" applyFont="1" applyBorder="1" applyAlignment="1">
      <alignment horizontal="center" vertical="top"/>
    </xf>
    <xf numFmtId="168" fontId="5978" fillId="0" borderId="1" xfId="0" applyNumberFormat="1" applyFont="1" applyBorder="1" applyAlignment="1">
      <alignment horizontal="right" vertical="top"/>
    </xf>
    <xf numFmtId="169" fontId="5979" fillId="0" borderId="1" xfId="0" applyNumberFormat="1" applyFont="1" applyBorder="1" applyAlignment="1">
      <alignment horizontal="right" vertical="top"/>
    </xf>
    <xf numFmtId="169" fontId="5980" fillId="2" borderId="1" xfId="0" applyNumberFormat="1" applyFont="1" applyFill="1" applyBorder="1" applyAlignment="1" applyProtection="1">
      <alignment horizontal="right" vertical="top"/>
      <protection locked="0"/>
    </xf>
    <xf numFmtId="169" fontId="5981" fillId="0" borderId="1" xfId="0" applyNumberFormat="1" applyFont="1" applyBorder="1" applyAlignment="1">
      <alignment horizontal="right" vertical="top"/>
    </xf>
    <xf numFmtId="169" fontId="5982" fillId="0" borderId="1" xfId="0" applyNumberFormat="1" applyFont="1" applyBorder="1" applyAlignment="1">
      <alignment horizontal="right" vertical="top"/>
    </xf>
    <xf numFmtId="169" fontId="5983" fillId="0" borderId="1" xfId="0" applyNumberFormat="1" applyFont="1" applyBorder="1" applyAlignment="1">
      <alignment horizontal="right" vertical="top"/>
    </xf>
    <xf numFmtId="169" fontId="5984" fillId="0" borderId="1" xfId="0" applyNumberFormat="1" applyFont="1" applyBorder="1" applyAlignment="1">
      <alignment horizontal="right" vertical="top"/>
    </xf>
    <xf numFmtId="0" fontId="5985" fillId="0" borderId="1" xfId="0" applyFont="1" applyBorder="1" applyAlignment="1">
      <alignment horizontal="left" vertical="top"/>
    </xf>
    <xf numFmtId="0" fontId="5986" fillId="0" borderId="1" xfId="0" applyFont="1" applyBorder="1" applyAlignment="1">
      <alignment horizontal="left" vertical="top" wrapText="1"/>
    </xf>
    <xf numFmtId="0" fontId="5987" fillId="0" borderId="1" xfId="0" applyFont="1" applyBorder="1" applyAlignment="1">
      <alignment horizontal="center" vertical="top"/>
    </xf>
    <xf numFmtId="168" fontId="5988" fillId="0" borderId="1" xfId="0" applyNumberFormat="1" applyFont="1" applyBorder="1" applyAlignment="1">
      <alignment horizontal="right" vertical="top"/>
    </xf>
    <xf numFmtId="169" fontId="5989" fillId="0" borderId="1" xfId="0" applyNumberFormat="1" applyFont="1" applyBorder="1" applyAlignment="1">
      <alignment horizontal="right" vertical="top"/>
    </xf>
    <xf numFmtId="169" fontId="5990" fillId="2" borderId="1" xfId="0" applyNumberFormat="1" applyFont="1" applyFill="1" applyBorder="1" applyAlignment="1" applyProtection="1">
      <alignment horizontal="right" vertical="top"/>
      <protection locked="0"/>
    </xf>
    <xf numFmtId="169" fontId="5991" fillId="0" borderId="1" xfId="0" applyNumberFormat="1" applyFont="1" applyBorder="1" applyAlignment="1">
      <alignment horizontal="right" vertical="top"/>
    </xf>
    <xf numFmtId="169" fontId="5992" fillId="0" borderId="1" xfId="0" applyNumberFormat="1" applyFont="1" applyBorder="1" applyAlignment="1">
      <alignment horizontal="right" vertical="top"/>
    </xf>
    <xf numFmtId="169" fontId="5993" fillId="0" borderId="1" xfId="0" applyNumberFormat="1" applyFont="1" applyBorder="1" applyAlignment="1">
      <alignment horizontal="right" vertical="top"/>
    </xf>
    <xf numFmtId="169" fontId="5994" fillId="0" borderId="1" xfId="0" applyNumberFormat="1" applyFont="1" applyBorder="1" applyAlignment="1">
      <alignment horizontal="right" vertical="top"/>
    </xf>
    <xf numFmtId="0" fontId="5995" fillId="0" borderId="1" xfId="0" applyFont="1" applyBorder="1" applyAlignment="1">
      <alignment horizontal="left" vertical="top"/>
    </xf>
    <xf numFmtId="0" fontId="5996" fillId="0" borderId="1" xfId="0" applyFont="1" applyBorder="1" applyAlignment="1">
      <alignment horizontal="left" vertical="top" wrapText="1"/>
    </xf>
    <xf numFmtId="0" fontId="5997" fillId="0" borderId="1" xfId="0" applyFont="1" applyBorder="1" applyAlignment="1">
      <alignment horizontal="center" vertical="top"/>
    </xf>
    <xf numFmtId="168" fontId="5998" fillId="0" borderId="1" xfId="0" applyNumberFormat="1" applyFont="1" applyBorder="1" applyAlignment="1">
      <alignment horizontal="right" vertical="top"/>
    </xf>
    <xf numFmtId="169" fontId="5999" fillId="0" borderId="1" xfId="0" applyNumberFormat="1" applyFont="1" applyBorder="1" applyAlignment="1">
      <alignment horizontal="right" vertical="top"/>
    </xf>
    <xf numFmtId="169" fontId="6000" fillId="2" borderId="1" xfId="0" applyNumberFormat="1" applyFont="1" applyFill="1" applyBorder="1" applyAlignment="1" applyProtection="1">
      <alignment horizontal="right" vertical="top"/>
      <protection locked="0"/>
    </xf>
    <xf numFmtId="169" fontId="6001" fillId="0" borderId="1" xfId="0" applyNumberFormat="1" applyFont="1" applyBorder="1" applyAlignment="1">
      <alignment horizontal="right" vertical="top"/>
    </xf>
    <xf numFmtId="169" fontId="6002" fillId="0" borderId="1" xfId="0" applyNumberFormat="1" applyFont="1" applyBorder="1" applyAlignment="1">
      <alignment horizontal="right" vertical="top"/>
    </xf>
    <xf numFmtId="169" fontId="6003" fillId="0" borderId="1" xfId="0" applyNumberFormat="1" applyFont="1" applyBorder="1" applyAlignment="1">
      <alignment horizontal="right" vertical="top"/>
    </xf>
    <xf numFmtId="169" fontId="6004" fillId="0" borderId="1" xfId="0" applyNumberFormat="1" applyFont="1" applyBorder="1" applyAlignment="1">
      <alignment horizontal="right" vertical="top"/>
    </xf>
    <xf numFmtId="0" fontId="6005" fillId="3" borderId="1" xfId="0" applyFont="1" applyFill="1" applyBorder="1" applyAlignment="1">
      <alignment horizontal="left"/>
    </xf>
    <xf numFmtId="4" fontId="6012" fillId="3" borderId="1" xfId="0" applyNumberFormat="1" applyFont="1" applyFill="1" applyBorder="1" applyAlignment="1">
      <alignment horizontal="right"/>
    </xf>
    <xf numFmtId="4" fontId="6013" fillId="3" borderId="1" xfId="0" applyNumberFormat="1" applyFont="1" applyFill="1" applyBorder="1" applyAlignment="1">
      <alignment horizontal="right"/>
    </xf>
    <xf numFmtId="4" fontId="6014" fillId="3" borderId="1" xfId="0" applyNumberFormat="1" applyFont="1" applyFill="1" applyBorder="1" applyAlignment="1">
      <alignment horizontal="right"/>
    </xf>
    <xf numFmtId="0" fontId="6015" fillId="0" borderId="0" xfId="0" applyFont="1"/>
    <xf numFmtId="0" fontId="6016" fillId="0" borderId="1" xfId="0" applyFont="1" applyBorder="1" applyAlignment="1">
      <alignment horizontal="left" vertical="top"/>
    </xf>
    <xf numFmtId="0" fontId="6018" fillId="0" borderId="0" xfId="0" applyFont="1"/>
    <xf numFmtId="0" fontId="6019" fillId="0" borderId="1" xfId="0" applyFont="1" applyBorder="1" applyAlignment="1">
      <alignment horizontal="left" vertical="top"/>
    </xf>
    <xf numFmtId="0" fontId="6020" fillId="0" borderId="1" xfId="0" applyFont="1" applyBorder="1" applyAlignment="1">
      <alignment horizontal="left" vertical="top" wrapText="1"/>
    </xf>
    <xf numFmtId="0" fontId="6021" fillId="0" borderId="1" xfId="0" applyFont="1" applyBorder="1" applyAlignment="1">
      <alignment horizontal="center" vertical="top"/>
    </xf>
    <xf numFmtId="168" fontId="6022" fillId="0" borderId="1" xfId="0" applyNumberFormat="1" applyFont="1" applyBorder="1" applyAlignment="1">
      <alignment horizontal="right" vertical="top"/>
    </xf>
    <xf numFmtId="169" fontId="6023" fillId="0" borderId="1" xfId="0" applyNumberFormat="1" applyFont="1" applyBorder="1" applyAlignment="1">
      <alignment horizontal="right" vertical="top"/>
    </xf>
    <xf numFmtId="169" fontId="6024" fillId="2" borderId="1" xfId="0" applyNumberFormat="1" applyFont="1" applyFill="1" applyBorder="1" applyAlignment="1" applyProtection="1">
      <alignment horizontal="right" vertical="top"/>
      <protection locked="0"/>
    </xf>
    <xf numFmtId="169" fontId="6025" fillId="0" borderId="1" xfId="0" applyNumberFormat="1" applyFont="1" applyBorder="1" applyAlignment="1">
      <alignment horizontal="right" vertical="top"/>
    </xf>
    <xf numFmtId="169" fontId="6026" fillId="0" borderId="1" xfId="0" applyNumberFormat="1" applyFont="1" applyBorder="1" applyAlignment="1">
      <alignment horizontal="right" vertical="top"/>
    </xf>
    <xf numFmtId="169" fontId="6027" fillId="0" borderId="1" xfId="0" applyNumberFormat="1" applyFont="1" applyBorder="1" applyAlignment="1">
      <alignment horizontal="right" vertical="top"/>
    </xf>
    <xf numFmtId="169" fontId="6028" fillId="0" borderId="1" xfId="0" applyNumberFormat="1" applyFont="1" applyBorder="1" applyAlignment="1">
      <alignment horizontal="right" vertical="top"/>
    </xf>
    <xf numFmtId="0" fontId="6029" fillId="0" borderId="1" xfId="0" applyFont="1" applyBorder="1" applyAlignment="1">
      <alignment horizontal="left" vertical="top"/>
    </xf>
    <xf numFmtId="0" fontId="6030" fillId="0" borderId="1" xfId="0" applyFont="1" applyBorder="1" applyAlignment="1">
      <alignment horizontal="left" vertical="top" wrapText="1"/>
    </xf>
    <xf numFmtId="0" fontId="6031" fillId="0" borderId="1" xfId="0" applyFont="1" applyBorder="1" applyAlignment="1">
      <alignment horizontal="center" vertical="top"/>
    </xf>
    <xf numFmtId="168" fontId="6032" fillId="0" borderId="1" xfId="0" applyNumberFormat="1" applyFont="1" applyBorder="1" applyAlignment="1">
      <alignment horizontal="right" vertical="top"/>
    </xf>
    <xf numFmtId="169" fontId="6033" fillId="0" borderId="1" xfId="0" applyNumberFormat="1" applyFont="1" applyBorder="1" applyAlignment="1">
      <alignment horizontal="right" vertical="top"/>
    </xf>
    <xf numFmtId="169" fontId="6034" fillId="2" borderId="1" xfId="0" applyNumberFormat="1" applyFont="1" applyFill="1" applyBorder="1" applyAlignment="1" applyProtection="1">
      <alignment horizontal="right" vertical="top"/>
      <protection locked="0"/>
    </xf>
    <xf numFmtId="169" fontId="6035" fillId="0" borderId="1" xfId="0" applyNumberFormat="1" applyFont="1" applyBorder="1" applyAlignment="1">
      <alignment horizontal="right" vertical="top"/>
    </xf>
    <xf numFmtId="169" fontId="6036" fillId="0" borderId="1" xfId="0" applyNumberFormat="1" applyFont="1" applyBorder="1" applyAlignment="1">
      <alignment horizontal="right" vertical="top"/>
    </xf>
    <xf numFmtId="169" fontId="6037" fillId="0" borderId="1" xfId="0" applyNumberFormat="1" applyFont="1" applyBorder="1" applyAlignment="1">
      <alignment horizontal="right" vertical="top"/>
    </xf>
    <xf numFmtId="169" fontId="6038" fillId="0" borderId="1" xfId="0" applyNumberFormat="1" applyFont="1" applyBorder="1" applyAlignment="1">
      <alignment horizontal="right" vertical="top"/>
    </xf>
    <xf numFmtId="0" fontId="6039" fillId="0" borderId="1" xfId="0" applyFont="1" applyBorder="1" applyAlignment="1">
      <alignment horizontal="left" vertical="top"/>
    </xf>
    <xf numFmtId="0" fontId="6040" fillId="0" borderId="1" xfId="0" applyFont="1" applyBorder="1" applyAlignment="1">
      <alignment horizontal="left" vertical="top" wrapText="1"/>
    </xf>
    <xf numFmtId="0" fontId="6041" fillId="0" borderId="1" xfId="0" applyFont="1" applyBorder="1" applyAlignment="1">
      <alignment horizontal="center" vertical="top"/>
    </xf>
    <xf numFmtId="168" fontId="6042" fillId="0" borderId="1" xfId="0" applyNumberFormat="1" applyFont="1" applyBorder="1" applyAlignment="1">
      <alignment horizontal="right" vertical="top"/>
    </xf>
    <xf numFmtId="169" fontId="6043" fillId="0" borderId="1" xfId="0" applyNumberFormat="1" applyFont="1" applyBorder="1" applyAlignment="1">
      <alignment horizontal="right" vertical="top"/>
    </xf>
    <xf numFmtId="169" fontId="6044" fillId="2" borderId="1" xfId="0" applyNumberFormat="1" applyFont="1" applyFill="1" applyBorder="1" applyAlignment="1" applyProtection="1">
      <alignment horizontal="right" vertical="top"/>
      <protection locked="0"/>
    </xf>
    <xf numFmtId="169" fontId="6045" fillId="0" borderId="1" xfId="0" applyNumberFormat="1" applyFont="1" applyBorder="1" applyAlignment="1">
      <alignment horizontal="right" vertical="top"/>
    </xf>
    <xf numFmtId="169" fontId="6046" fillId="0" borderId="1" xfId="0" applyNumberFormat="1" applyFont="1" applyBorder="1" applyAlignment="1">
      <alignment horizontal="right" vertical="top"/>
    </xf>
    <xf numFmtId="169" fontId="6047" fillId="0" borderId="1" xfId="0" applyNumberFormat="1" applyFont="1" applyBorder="1" applyAlignment="1">
      <alignment horizontal="right" vertical="top"/>
    </xf>
    <xf numFmtId="169" fontId="6048" fillId="0" borderId="1" xfId="0" applyNumberFormat="1" applyFont="1" applyBorder="1" applyAlignment="1">
      <alignment horizontal="right" vertical="top"/>
    </xf>
    <xf numFmtId="0" fontId="6049" fillId="0" borderId="1" xfId="0" applyFont="1" applyBorder="1" applyAlignment="1">
      <alignment horizontal="left" vertical="top"/>
    </xf>
    <xf numFmtId="0" fontId="6050" fillId="0" borderId="1" xfId="0" applyFont="1" applyBorder="1" applyAlignment="1">
      <alignment horizontal="left" vertical="top" wrapText="1"/>
    </xf>
    <xf numFmtId="0" fontId="6051" fillId="0" borderId="1" xfId="0" applyFont="1" applyBorder="1" applyAlignment="1">
      <alignment horizontal="center" vertical="top"/>
    </xf>
    <xf numFmtId="168" fontId="6052" fillId="0" borderId="1" xfId="0" applyNumberFormat="1" applyFont="1" applyBorder="1" applyAlignment="1">
      <alignment horizontal="right" vertical="top"/>
    </xf>
    <xf numFmtId="169" fontId="6053" fillId="0" borderId="1" xfId="0" applyNumberFormat="1" applyFont="1" applyBorder="1" applyAlignment="1">
      <alignment horizontal="right" vertical="top"/>
    </xf>
    <xf numFmtId="169" fontId="6054" fillId="2" borderId="1" xfId="0" applyNumberFormat="1" applyFont="1" applyFill="1" applyBorder="1" applyAlignment="1" applyProtection="1">
      <alignment horizontal="right" vertical="top"/>
      <protection locked="0"/>
    </xf>
    <xf numFmtId="169" fontId="6055" fillId="0" borderId="1" xfId="0" applyNumberFormat="1" applyFont="1" applyBorder="1" applyAlignment="1">
      <alignment horizontal="right" vertical="top"/>
    </xf>
    <xf numFmtId="169" fontId="6056" fillId="0" borderId="1" xfId="0" applyNumberFormat="1" applyFont="1" applyBorder="1" applyAlignment="1">
      <alignment horizontal="right" vertical="top"/>
    </xf>
    <xf numFmtId="169" fontId="6057" fillId="0" borderId="1" xfId="0" applyNumberFormat="1" applyFont="1" applyBorder="1" applyAlignment="1">
      <alignment horizontal="right" vertical="top"/>
    </xf>
    <xf numFmtId="169" fontId="6058" fillId="0" borderId="1" xfId="0" applyNumberFormat="1" applyFont="1" applyBorder="1" applyAlignment="1">
      <alignment horizontal="right" vertical="top"/>
    </xf>
    <xf numFmtId="0" fontId="6059" fillId="0" borderId="1" xfId="0" applyFont="1" applyBorder="1" applyAlignment="1">
      <alignment horizontal="left" vertical="top"/>
    </xf>
    <xf numFmtId="0" fontId="6060" fillId="0" borderId="1" xfId="0" applyFont="1" applyBorder="1" applyAlignment="1">
      <alignment horizontal="left" vertical="top" wrapText="1"/>
    </xf>
    <xf numFmtId="0" fontId="6061" fillId="0" borderId="1" xfId="0" applyFont="1" applyBorder="1" applyAlignment="1">
      <alignment horizontal="center" vertical="top"/>
    </xf>
    <xf numFmtId="168" fontId="6062" fillId="0" borderId="1" xfId="0" applyNumberFormat="1" applyFont="1" applyBorder="1" applyAlignment="1">
      <alignment horizontal="right" vertical="top"/>
    </xf>
    <xf numFmtId="169" fontId="6063" fillId="0" borderId="1" xfId="0" applyNumberFormat="1" applyFont="1" applyBorder="1" applyAlignment="1">
      <alignment horizontal="right" vertical="top"/>
    </xf>
    <xf numFmtId="169" fontId="6064" fillId="2" borderId="1" xfId="0" applyNumberFormat="1" applyFont="1" applyFill="1" applyBorder="1" applyAlignment="1" applyProtection="1">
      <alignment horizontal="right" vertical="top"/>
      <protection locked="0"/>
    </xf>
    <xf numFmtId="169" fontId="6065" fillId="0" borderId="1" xfId="0" applyNumberFormat="1" applyFont="1" applyBorder="1" applyAlignment="1">
      <alignment horizontal="right" vertical="top"/>
    </xf>
    <xf numFmtId="169" fontId="6066" fillId="0" borderId="1" xfId="0" applyNumberFormat="1" applyFont="1" applyBorder="1" applyAlignment="1">
      <alignment horizontal="right" vertical="top"/>
    </xf>
    <xf numFmtId="169" fontId="6067" fillId="0" borderId="1" xfId="0" applyNumberFormat="1" applyFont="1" applyBorder="1" applyAlignment="1">
      <alignment horizontal="right" vertical="top"/>
    </xf>
    <xf numFmtId="169" fontId="6068" fillId="0" borderId="1" xfId="0" applyNumberFormat="1" applyFont="1" applyBorder="1" applyAlignment="1">
      <alignment horizontal="right" vertical="top"/>
    </xf>
    <xf numFmtId="0" fontId="6069" fillId="0" borderId="1" xfId="0" applyFont="1" applyBorder="1" applyAlignment="1">
      <alignment horizontal="left" vertical="top"/>
    </xf>
    <xf numFmtId="0" fontId="6070" fillId="0" borderId="1" xfId="0" applyFont="1" applyBorder="1" applyAlignment="1">
      <alignment horizontal="left" vertical="top" wrapText="1"/>
    </xf>
    <xf numFmtId="0" fontId="6071" fillId="0" borderId="1" xfId="0" applyFont="1" applyBorder="1" applyAlignment="1">
      <alignment horizontal="center" vertical="top"/>
    </xf>
    <xf numFmtId="168" fontId="6072" fillId="0" borderId="1" xfId="0" applyNumberFormat="1" applyFont="1" applyBorder="1" applyAlignment="1">
      <alignment horizontal="right" vertical="top"/>
    </xf>
    <xf numFmtId="169" fontId="6073" fillId="0" borderId="1" xfId="0" applyNumberFormat="1" applyFont="1" applyBorder="1" applyAlignment="1">
      <alignment horizontal="right" vertical="top"/>
    </xf>
    <xf numFmtId="169" fontId="6074" fillId="2" borderId="1" xfId="0" applyNumberFormat="1" applyFont="1" applyFill="1" applyBorder="1" applyAlignment="1" applyProtection="1">
      <alignment horizontal="right" vertical="top"/>
      <protection locked="0"/>
    </xf>
    <xf numFmtId="169" fontId="6075" fillId="0" borderId="1" xfId="0" applyNumberFormat="1" applyFont="1" applyBorder="1" applyAlignment="1">
      <alignment horizontal="right" vertical="top"/>
    </xf>
    <xf numFmtId="169" fontId="6076" fillId="0" borderId="1" xfId="0" applyNumberFormat="1" applyFont="1" applyBorder="1" applyAlignment="1">
      <alignment horizontal="right" vertical="top"/>
    </xf>
    <xf numFmtId="169" fontId="6077" fillId="0" borderId="1" xfId="0" applyNumberFormat="1" applyFont="1" applyBorder="1" applyAlignment="1">
      <alignment horizontal="right" vertical="top"/>
    </xf>
    <xf numFmtId="169" fontId="6078" fillId="0" borderId="1" xfId="0" applyNumberFormat="1" applyFont="1" applyBorder="1" applyAlignment="1">
      <alignment horizontal="right" vertical="top"/>
    </xf>
    <xf numFmtId="0" fontId="6079" fillId="0" borderId="1" xfId="0" applyFont="1" applyBorder="1" applyAlignment="1">
      <alignment horizontal="left" vertical="top"/>
    </xf>
    <xf numFmtId="0" fontId="6080" fillId="0" borderId="1" xfId="0" applyFont="1" applyBorder="1" applyAlignment="1">
      <alignment horizontal="left" vertical="top" wrapText="1"/>
    </xf>
    <xf numFmtId="0" fontId="6081" fillId="0" borderId="1" xfId="0" applyFont="1" applyBorder="1" applyAlignment="1">
      <alignment horizontal="center" vertical="top"/>
    </xf>
    <xf numFmtId="168" fontId="6082" fillId="0" borderId="1" xfId="0" applyNumberFormat="1" applyFont="1" applyBorder="1" applyAlignment="1">
      <alignment horizontal="right" vertical="top"/>
    </xf>
    <xf numFmtId="169" fontId="6083" fillId="0" borderId="1" xfId="0" applyNumberFormat="1" applyFont="1" applyBorder="1" applyAlignment="1">
      <alignment horizontal="right" vertical="top"/>
    </xf>
    <xf numFmtId="169" fontId="6084" fillId="2" borderId="1" xfId="0" applyNumberFormat="1" applyFont="1" applyFill="1" applyBorder="1" applyAlignment="1" applyProtection="1">
      <alignment horizontal="right" vertical="top"/>
      <protection locked="0"/>
    </xf>
    <xf numFmtId="169" fontId="6085" fillId="0" borderId="1" xfId="0" applyNumberFormat="1" applyFont="1" applyBorder="1" applyAlignment="1">
      <alignment horizontal="right" vertical="top"/>
    </xf>
    <xf numFmtId="169" fontId="6086" fillId="0" borderId="1" xfId="0" applyNumberFormat="1" applyFont="1" applyBorder="1" applyAlignment="1">
      <alignment horizontal="right" vertical="top"/>
    </xf>
    <xf numFmtId="169" fontId="6087" fillId="0" borderId="1" xfId="0" applyNumberFormat="1" applyFont="1" applyBorder="1" applyAlignment="1">
      <alignment horizontal="right" vertical="top"/>
    </xf>
    <xf numFmtId="169" fontId="6088" fillId="0" borderId="1" xfId="0" applyNumberFormat="1" applyFont="1" applyBorder="1" applyAlignment="1">
      <alignment horizontal="right" vertical="top"/>
    </xf>
    <xf numFmtId="0" fontId="6089" fillId="0" borderId="1" xfId="0" applyFont="1" applyBorder="1" applyAlignment="1">
      <alignment horizontal="left" vertical="top"/>
    </xf>
    <xf numFmtId="0" fontId="6091" fillId="0" borderId="0" xfId="0" applyFont="1"/>
    <xf numFmtId="0" fontId="6092" fillId="0" borderId="1" xfId="0" applyFont="1" applyBorder="1" applyAlignment="1">
      <alignment horizontal="left" vertical="top"/>
    </xf>
    <xf numFmtId="0" fontId="6093" fillId="0" borderId="1" xfId="0" applyFont="1" applyBorder="1" applyAlignment="1">
      <alignment horizontal="left" vertical="top" wrapText="1"/>
    </xf>
    <xf numFmtId="0" fontId="6094" fillId="0" borderId="1" xfId="0" applyFont="1" applyBorder="1" applyAlignment="1">
      <alignment horizontal="center" vertical="top"/>
    </xf>
    <xf numFmtId="168" fontId="6095" fillId="0" borderId="1" xfId="0" applyNumberFormat="1" applyFont="1" applyBorder="1" applyAlignment="1">
      <alignment horizontal="right" vertical="top"/>
    </xf>
    <xf numFmtId="169" fontId="6096" fillId="0" borderId="1" xfId="0" applyNumberFormat="1" applyFont="1" applyBorder="1" applyAlignment="1">
      <alignment horizontal="right" vertical="top"/>
    </xf>
    <xf numFmtId="169" fontId="6097" fillId="2" borderId="1" xfId="0" applyNumberFormat="1" applyFont="1" applyFill="1" applyBorder="1" applyAlignment="1" applyProtection="1">
      <alignment horizontal="right" vertical="top"/>
      <protection locked="0"/>
    </xf>
    <xf numFmtId="169" fontId="6098" fillId="0" borderId="1" xfId="0" applyNumberFormat="1" applyFont="1" applyBorder="1" applyAlignment="1">
      <alignment horizontal="right" vertical="top"/>
    </xf>
    <xf numFmtId="169" fontId="6099" fillId="0" borderId="1" xfId="0" applyNumberFormat="1" applyFont="1" applyBorder="1" applyAlignment="1">
      <alignment horizontal="right" vertical="top"/>
    </xf>
    <xf numFmtId="169" fontId="6100" fillId="0" borderId="1" xfId="0" applyNumberFormat="1" applyFont="1" applyBorder="1" applyAlignment="1">
      <alignment horizontal="right" vertical="top"/>
    </xf>
    <xf numFmtId="169" fontId="6101" fillId="0" borderId="1" xfId="0" applyNumberFormat="1" applyFont="1" applyBorder="1" applyAlignment="1">
      <alignment horizontal="right" vertical="top"/>
    </xf>
    <xf numFmtId="0" fontId="6102" fillId="0" borderId="1" xfId="0" applyFont="1" applyBorder="1" applyAlignment="1">
      <alignment horizontal="left" vertical="top"/>
    </xf>
    <xf numFmtId="0" fontId="6103" fillId="0" borderId="1" xfId="0" applyFont="1" applyBorder="1" applyAlignment="1">
      <alignment horizontal="left" vertical="top" wrapText="1"/>
    </xf>
    <xf numFmtId="0" fontId="6104" fillId="0" borderId="1" xfId="0" applyFont="1" applyBorder="1" applyAlignment="1">
      <alignment horizontal="center" vertical="top"/>
    </xf>
    <xf numFmtId="168" fontId="6105" fillId="0" borderId="1" xfId="0" applyNumberFormat="1" applyFont="1" applyBorder="1" applyAlignment="1">
      <alignment horizontal="right" vertical="top"/>
    </xf>
    <xf numFmtId="169" fontId="6106" fillId="0" borderId="1" xfId="0" applyNumberFormat="1" applyFont="1" applyBorder="1" applyAlignment="1">
      <alignment horizontal="right" vertical="top"/>
    </xf>
    <xf numFmtId="169" fontId="6107" fillId="2" borderId="1" xfId="0" applyNumberFormat="1" applyFont="1" applyFill="1" applyBorder="1" applyAlignment="1" applyProtection="1">
      <alignment horizontal="right" vertical="top"/>
      <protection locked="0"/>
    </xf>
    <xf numFmtId="169" fontId="6108" fillId="0" borderId="1" xfId="0" applyNumberFormat="1" applyFont="1" applyBorder="1" applyAlignment="1">
      <alignment horizontal="right" vertical="top"/>
    </xf>
    <xf numFmtId="169" fontId="6109" fillId="0" borderId="1" xfId="0" applyNumberFormat="1" applyFont="1" applyBorder="1" applyAlignment="1">
      <alignment horizontal="right" vertical="top"/>
    </xf>
    <xf numFmtId="169" fontId="6110" fillId="0" borderId="1" xfId="0" applyNumberFormat="1" applyFont="1" applyBorder="1" applyAlignment="1">
      <alignment horizontal="right" vertical="top"/>
    </xf>
    <xf numFmtId="169" fontId="6111" fillId="0" borderId="1" xfId="0" applyNumberFormat="1" applyFont="1" applyBorder="1" applyAlignment="1">
      <alignment horizontal="right" vertical="top"/>
    </xf>
    <xf numFmtId="0" fontId="6112" fillId="0" borderId="1" xfId="0" applyFont="1" applyBorder="1" applyAlignment="1">
      <alignment horizontal="left" vertical="top"/>
    </xf>
    <xf numFmtId="0" fontId="6113" fillId="0" borderId="1" xfId="0" applyFont="1" applyBorder="1" applyAlignment="1">
      <alignment horizontal="left" vertical="top" wrapText="1"/>
    </xf>
    <xf numFmtId="0" fontId="6114" fillId="0" borderId="1" xfId="0" applyFont="1" applyBorder="1" applyAlignment="1">
      <alignment horizontal="center" vertical="top"/>
    </xf>
    <xf numFmtId="168" fontId="6115" fillId="0" borderId="1" xfId="0" applyNumberFormat="1" applyFont="1" applyBorder="1" applyAlignment="1">
      <alignment horizontal="right" vertical="top"/>
    </xf>
    <xf numFmtId="169" fontId="6116" fillId="0" borderId="1" xfId="0" applyNumberFormat="1" applyFont="1" applyBorder="1" applyAlignment="1">
      <alignment horizontal="right" vertical="top"/>
    </xf>
    <xf numFmtId="169" fontId="6117" fillId="2" borderId="1" xfId="0" applyNumberFormat="1" applyFont="1" applyFill="1" applyBorder="1" applyAlignment="1" applyProtection="1">
      <alignment horizontal="right" vertical="top"/>
      <protection locked="0"/>
    </xf>
    <xf numFmtId="169" fontId="6118" fillId="0" borderId="1" xfId="0" applyNumberFormat="1" applyFont="1" applyBorder="1" applyAlignment="1">
      <alignment horizontal="right" vertical="top"/>
    </xf>
    <xf numFmtId="169" fontId="6119" fillId="0" borderId="1" xfId="0" applyNumberFormat="1" applyFont="1" applyBorder="1" applyAlignment="1">
      <alignment horizontal="right" vertical="top"/>
    </xf>
    <xf numFmtId="169" fontId="6120" fillId="0" borderId="1" xfId="0" applyNumberFormat="1" applyFont="1" applyBorder="1" applyAlignment="1">
      <alignment horizontal="right" vertical="top"/>
    </xf>
    <xf numFmtId="169" fontId="6121" fillId="0" borderId="1" xfId="0" applyNumberFormat="1" applyFont="1" applyBorder="1" applyAlignment="1">
      <alignment horizontal="right" vertical="top"/>
    </xf>
    <xf numFmtId="0" fontId="6122" fillId="0" borderId="1" xfId="0" applyFont="1" applyBorder="1" applyAlignment="1">
      <alignment horizontal="left" vertical="top"/>
    </xf>
    <xf numFmtId="0" fontId="6123" fillId="0" borderId="1" xfId="0" applyFont="1" applyBorder="1" applyAlignment="1">
      <alignment horizontal="left" vertical="top" wrapText="1"/>
    </xf>
    <xf numFmtId="0" fontId="6124" fillId="0" borderId="1" xfId="0" applyFont="1" applyBorder="1" applyAlignment="1">
      <alignment horizontal="center" vertical="top"/>
    </xf>
    <xf numFmtId="168" fontId="6125" fillId="0" borderId="1" xfId="0" applyNumberFormat="1" applyFont="1" applyBorder="1" applyAlignment="1">
      <alignment horizontal="right" vertical="top"/>
    </xf>
    <xf numFmtId="169" fontId="6126" fillId="0" borderId="1" xfId="0" applyNumberFormat="1" applyFont="1" applyBorder="1" applyAlignment="1">
      <alignment horizontal="right" vertical="top"/>
    </xf>
    <xf numFmtId="169" fontId="6127" fillId="2" borderId="1" xfId="0" applyNumberFormat="1" applyFont="1" applyFill="1" applyBorder="1" applyAlignment="1" applyProtection="1">
      <alignment horizontal="right" vertical="top"/>
      <protection locked="0"/>
    </xf>
    <xf numFmtId="169" fontId="6128" fillId="0" borderId="1" xfId="0" applyNumberFormat="1" applyFont="1" applyBorder="1" applyAlignment="1">
      <alignment horizontal="right" vertical="top"/>
    </xf>
    <xf numFmtId="169" fontId="6129" fillId="0" borderId="1" xfId="0" applyNumberFormat="1" applyFont="1" applyBorder="1" applyAlignment="1">
      <alignment horizontal="right" vertical="top"/>
    </xf>
    <xf numFmtId="169" fontId="6130" fillId="0" borderId="1" xfId="0" applyNumberFormat="1" applyFont="1" applyBorder="1" applyAlignment="1">
      <alignment horizontal="right" vertical="top"/>
    </xf>
    <xf numFmtId="169" fontId="6131" fillId="0" borderId="1" xfId="0" applyNumberFormat="1" applyFont="1" applyBorder="1" applyAlignment="1">
      <alignment horizontal="right" vertical="top"/>
    </xf>
    <xf numFmtId="0" fontId="6132" fillId="0" borderId="1" xfId="0" applyFont="1" applyBorder="1" applyAlignment="1">
      <alignment horizontal="left" vertical="top"/>
    </xf>
    <xf numFmtId="0" fontId="6133" fillId="0" borderId="1" xfId="0" applyFont="1" applyBorder="1" applyAlignment="1">
      <alignment horizontal="left" vertical="top" wrapText="1"/>
    </xf>
    <xf numFmtId="0" fontId="6134" fillId="0" borderId="1" xfId="0" applyFont="1" applyBorder="1" applyAlignment="1">
      <alignment horizontal="center" vertical="top"/>
    </xf>
    <xf numFmtId="168" fontId="6135" fillId="0" borderId="1" xfId="0" applyNumberFormat="1" applyFont="1" applyBorder="1" applyAlignment="1">
      <alignment horizontal="right" vertical="top"/>
    </xf>
    <xf numFmtId="169" fontId="6136" fillId="0" borderId="1" xfId="0" applyNumberFormat="1" applyFont="1" applyBorder="1" applyAlignment="1">
      <alignment horizontal="right" vertical="top"/>
    </xf>
    <xf numFmtId="169" fontId="6137" fillId="2" borderId="1" xfId="0" applyNumberFormat="1" applyFont="1" applyFill="1" applyBorder="1" applyAlignment="1" applyProtection="1">
      <alignment horizontal="right" vertical="top"/>
      <protection locked="0"/>
    </xf>
    <xf numFmtId="169" fontId="6138" fillId="0" borderId="1" xfId="0" applyNumberFormat="1" applyFont="1" applyBorder="1" applyAlignment="1">
      <alignment horizontal="right" vertical="top"/>
    </xf>
    <xf numFmtId="169" fontId="6139" fillId="0" borderId="1" xfId="0" applyNumberFormat="1" applyFont="1" applyBorder="1" applyAlignment="1">
      <alignment horizontal="right" vertical="top"/>
    </xf>
    <xf numFmtId="169" fontId="6140" fillId="0" borderId="1" xfId="0" applyNumberFormat="1" applyFont="1" applyBorder="1" applyAlignment="1">
      <alignment horizontal="right" vertical="top"/>
    </xf>
    <xf numFmtId="169" fontId="6141" fillId="0" borderId="1" xfId="0" applyNumberFormat="1" applyFont="1" applyBorder="1" applyAlignment="1">
      <alignment horizontal="right" vertical="top"/>
    </xf>
    <xf numFmtId="0" fontId="6142" fillId="0" borderId="1" xfId="0" applyFont="1" applyBorder="1" applyAlignment="1">
      <alignment horizontal="left" vertical="top"/>
    </xf>
    <xf numFmtId="0" fontId="6143" fillId="0" borderId="1" xfId="0" applyFont="1" applyBorder="1" applyAlignment="1">
      <alignment horizontal="left" vertical="top" wrapText="1"/>
    </xf>
    <xf numFmtId="0" fontId="6144" fillId="0" borderId="1" xfId="0" applyFont="1" applyBorder="1" applyAlignment="1">
      <alignment horizontal="center" vertical="top"/>
    </xf>
    <xf numFmtId="168" fontId="6145" fillId="0" borderId="1" xfId="0" applyNumberFormat="1" applyFont="1" applyBorder="1" applyAlignment="1">
      <alignment horizontal="right" vertical="top"/>
    </xf>
    <xf numFmtId="169" fontId="6146" fillId="0" borderId="1" xfId="0" applyNumberFormat="1" applyFont="1" applyBorder="1" applyAlignment="1">
      <alignment horizontal="right" vertical="top"/>
    </xf>
    <xf numFmtId="169" fontId="6147" fillId="2" borderId="1" xfId="0" applyNumberFormat="1" applyFont="1" applyFill="1" applyBorder="1" applyAlignment="1" applyProtection="1">
      <alignment horizontal="right" vertical="top"/>
      <protection locked="0"/>
    </xf>
    <xf numFmtId="169" fontId="6148" fillId="0" borderId="1" xfId="0" applyNumberFormat="1" applyFont="1" applyBorder="1" applyAlignment="1">
      <alignment horizontal="right" vertical="top"/>
    </xf>
    <xf numFmtId="169" fontId="6149" fillId="0" borderId="1" xfId="0" applyNumberFormat="1" applyFont="1" applyBorder="1" applyAlignment="1">
      <alignment horizontal="right" vertical="top"/>
    </xf>
    <xf numFmtId="169" fontId="6150" fillId="0" borderId="1" xfId="0" applyNumberFormat="1" applyFont="1" applyBorder="1" applyAlignment="1">
      <alignment horizontal="right" vertical="top"/>
    </xf>
    <xf numFmtId="169" fontId="6151" fillId="0" borderId="1" xfId="0" applyNumberFormat="1" applyFont="1" applyBorder="1" applyAlignment="1">
      <alignment horizontal="right" vertical="top"/>
    </xf>
    <xf numFmtId="0" fontId="6152" fillId="0" borderId="1" xfId="0" applyFont="1" applyBorder="1" applyAlignment="1">
      <alignment horizontal="left" vertical="top"/>
    </xf>
    <xf numFmtId="0" fontId="6153" fillId="0" borderId="1" xfId="0" applyFont="1" applyBorder="1" applyAlignment="1">
      <alignment horizontal="left" vertical="top" wrapText="1"/>
    </xf>
    <xf numFmtId="0" fontId="6154" fillId="0" borderId="1" xfId="0" applyFont="1" applyBorder="1" applyAlignment="1">
      <alignment horizontal="center" vertical="top"/>
    </xf>
    <xf numFmtId="168" fontId="6155" fillId="0" borderId="1" xfId="0" applyNumberFormat="1" applyFont="1" applyBorder="1" applyAlignment="1">
      <alignment horizontal="right" vertical="top"/>
    </xf>
    <xf numFmtId="169" fontId="6156" fillId="0" borderId="1" xfId="0" applyNumberFormat="1" applyFont="1" applyBorder="1" applyAlignment="1">
      <alignment horizontal="right" vertical="top"/>
    </xf>
    <xf numFmtId="169" fontId="6157" fillId="2" borderId="1" xfId="0" applyNumberFormat="1" applyFont="1" applyFill="1" applyBorder="1" applyAlignment="1" applyProtection="1">
      <alignment horizontal="right" vertical="top"/>
      <protection locked="0"/>
    </xf>
    <xf numFmtId="169" fontId="6158" fillId="0" borderId="1" xfId="0" applyNumberFormat="1" applyFont="1" applyBorder="1" applyAlignment="1">
      <alignment horizontal="right" vertical="top"/>
    </xf>
    <xf numFmtId="169" fontId="6159" fillId="0" borderId="1" xfId="0" applyNumberFormat="1" applyFont="1" applyBorder="1" applyAlignment="1">
      <alignment horizontal="right" vertical="top"/>
    </xf>
    <xf numFmtId="169" fontId="6160" fillId="0" borderId="1" xfId="0" applyNumberFormat="1" applyFont="1" applyBorder="1" applyAlignment="1">
      <alignment horizontal="right" vertical="top"/>
    </xf>
    <xf numFmtId="169" fontId="6161" fillId="0" borderId="1" xfId="0" applyNumberFormat="1" applyFont="1" applyBorder="1" applyAlignment="1">
      <alignment horizontal="right" vertical="top"/>
    </xf>
    <xf numFmtId="0" fontId="6162" fillId="0" borderId="1" xfId="0" applyFont="1" applyBorder="1" applyAlignment="1">
      <alignment horizontal="left" vertical="top"/>
    </xf>
    <xf numFmtId="0" fontId="6163" fillId="0" borderId="1" xfId="0" applyFont="1" applyBorder="1" applyAlignment="1">
      <alignment horizontal="left" vertical="top" wrapText="1"/>
    </xf>
    <xf numFmtId="0" fontId="6164" fillId="0" borderId="1" xfId="0" applyFont="1" applyBorder="1" applyAlignment="1">
      <alignment horizontal="center" vertical="top"/>
    </xf>
    <xf numFmtId="168" fontId="6165" fillId="0" borderId="1" xfId="0" applyNumberFormat="1" applyFont="1" applyBorder="1" applyAlignment="1">
      <alignment horizontal="right" vertical="top"/>
    </xf>
    <xf numFmtId="169" fontId="6166" fillId="0" borderId="1" xfId="0" applyNumberFormat="1" applyFont="1" applyBorder="1" applyAlignment="1">
      <alignment horizontal="right" vertical="top"/>
    </xf>
    <xf numFmtId="169" fontId="6167" fillId="2" borderId="1" xfId="0" applyNumberFormat="1" applyFont="1" applyFill="1" applyBorder="1" applyAlignment="1" applyProtection="1">
      <alignment horizontal="right" vertical="top"/>
      <protection locked="0"/>
    </xf>
    <xf numFmtId="169" fontId="6168" fillId="0" borderId="1" xfId="0" applyNumberFormat="1" applyFont="1" applyBorder="1" applyAlignment="1">
      <alignment horizontal="right" vertical="top"/>
    </xf>
    <xf numFmtId="169" fontId="6169" fillId="0" borderId="1" xfId="0" applyNumberFormat="1" applyFont="1" applyBorder="1" applyAlignment="1">
      <alignment horizontal="right" vertical="top"/>
    </xf>
    <xf numFmtId="169" fontId="6170" fillId="0" borderId="1" xfId="0" applyNumberFormat="1" applyFont="1" applyBorder="1" applyAlignment="1">
      <alignment horizontal="right" vertical="top"/>
    </xf>
    <xf numFmtId="169" fontId="6171" fillId="0" borderId="1" xfId="0" applyNumberFormat="1" applyFont="1" applyBorder="1" applyAlignment="1">
      <alignment horizontal="right" vertical="top"/>
    </xf>
    <xf numFmtId="0" fontId="6172" fillId="0" borderId="1" xfId="0" applyFont="1" applyBorder="1" applyAlignment="1">
      <alignment horizontal="left" vertical="top"/>
    </xf>
    <xf numFmtId="0" fontId="6173" fillId="0" borderId="1" xfId="0" applyFont="1" applyBorder="1" applyAlignment="1">
      <alignment horizontal="left" vertical="top" wrapText="1"/>
    </xf>
    <xf numFmtId="0" fontId="6174" fillId="0" borderId="1" xfId="0" applyFont="1" applyBorder="1" applyAlignment="1">
      <alignment horizontal="center" vertical="top"/>
    </xf>
    <xf numFmtId="168" fontId="6175" fillId="0" borderId="1" xfId="0" applyNumberFormat="1" applyFont="1" applyBorder="1" applyAlignment="1">
      <alignment horizontal="right" vertical="top"/>
    </xf>
    <xf numFmtId="169" fontId="6176" fillId="0" borderId="1" xfId="0" applyNumberFormat="1" applyFont="1" applyBorder="1" applyAlignment="1">
      <alignment horizontal="right" vertical="top"/>
    </xf>
    <xf numFmtId="169" fontId="6177" fillId="2" borderId="1" xfId="0" applyNumberFormat="1" applyFont="1" applyFill="1" applyBorder="1" applyAlignment="1" applyProtection="1">
      <alignment horizontal="right" vertical="top"/>
      <protection locked="0"/>
    </xf>
    <xf numFmtId="169" fontId="6178" fillId="0" borderId="1" xfId="0" applyNumberFormat="1" applyFont="1" applyBorder="1" applyAlignment="1">
      <alignment horizontal="right" vertical="top"/>
    </xf>
    <xf numFmtId="169" fontId="6179" fillId="0" borderId="1" xfId="0" applyNumberFormat="1" applyFont="1" applyBorder="1" applyAlignment="1">
      <alignment horizontal="right" vertical="top"/>
    </xf>
    <xf numFmtId="169" fontId="6180" fillId="0" borderId="1" xfId="0" applyNumberFormat="1" applyFont="1" applyBorder="1" applyAlignment="1">
      <alignment horizontal="right" vertical="top"/>
    </xf>
    <xf numFmtId="169" fontId="6181" fillId="0" borderId="1" xfId="0" applyNumberFormat="1" applyFont="1" applyBorder="1" applyAlignment="1">
      <alignment horizontal="right" vertical="top"/>
    </xf>
    <xf numFmtId="0" fontId="6182" fillId="0" borderId="1" xfId="0" applyFont="1" applyBorder="1" applyAlignment="1">
      <alignment horizontal="left" vertical="top"/>
    </xf>
    <xf numFmtId="0" fontId="6184" fillId="0" borderId="0" xfId="0" applyFont="1"/>
    <xf numFmtId="0" fontId="6185" fillId="0" borderId="1" xfId="0" applyFont="1" applyBorder="1" applyAlignment="1">
      <alignment horizontal="left" vertical="top"/>
    </xf>
    <xf numFmtId="0" fontId="6186" fillId="0" borderId="1" xfId="0" applyFont="1" applyBorder="1" applyAlignment="1">
      <alignment horizontal="left" vertical="top" wrapText="1"/>
    </xf>
    <xf numFmtId="0" fontId="6187" fillId="0" borderId="1" xfId="0" applyFont="1" applyBorder="1" applyAlignment="1">
      <alignment horizontal="center" vertical="top"/>
    </xf>
    <xf numFmtId="168" fontId="6188" fillId="0" borderId="1" xfId="0" applyNumberFormat="1" applyFont="1" applyBorder="1" applyAlignment="1">
      <alignment horizontal="right" vertical="top"/>
    </xf>
    <xf numFmtId="169" fontId="6189" fillId="0" borderId="1" xfId="0" applyNumberFormat="1" applyFont="1" applyBorder="1" applyAlignment="1">
      <alignment horizontal="right" vertical="top"/>
    </xf>
    <xf numFmtId="169" fontId="6190" fillId="2" borderId="1" xfId="0" applyNumberFormat="1" applyFont="1" applyFill="1" applyBorder="1" applyAlignment="1" applyProtection="1">
      <alignment horizontal="right" vertical="top"/>
      <protection locked="0"/>
    </xf>
    <xf numFmtId="169" fontId="6191" fillId="0" borderId="1" xfId="0" applyNumberFormat="1" applyFont="1" applyBorder="1" applyAlignment="1">
      <alignment horizontal="right" vertical="top"/>
    </xf>
    <xf numFmtId="169" fontId="6192" fillId="0" borderId="1" xfId="0" applyNumberFormat="1" applyFont="1" applyBorder="1" applyAlignment="1">
      <alignment horizontal="right" vertical="top"/>
    </xf>
    <xf numFmtId="169" fontId="6193" fillId="0" borderId="1" xfId="0" applyNumberFormat="1" applyFont="1" applyBorder="1" applyAlignment="1">
      <alignment horizontal="right" vertical="top"/>
    </xf>
    <xf numFmtId="169" fontId="6194" fillId="0" borderId="1" xfId="0" applyNumberFormat="1" applyFont="1" applyBorder="1" applyAlignment="1">
      <alignment horizontal="right" vertical="top"/>
    </xf>
    <xf numFmtId="0" fontId="6195" fillId="0" borderId="1" xfId="0" applyFont="1" applyBorder="1" applyAlignment="1">
      <alignment horizontal="left" vertical="top"/>
    </xf>
    <xf numFmtId="0" fontId="6196" fillId="0" borderId="1" xfId="0" applyFont="1" applyBorder="1" applyAlignment="1">
      <alignment horizontal="left" vertical="top" wrapText="1"/>
    </xf>
    <xf numFmtId="0" fontId="6197" fillId="0" borderId="1" xfId="0" applyFont="1" applyBorder="1" applyAlignment="1">
      <alignment horizontal="center" vertical="top"/>
    </xf>
    <xf numFmtId="168" fontId="6198" fillId="0" borderId="1" xfId="0" applyNumberFormat="1" applyFont="1" applyBorder="1" applyAlignment="1">
      <alignment horizontal="right" vertical="top"/>
    </xf>
    <xf numFmtId="169" fontId="6199" fillId="0" borderId="1" xfId="0" applyNumberFormat="1" applyFont="1" applyBorder="1" applyAlignment="1">
      <alignment horizontal="right" vertical="top"/>
    </xf>
    <xf numFmtId="169" fontId="6200" fillId="2" borderId="1" xfId="0" applyNumberFormat="1" applyFont="1" applyFill="1" applyBorder="1" applyAlignment="1" applyProtection="1">
      <alignment horizontal="right" vertical="top"/>
      <protection locked="0"/>
    </xf>
    <xf numFmtId="169" fontId="6201" fillId="0" borderId="1" xfId="0" applyNumberFormat="1" applyFont="1" applyBorder="1" applyAlignment="1">
      <alignment horizontal="right" vertical="top"/>
    </xf>
    <xf numFmtId="169" fontId="6202" fillId="0" borderId="1" xfId="0" applyNumberFormat="1" applyFont="1" applyBorder="1" applyAlignment="1">
      <alignment horizontal="right" vertical="top"/>
    </xf>
    <xf numFmtId="169" fontId="6203" fillId="0" borderId="1" xfId="0" applyNumberFormat="1" applyFont="1" applyBorder="1" applyAlignment="1">
      <alignment horizontal="right" vertical="top"/>
    </xf>
    <xf numFmtId="169" fontId="6204" fillId="0" borderId="1" xfId="0" applyNumberFormat="1" applyFont="1" applyBorder="1" applyAlignment="1">
      <alignment horizontal="right" vertical="top"/>
    </xf>
    <xf numFmtId="0" fontId="6205" fillId="0" borderId="1" xfId="0" applyFont="1" applyBorder="1" applyAlignment="1">
      <alignment horizontal="left" vertical="top"/>
    </xf>
    <xf numFmtId="0" fontId="6206" fillId="0" borderId="1" xfId="0" applyFont="1" applyBorder="1" applyAlignment="1">
      <alignment horizontal="left" vertical="top" wrapText="1"/>
    </xf>
    <xf numFmtId="0" fontId="6207" fillId="0" borderId="1" xfId="0" applyFont="1" applyBorder="1" applyAlignment="1">
      <alignment horizontal="center" vertical="top"/>
    </xf>
    <xf numFmtId="168" fontId="6208" fillId="0" borderId="1" xfId="0" applyNumberFormat="1" applyFont="1" applyBorder="1" applyAlignment="1">
      <alignment horizontal="right" vertical="top"/>
    </xf>
    <xf numFmtId="169" fontId="6209" fillId="0" borderId="1" xfId="0" applyNumberFormat="1" applyFont="1" applyBorder="1" applyAlignment="1">
      <alignment horizontal="right" vertical="top"/>
    </xf>
    <xf numFmtId="169" fontId="6210" fillId="2" borderId="1" xfId="0" applyNumberFormat="1" applyFont="1" applyFill="1" applyBorder="1" applyAlignment="1" applyProtection="1">
      <alignment horizontal="right" vertical="top"/>
      <protection locked="0"/>
    </xf>
    <xf numFmtId="169" fontId="6211" fillId="0" borderId="1" xfId="0" applyNumberFormat="1" applyFont="1" applyBorder="1" applyAlignment="1">
      <alignment horizontal="right" vertical="top"/>
    </xf>
    <xf numFmtId="169" fontId="6212" fillId="0" borderId="1" xfId="0" applyNumberFormat="1" applyFont="1" applyBorder="1" applyAlignment="1">
      <alignment horizontal="right" vertical="top"/>
    </xf>
    <xf numFmtId="169" fontId="6213" fillId="0" borderId="1" xfId="0" applyNumberFormat="1" applyFont="1" applyBorder="1" applyAlignment="1">
      <alignment horizontal="right" vertical="top"/>
    </xf>
    <xf numFmtId="169" fontId="6214" fillId="0" borderId="1" xfId="0" applyNumberFormat="1" applyFont="1" applyBorder="1" applyAlignment="1">
      <alignment horizontal="right" vertical="top"/>
    </xf>
    <xf numFmtId="0" fontId="6215" fillId="0" borderId="1" xfId="0" applyFont="1" applyBorder="1" applyAlignment="1">
      <alignment horizontal="left" vertical="top"/>
    </xf>
    <xf numFmtId="0" fontId="6216" fillId="0" borderId="1" xfId="0" applyFont="1" applyBorder="1" applyAlignment="1">
      <alignment horizontal="left" vertical="top" wrapText="1"/>
    </xf>
    <xf numFmtId="0" fontId="6217" fillId="0" borderId="1" xfId="0" applyFont="1" applyBorder="1" applyAlignment="1">
      <alignment horizontal="center" vertical="top"/>
    </xf>
    <xf numFmtId="168" fontId="6218" fillId="0" borderId="1" xfId="0" applyNumberFormat="1" applyFont="1" applyBorder="1" applyAlignment="1">
      <alignment horizontal="right" vertical="top"/>
    </xf>
    <xf numFmtId="169" fontId="6219" fillId="0" borderId="1" xfId="0" applyNumberFormat="1" applyFont="1" applyBorder="1" applyAlignment="1">
      <alignment horizontal="right" vertical="top"/>
    </xf>
    <xf numFmtId="169" fontId="6220" fillId="2" borderId="1" xfId="0" applyNumberFormat="1" applyFont="1" applyFill="1" applyBorder="1" applyAlignment="1" applyProtection="1">
      <alignment horizontal="right" vertical="top"/>
      <protection locked="0"/>
    </xf>
    <xf numFmtId="169" fontId="6221" fillId="0" borderId="1" xfId="0" applyNumberFormat="1" applyFont="1" applyBorder="1" applyAlignment="1">
      <alignment horizontal="right" vertical="top"/>
    </xf>
    <xf numFmtId="169" fontId="6222" fillId="0" borderId="1" xfId="0" applyNumberFormat="1" applyFont="1" applyBorder="1" applyAlignment="1">
      <alignment horizontal="right" vertical="top"/>
    </xf>
    <xf numFmtId="169" fontId="6223" fillId="0" borderId="1" xfId="0" applyNumberFormat="1" applyFont="1" applyBorder="1" applyAlignment="1">
      <alignment horizontal="right" vertical="top"/>
    </xf>
    <xf numFmtId="169" fontId="6224" fillId="0" borderId="1" xfId="0" applyNumberFormat="1" applyFont="1" applyBorder="1" applyAlignment="1">
      <alignment horizontal="right" vertical="top"/>
    </xf>
    <xf numFmtId="0" fontId="6225" fillId="0" borderId="1" xfId="0" applyFont="1" applyBorder="1" applyAlignment="1">
      <alignment horizontal="left" vertical="top"/>
    </xf>
    <xf numFmtId="0" fontId="6226" fillId="0" borderId="1" xfId="0" applyFont="1" applyBorder="1" applyAlignment="1">
      <alignment horizontal="left" vertical="top" wrapText="1"/>
    </xf>
    <xf numFmtId="0" fontId="6227" fillId="0" borderId="1" xfId="0" applyFont="1" applyBorder="1" applyAlignment="1">
      <alignment horizontal="center" vertical="top"/>
    </xf>
    <xf numFmtId="168" fontId="6228" fillId="0" borderId="1" xfId="0" applyNumberFormat="1" applyFont="1" applyBorder="1" applyAlignment="1">
      <alignment horizontal="right" vertical="top"/>
    </xf>
    <xf numFmtId="169" fontId="6229" fillId="0" borderId="1" xfId="0" applyNumberFormat="1" applyFont="1" applyBorder="1" applyAlignment="1">
      <alignment horizontal="right" vertical="top"/>
    </xf>
    <xf numFmtId="169" fontId="6230" fillId="2" borderId="1" xfId="0" applyNumberFormat="1" applyFont="1" applyFill="1" applyBorder="1" applyAlignment="1" applyProtection="1">
      <alignment horizontal="right" vertical="top"/>
      <protection locked="0"/>
    </xf>
    <xf numFmtId="169" fontId="6231" fillId="0" borderId="1" xfId="0" applyNumberFormat="1" applyFont="1" applyBorder="1" applyAlignment="1">
      <alignment horizontal="right" vertical="top"/>
    </xf>
    <xf numFmtId="169" fontId="6232" fillId="0" borderId="1" xfId="0" applyNumberFormat="1" applyFont="1" applyBorder="1" applyAlignment="1">
      <alignment horizontal="right" vertical="top"/>
    </xf>
    <xf numFmtId="169" fontId="6233" fillId="0" borderId="1" xfId="0" applyNumberFormat="1" applyFont="1" applyBorder="1" applyAlignment="1">
      <alignment horizontal="right" vertical="top"/>
    </xf>
    <xf numFmtId="169" fontId="6234" fillId="0" borderId="1" xfId="0" applyNumberFormat="1" applyFont="1" applyBorder="1" applyAlignment="1">
      <alignment horizontal="right" vertical="top"/>
    </xf>
    <xf numFmtId="0" fontId="6235" fillId="0" borderId="1" xfId="0" applyFont="1" applyBorder="1" applyAlignment="1">
      <alignment horizontal="left" vertical="top"/>
    </xf>
    <xf numFmtId="0" fontId="6236" fillId="0" borderId="1" xfId="0" applyFont="1" applyBorder="1" applyAlignment="1">
      <alignment horizontal="left" vertical="top" wrapText="1"/>
    </xf>
    <xf numFmtId="0" fontId="6237" fillId="0" borderId="1" xfId="0" applyFont="1" applyBorder="1" applyAlignment="1">
      <alignment horizontal="center" vertical="top"/>
    </xf>
    <xf numFmtId="168" fontId="6238" fillId="0" borderId="1" xfId="0" applyNumberFormat="1" applyFont="1" applyBorder="1" applyAlignment="1">
      <alignment horizontal="right" vertical="top"/>
    </xf>
    <xf numFmtId="169" fontId="6239" fillId="0" borderId="1" xfId="0" applyNumberFormat="1" applyFont="1" applyBorder="1" applyAlignment="1">
      <alignment horizontal="right" vertical="top"/>
    </xf>
    <xf numFmtId="169" fontId="6240" fillId="2" borderId="1" xfId="0" applyNumberFormat="1" applyFont="1" applyFill="1" applyBorder="1" applyAlignment="1" applyProtection="1">
      <alignment horizontal="right" vertical="top"/>
      <protection locked="0"/>
    </xf>
    <xf numFmtId="169" fontId="6241" fillId="0" borderId="1" xfId="0" applyNumberFormat="1" applyFont="1" applyBorder="1" applyAlignment="1">
      <alignment horizontal="right" vertical="top"/>
    </xf>
    <xf numFmtId="169" fontId="6242" fillId="0" borderId="1" xfId="0" applyNumberFormat="1" applyFont="1" applyBorder="1" applyAlignment="1">
      <alignment horizontal="right" vertical="top"/>
    </xf>
    <xf numFmtId="169" fontId="6243" fillId="0" borderId="1" xfId="0" applyNumberFormat="1" applyFont="1" applyBorder="1" applyAlignment="1">
      <alignment horizontal="right" vertical="top"/>
    </xf>
    <xf numFmtId="169" fontId="6244" fillId="0" borderId="1" xfId="0" applyNumberFormat="1" applyFont="1" applyBorder="1" applyAlignment="1">
      <alignment horizontal="right" vertical="top"/>
    </xf>
    <xf numFmtId="0" fontId="6245" fillId="0" borderId="1" xfId="0" applyFont="1" applyBorder="1" applyAlignment="1">
      <alignment horizontal="left" vertical="top"/>
    </xf>
    <xf numFmtId="0" fontId="6246" fillId="0" borderId="1" xfId="0" applyFont="1" applyBorder="1" applyAlignment="1">
      <alignment horizontal="left" vertical="top" wrapText="1"/>
    </xf>
    <xf numFmtId="0" fontId="6247" fillId="0" borderId="1" xfId="0" applyFont="1" applyBorder="1" applyAlignment="1">
      <alignment horizontal="center" vertical="top"/>
    </xf>
    <xf numFmtId="168" fontId="6248" fillId="0" borderId="1" xfId="0" applyNumberFormat="1" applyFont="1" applyBorder="1" applyAlignment="1">
      <alignment horizontal="right" vertical="top"/>
    </xf>
    <xf numFmtId="169" fontId="6249" fillId="0" borderId="1" xfId="0" applyNumberFormat="1" applyFont="1" applyBorder="1" applyAlignment="1">
      <alignment horizontal="right" vertical="top"/>
    </xf>
    <xf numFmtId="169" fontId="6250" fillId="2" borderId="1" xfId="0" applyNumberFormat="1" applyFont="1" applyFill="1" applyBorder="1" applyAlignment="1" applyProtection="1">
      <alignment horizontal="right" vertical="top"/>
      <protection locked="0"/>
    </xf>
    <xf numFmtId="169" fontId="6251" fillId="0" borderId="1" xfId="0" applyNumberFormat="1" applyFont="1" applyBorder="1" applyAlignment="1">
      <alignment horizontal="right" vertical="top"/>
    </xf>
    <xf numFmtId="169" fontId="6252" fillId="0" borderId="1" xfId="0" applyNumberFormat="1" applyFont="1" applyBorder="1" applyAlignment="1">
      <alignment horizontal="right" vertical="top"/>
    </xf>
    <xf numFmtId="169" fontId="6253" fillId="0" borderId="1" xfId="0" applyNumberFormat="1" applyFont="1" applyBorder="1" applyAlignment="1">
      <alignment horizontal="right" vertical="top"/>
    </xf>
    <xf numFmtId="169" fontId="6254" fillId="0" borderId="1" xfId="0" applyNumberFormat="1" applyFont="1" applyBorder="1" applyAlignment="1">
      <alignment horizontal="right" vertical="top"/>
    </xf>
    <xf numFmtId="0" fontId="6255" fillId="0" borderId="1" xfId="0" applyFont="1" applyBorder="1" applyAlignment="1">
      <alignment horizontal="left" vertical="top"/>
    </xf>
    <xf numFmtId="0" fontId="6256" fillId="0" borderId="1" xfId="0" applyFont="1" applyBorder="1" applyAlignment="1">
      <alignment horizontal="left" vertical="top" wrapText="1"/>
    </xf>
    <xf numFmtId="0" fontId="6257" fillId="0" borderId="1" xfId="0" applyFont="1" applyBorder="1" applyAlignment="1">
      <alignment horizontal="center" vertical="top"/>
    </xf>
    <xf numFmtId="168" fontId="6258" fillId="0" borderId="1" xfId="0" applyNumberFormat="1" applyFont="1" applyBorder="1" applyAlignment="1">
      <alignment horizontal="right" vertical="top"/>
    </xf>
    <xf numFmtId="169" fontId="6259" fillId="0" borderId="1" xfId="0" applyNumberFormat="1" applyFont="1" applyBorder="1" applyAlignment="1">
      <alignment horizontal="right" vertical="top"/>
    </xf>
    <xf numFmtId="169" fontId="6260" fillId="2" borderId="1" xfId="0" applyNumberFormat="1" applyFont="1" applyFill="1" applyBorder="1" applyAlignment="1" applyProtection="1">
      <alignment horizontal="right" vertical="top"/>
      <protection locked="0"/>
    </xf>
    <xf numFmtId="169" fontId="6261" fillId="0" borderId="1" xfId="0" applyNumberFormat="1" applyFont="1" applyBorder="1" applyAlignment="1">
      <alignment horizontal="right" vertical="top"/>
    </xf>
    <xf numFmtId="169" fontId="6262" fillId="0" borderId="1" xfId="0" applyNumberFormat="1" applyFont="1" applyBorder="1" applyAlignment="1">
      <alignment horizontal="right" vertical="top"/>
    </xf>
    <xf numFmtId="169" fontId="6263" fillId="0" borderId="1" xfId="0" applyNumberFormat="1" applyFont="1" applyBorder="1" applyAlignment="1">
      <alignment horizontal="right" vertical="top"/>
    </xf>
    <xf numFmtId="169" fontId="6264" fillId="0" borderId="1" xfId="0" applyNumberFormat="1" applyFont="1" applyBorder="1" applyAlignment="1">
      <alignment horizontal="right" vertical="top"/>
    </xf>
    <xf numFmtId="0" fontId="6265" fillId="0" borderId="1" xfId="0" applyFont="1" applyBorder="1" applyAlignment="1">
      <alignment horizontal="left" vertical="top"/>
    </xf>
    <xf numFmtId="0" fontId="6266" fillId="0" borderId="1" xfId="0" applyFont="1" applyBorder="1" applyAlignment="1">
      <alignment horizontal="left" vertical="top" wrapText="1"/>
    </xf>
    <xf numFmtId="0" fontId="6267" fillId="0" borderId="1" xfId="0" applyFont="1" applyBorder="1" applyAlignment="1">
      <alignment horizontal="center" vertical="top"/>
    </xf>
    <xf numFmtId="168" fontId="6268" fillId="0" borderId="1" xfId="0" applyNumberFormat="1" applyFont="1" applyBorder="1" applyAlignment="1">
      <alignment horizontal="right" vertical="top"/>
    </xf>
    <xf numFmtId="169" fontId="6269" fillId="0" borderId="1" xfId="0" applyNumberFormat="1" applyFont="1" applyBorder="1" applyAlignment="1">
      <alignment horizontal="right" vertical="top"/>
    </xf>
    <xf numFmtId="169" fontId="6270" fillId="2" borderId="1" xfId="0" applyNumberFormat="1" applyFont="1" applyFill="1" applyBorder="1" applyAlignment="1" applyProtection="1">
      <alignment horizontal="right" vertical="top"/>
      <protection locked="0"/>
    </xf>
    <xf numFmtId="169" fontId="6271" fillId="0" borderId="1" xfId="0" applyNumberFormat="1" applyFont="1" applyBorder="1" applyAlignment="1">
      <alignment horizontal="right" vertical="top"/>
    </xf>
    <xf numFmtId="169" fontId="6272" fillId="0" borderId="1" xfId="0" applyNumberFormat="1" applyFont="1" applyBorder="1" applyAlignment="1">
      <alignment horizontal="right" vertical="top"/>
    </xf>
    <xf numFmtId="169" fontId="6273" fillId="0" borderId="1" xfId="0" applyNumberFormat="1" applyFont="1" applyBorder="1" applyAlignment="1">
      <alignment horizontal="right" vertical="top"/>
    </xf>
    <xf numFmtId="169" fontId="6274" fillId="0" borderId="1" xfId="0" applyNumberFormat="1" applyFont="1" applyBorder="1" applyAlignment="1">
      <alignment horizontal="right" vertical="top"/>
    </xf>
    <xf numFmtId="0" fontId="6275" fillId="0" borderId="1" xfId="0" applyFont="1" applyBorder="1" applyAlignment="1">
      <alignment horizontal="left" vertical="top"/>
    </xf>
    <xf numFmtId="0" fontId="6276" fillId="0" borderId="1" xfId="0" applyFont="1" applyBorder="1" applyAlignment="1">
      <alignment horizontal="left" vertical="top" wrapText="1"/>
    </xf>
    <xf numFmtId="0" fontId="6277" fillId="0" borderId="1" xfId="0" applyFont="1" applyBorder="1" applyAlignment="1">
      <alignment horizontal="center" vertical="top"/>
    </xf>
    <xf numFmtId="168" fontId="6278" fillId="0" borderId="1" xfId="0" applyNumberFormat="1" applyFont="1" applyBorder="1" applyAlignment="1">
      <alignment horizontal="right" vertical="top"/>
    </xf>
    <xf numFmtId="169" fontId="6279" fillId="0" borderId="1" xfId="0" applyNumberFormat="1" applyFont="1" applyBorder="1" applyAlignment="1">
      <alignment horizontal="right" vertical="top"/>
    </xf>
    <xf numFmtId="169" fontId="6280" fillId="2" borderId="1" xfId="0" applyNumberFormat="1" applyFont="1" applyFill="1" applyBorder="1" applyAlignment="1" applyProtection="1">
      <alignment horizontal="right" vertical="top"/>
      <protection locked="0"/>
    </xf>
    <xf numFmtId="169" fontId="6281" fillId="0" borderId="1" xfId="0" applyNumberFormat="1" applyFont="1" applyBorder="1" applyAlignment="1">
      <alignment horizontal="right" vertical="top"/>
    </xf>
    <xf numFmtId="169" fontId="6282" fillId="0" borderId="1" xfId="0" applyNumberFormat="1" applyFont="1" applyBorder="1" applyAlignment="1">
      <alignment horizontal="right" vertical="top"/>
    </xf>
    <xf numFmtId="169" fontId="6283" fillId="0" borderId="1" xfId="0" applyNumberFormat="1" applyFont="1" applyBorder="1" applyAlignment="1">
      <alignment horizontal="right" vertical="top"/>
    </xf>
    <xf numFmtId="169" fontId="6284" fillId="0" borderId="1" xfId="0" applyNumberFormat="1" applyFont="1" applyBorder="1" applyAlignment="1">
      <alignment horizontal="right" vertical="top"/>
    </xf>
    <xf numFmtId="0" fontId="6285" fillId="0" borderId="1" xfId="0" applyFont="1" applyBorder="1" applyAlignment="1">
      <alignment horizontal="left" vertical="top"/>
    </xf>
    <xf numFmtId="0" fontId="6286" fillId="0" borderId="1" xfId="0" applyFont="1" applyBorder="1" applyAlignment="1">
      <alignment horizontal="left" vertical="top" wrapText="1"/>
    </xf>
    <xf numFmtId="0" fontId="6287" fillId="0" borderId="1" xfId="0" applyFont="1" applyBorder="1" applyAlignment="1">
      <alignment horizontal="center" vertical="top"/>
    </xf>
    <xf numFmtId="168" fontId="6288" fillId="0" borderId="1" xfId="0" applyNumberFormat="1" applyFont="1" applyBorder="1" applyAlignment="1">
      <alignment horizontal="right" vertical="top"/>
    </xf>
    <xf numFmtId="169" fontId="6289" fillId="0" borderId="1" xfId="0" applyNumberFormat="1" applyFont="1" applyBorder="1" applyAlignment="1">
      <alignment horizontal="right" vertical="top"/>
    </xf>
    <xf numFmtId="169" fontId="6290" fillId="2" borderId="1" xfId="0" applyNumberFormat="1" applyFont="1" applyFill="1" applyBorder="1" applyAlignment="1" applyProtection="1">
      <alignment horizontal="right" vertical="top"/>
      <protection locked="0"/>
    </xf>
    <xf numFmtId="169" fontId="6291" fillId="0" borderId="1" xfId="0" applyNumberFormat="1" applyFont="1" applyBorder="1" applyAlignment="1">
      <alignment horizontal="right" vertical="top"/>
    </xf>
    <xf numFmtId="169" fontId="6292" fillId="0" borderId="1" xfId="0" applyNumberFormat="1" applyFont="1" applyBorder="1" applyAlignment="1">
      <alignment horizontal="right" vertical="top"/>
    </xf>
    <xf numFmtId="169" fontId="6293" fillId="0" borderId="1" xfId="0" applyNumberFormat="1" applyFont="1" applyBorder="1" applyAlignment="1">
      <alignment horizontal="right" vertical="top"/>
    </xf>
    <xf numFmtId="169" fontId="6294" fillId="0" borderId="1" xfId="0" applyNumberFormat="1" applyFont="1" applyBorder="1" applyAlignment="1">
      <alignment horizontal="right" vertical="top"/>
    </xf>
    <xf numFmtId="0" fontId="6295" fillId="3" borderId="1" xfId="0" applyFont="1" applyFill="1" applyBorder="1" applyAlignment="1">
      <alignment horizontal="left"/>
    </xf>
    <xf numFmtId="4" fontId="6302" fillId="3" borderId="1" xfId="0" applyNumberFormat="1" applyFont="1" applyFill="1" applyBorder="1" applyAlignment="1">
      <alignment horizontal="right"/>
    </xf>
    <xf numFmtId="4" fontId="6303" fillId="3" borderId="1" xfId="0" applyNumberFormat="1" applyFont="1" applyFill="1" applyBorder="1" applyAlignment="1">
      <alignment horizontal="right"/>
    </xf>
    <xf numFmtId="4" fontId="6304" fillId="3" borderId="1" xfId="0" applyNumberFormat="1" applyFont="1" applyFill="1" applyBorder="1" applyAlignment="1">
      <alignment horizontal="right"/>
    </xf>
    <xf numFmtId="0" fontId="6305" fillId="0" borderId="0" xfId="0" applyFont="1"/>
    <xf numFmtId="0" fontId="6306" fillId="0" borderId="1" xfId="0" applyFont="1" applyBorder="1" applyAlignment="1">
      <alignment horizontal="left" vertical="top"/>
    </xf>
    <xf numFmtId="0" fontId="6308" fillId="0" borderId="0" xfId="0" applyFont="1"/>
    <xf numFmtId="0" fontId="6309" fillId="0" borderId="1" xfId="0" applyFont="1" applyBorder="1" applyAlignment="1">
      <alignment horizontal="left" vertical="top"/>
    </xf>
    <xf numFmtId="0" fontId="6310" fillId="0" borderId="1" xfId="0" applyFont="1" applyBorder="1" applyAlignment="1">
      <alignment horizontal="left" vertical="top" wrapText="1"/>
    </xf>
    <xf numFmtId="0" fontId="6311" fillId="0" borderId="1" xfId="0" applyFont="1" applyBorder="1" applyAlignment="1">
      <alignment horizontal="center" vertical="top"/>
    </xf>
    <xf numFmtId="168" fontId="6312" fillId="0" borderId="1" xfId="0" applyNumberFormat="1" applyFont="1" applyBorder="1" applyAlignment="1">
      <alignment horizontal="right" vertical="top"/>
    </xf>
    <xf numFmtId="169" fontId="6313" fillId="0" borderId="1" xfId="0" applyNumberFormat="1" applyFont="1" applyBorder="1" applyAlignment="1">
      <alignment horizontal="right" vertical="top"/>
    </xf>
    <xf numFmtId="169" fontId="6314" fillId="2" borderId="1" xfId="0" applyNumberFormat="1" applyFont="1" applyFill="1" applyBorder="1" applyAlignment="1" applyProtection="1">
      <alignment horizontal="right" vertical="top"/>
      <protection locked="0"/>
    </xf>
    <xf numFmtId="169" fontId="6315" fillId="0" borderId="1" xfId="0" applyNumberFormat="1" applyFont="1" applyBorder="1" applyAlignment="1">
      <alignment horizontal="right" vertical="top"/>
    </xf>
    <xf numFmtId="169" fontId="6316" fillId="0" borderId="1" xfId="0" applyNumberFormat="1" applyFont="1" applyBorder="1" applyAlignment="1">
      <alignment horizontal="right" vertical="top"/>
    </xf>
    <xf numFmtId="169" fontId="6317" fillId="0" borderId="1" xfId="0" applyNumberFormat="1" applyFont="1" applyBorder="1" applyAlignment="1">
      <alignment horizontal="right" vertical="top"/>
    </xf>
    <xf numFmtId="169" fontId="6318" fillId="0" borderId="1" xfId="0" applyNumberFormat="1" applyFont="1" applyBorder="1" applyAlignment="1">
      <alignment horizontal="right" vertical="top"/>
    </xf>
    <xf numFmtId="0" fontId="6319" fillId="0" borderId="1" xfId="0" applyFont="1" applyBorder="1" applyAlignment="1">
      <alignment horizontal="left" vertical="top"/>
    </xf>
    <xf numFmtId="0" fontId="6320" fillId="0" borderId="1" xfId="0" applyFont="1" applyBorder="1" applyAlignment="1">
      <alignment horizontal="left" vertical="top" wrapText="1"/>
    </xf>
    <xf numFmtId="0" fontId="6321" fillId="0" borderId="1" xfId="0" applyFont="1" applyBorder="1" applyAlignment="1">
      <alignment horizontal="center" vertical="top"/>
    </xf>
    <xf numFmtId="168" fontId="6322" fillId="0" borderId="1" xfId="0" applyNumberFormat="1" applyFont="1" applyBorder="1" applyAlignment="1">
      <alignment horizontal="right" vertical="top"/>
    </xf>
    <xf numFmtId="169" fontId="6323" fillId="0" borderId="1" xfId="0" applyNumberFormat="1" applyFont="1" applyBorder="1" applyAlignment="1">
      <alignment horizontal="right" vertical="top"/>
    </xf>
    <xf numFmtId="169" fontId="6324" fillId="2" borderId="1" xfId="0" applyNumberFormat="1" applyFont="1" applyFill="1" applyBorder="1" applyAlignment="1" applyProtection="1">
      <alignment horizontal="right" vertical="top"/>
      <protection locked="0"/>
    </xf>
    <xf numFmtId="169" fontId="6325" fillId="0" borderId="1" xfId="0" applyNumberFormat="1" applyFont="1" applyBorder="1" applyAlignment="1">
      <alignment horizontal="right" vertical="top"/>
    </xf>
    <xf numFmtId="169" fontId="6326" fillId="0" borderId="1" xfId="0" applyNumberFormat="1" applyFont="1" applyBorder="1" applyAlignment="1">
      <alignment horizontal="right" vertical="top"/>
    </xf>
    <xf numFmtId="169" fontId="6327" fillId="0" borderId="1" xfId="0" applyNumberFormat="1" applyFont="1" applyBorder="1" applyAlignment="1">
      <alignment horizontal="right" vertical="top"/>
    </xf>
    <xf numFmtId="169" fontId="6328" fillId="0" borderId="1" xfId="0" applyNumberFormat="1" applyFont="1" applyBorder="1" applyAlignment="1">
      <alignment horizontal="right" vertical="top"/>
    </xf>
    <xf numFmtId="0" fontId="6329" fillId="0" borderId="1" xfId="0" applyFont="1" applyBorder="1" applyAlignment="1">
      <alignment horizontal="left" vertical="top"/>
    </xf>
    <xf numFmtId="0" fontId="6330" fillId="0" borderId="1" xfId="0" applyFont="1" applyBorder="1" applyAlignment="1">
      <alignment horizontal="left" vertical="top" wrapText="1"/>
    </xf>
    <xf numFmtId="0" fontId="6331" fillId="0" borderId="1" xfId="0" applyFont="1" applyBorder="1" applyAlignment="1">
      <alignment horizontal="center" vertical="top"/>
    </xf>
    <xf numFmtId="168" fontId="6332" fillId="0" borderId="1" xfId="0" applyNumberFormat="1" applyFont="1" applyBorder="1" applyAlignment="1">
      <alignment horizontal="right" vertical="top"/>
    </xf>
    <xf numFmtId="169" fontId="6333" fillId="0" borderId="1" xfId="0" applyNumberFormat="1" applyFont="1" applyBorder="1" applyAlignment="1">
      <alignment horizontal="right" vertical="top"/>
    </xf>
    <xf numFmtId="169" fontId="6334" fillId="2" borderId="1" xfId="0" applyNumberFormat="1" applyFont="1" applyFill="1" applyBorder="1" applyAlignment="1" applyProtection="1">
      <alignment horizontal="right" vertical="top"/>
      <protection locked="0"/>
    </xf>
    <xf numFmtId="169" fontId="6335" fillId="0" borderId="1" xfId="0" applyNumberFormat="1" applyFont="1" applyBorder="1" applyAlignment="1">
      <alignment horizontal="right" vertical="top"/>
    </xf>
    <xf numFmtId="169" fontId="6336" fillId="0" borderId="1" xfId="0" applyNumberFormat="1" applyFont="1" applyBorder="1" applyAlignment="1">
      <alignment horizontal="right" vertical="top"/>
    </xf>
    <xf numFmtId="169" fontId="6337" fillId="0" borderId="1" xfId="0" applyNumberFormat="1" applyFont="1" applyBorder="1" applyAlignment="1">
      <alignment horizontal="right" vertical="top"/>
    </xf>
    <xf numFmtId="169" fontId="6338" fillId="0" borderId="1" xfId="0" applyNumberFormat="1" applyFont="1" applyBorder="1" applyAlignment="1">
      <alignment horizontal="right" vertical="top"/>
    </xf>
    <xf numFmtId="0" fontId="6339" fillId="0" borderId="1" xfId="0" applyFont="1" applyBorder="1" applyAlignment="1">
      <alignment horizontal="left" vertical="top"/>
    </xf>
    <xf numFmtId="0" fontId="6340" fillId="0" borderId="1" xfId="0" applyFont="1" applyBorder="1" applyAlignment="1">
      <alignment horizontal="left" vertical="top" wrapText="1"/>
    </xf>
    <xf numFmtId="0" fontId="6341" fillId="0" borderId="1" xfId="0" applyFont="1" applyBorder="1" applyAlignment="1">
      <alignment horizontal="center" vertical="top"/>
    </xf>
    <xf numFmtId="168" fontId="6342" fillId="0" borderId="1" xfId="0" applyNumberFormat="1" applyFont="1" applyBorder="1" applyAlignment="1">
      <alignment horizontal="right" vertical="top"/>
    </xf>
    <xf numFmtId="169" fontId="6343" fillId="0" borderId="1" xfId="0" applyNumberFormat="1" applyFont="1" applyBorder="1" applyAlignment="1">
      <alignment horizontal="right" vertical="top"/>
    </xf>
    <xf numFmtId="169" fontId="6344" fillId="2" borderId="1" xfId="0" applyNumberFormat="1" applyFont="1" applyFill="1" applyBorder="1" applyAlignment="1" applyProtection="1">
      <alignment horizontal="right" vertical="top"/>
      <protection locked="0"/>
    </xf>
    <xf numFmtId="169" fontId="6345" fillId="0" borderId="1" xfId="0" applyNumberFormat="1" applyFont="1" applyBorder="1" applyAlignment="1">
      <alignment horizontal="right" vertical="top"/>
    </xf>
    <xf numFmtId="169" fontId="6346" fillId="0" borderId="1" xfId="0" applyNumberFormat="1" applyFont="1" applyBorder="1" applyAlignment="1">
      <alignment horizontal="right" vertical="top"/>
    </xf>
    <xf numFmtId="169" fontId="6347" fillId="0" borderId="1" xfId="0" applyNumberFormat="1" applyFont="1" applyBorder="1" applyAlignment="1">
      <alignment horizontal="right" vertical="top"/>
    </xf>
    <xf numFmtId="169" fontId="6348" fillId="0" borderId="1" xfId="0" applyNumberFormat="1" applyFont="1" applyBorder="1" applyAlignment="1">
      <alignment horizontal="right" vertical="top"/>
    </xf>
    <xf numFmtId="0" fontId="6349" fillId="0" borderId="1" xfId="0" applyFont="1" applyBorder="1" applyAlignment="1">
      <alignment horizontal="left" vertical="top"/>
    </xf>
    <xf numFmtId="0" fontId="6350" fillId="0" borderId="1" xfId="0" applyFont="1" applyBorder="1" applyAlignment="1">
      <alignment horizontal="left" vertical="top" wrapText="1"/>
    </xf>
    <xf numFmtId="0" fontId="6351" fillId="0" borderId="1" xfId="0" applyFont="1" applyBorder="1" applyAlignment="1">
      <alignment horizontal="center" vertical="top"/>
    </xf>
    <xf numFmtId="168" fontId="6352" fillId="0" borderId="1" xfId="0" applyNumberFormat="1" applyFont="1" applyBorder="1" applyAlignment="1">
      <alignment horizontal="right" vertical="top"/>
    </xf>
    <xf numFmtId="169" fontId="6353" fillId="0" borderId="1" xfId="0" applyNumberFormat="1" applyFont="1" applyBorder="1" applyAlignment="1">
      <alignment horizontal="right" vertical="top"/>
    </xf>
    <xf numFmtId="169" fontId="6354" fillId="2" borderId="1" xfId="0" applyNumberFormat="1" applyFont="1" applyFill="1" applyBorder="1" applyAlignment="1" applyProtection="1">
      <alignment horizontal="right" vertical="top"/>
      <protection locked="0"/>
    </xf>
    <xf numFmtId="169" fontId="6355" fillId="0" borderId="1" xfId="0" applyNumberFormat="1" applyFont="1" applyBorder="1" applyAlignment="1">
      <alignment horizontal="right" vertical="top"/>
    </xf>
    <xf numFmtId="169" fontId="6356" fillId="0" borderId="1" xfId="0" applyNumberFormat="1" applyFont="1" applyBorder="1" applyAlignment="1">
      <alignment horizontal="right" vertical="top"/>
    </xf>
    <xf numFmtId="169" fontId="6357" fillId="0" borderId="1" xfId="0" applyNumberFormat="1" applyFont="1" applyBorder="1" applyAlignment="1">
      <alignment horizontal="right" vertical="top"/>
    </xf>
    <xf numFmtId="169" fontId="6358" fillId="0" borderId="1" xfId="0" applyNumberFormat="1" applyFont="1" applyBorder="1" applyAlignment="1">
      <alignment horizontal="right" vertical="top"/>
    </xf>
    <xf numFmtId="0" fontId="6359" fillId="0" borderId="1" xfId="0" applyFont="1" applyBorder="1" applyAlignment="1">
      <alignment horizontal="left" vertical="top"/>
    </xf>
    <xf numFmtId="0" fontId="6360" fillId="0" borderId="1" xfId="0" applyFont="1" applyBorder="1" applyAlignment="1">
      <alignment horizontal="left" vertical="top" wrapText="1"/>
    </xf>
    <xf numFmtId="0" fontId="6361" fillId="0" borderId="1" xfId="0" applyFont="1" applyBorder="1" applyAlignment="1">
      <alignment horizontal="center" vertical="top"/>
    </xf>
    <xf numFmtId="168" fontId="6362" fillId="0" borderId="1" xfId="0" applyNumberFormat="1" applyFont="1" applyBorder="1" applyAlignment="1">
      <alignment horizontal="right" vertical="top"/>
    </xf>
    <xf numFmtId="169" fontId="6363" fillId="0" borderId="1" xfId="0" applyNumberFormat="1" applyFont="1" applyBorder="1" applyAlignment="1">
      <alignment horizontal="right" vertical="top"/>
    </xf>
    <xf numFmtId="169" fontId="6364" fillId="2" borderId="1" xfId="0" applyNumberFormat="1" applyFont="1" applyFill="1" applyBorder="1" applyAlignment="1" applyProtection="1">
      <alignment horizontal="right" vertical="top"/>
      <protection locked="0"/>
    </xf>
    <xf numFmtId="169" fontId="6365" fillId="0" borderId="1" xfId="0" applyNumberFormat="1" applyFont="1" applyBorder="1" applyAlignment="1">
      <alignment horizontal="right" vertical="top"/>
    </xf>
    <xf numFmtId="169" fontId="6366" fillId="0" borderId="1" xfId="0" applyNumberFormat="1" applyFont="1" applyBorder="1" applyAlignment="1">
      <alignment horizontal="right" vertical="top"/>
    </xf>
    <xf numFmtId="169" fontId="6367" fillId="0" borderId="1" xfId="0" applyNumberFormat="1" applyFont="1" applyBorder="1" applyAlignment="1">
      <alignment horizontal="right" vertical="top"/>
    </xf>
    <xf numFmtId="169" fontId="6368" fillId="0" borderId="1" xfId="0" applyNumberFormat="1" applyFont="1" applyBorder="1" applyAlignment="1">
      <alignment horizontal="right" vertical="top"/>
    </xf>
    <xf numFmtId="0" fontId="6369" fillId="0" borderId="1" xfId="0" applyFont="1" applyBorder="1" applyAlignment="1">
      <alignment horizontal="left" vertical="top"/>
    </xf>
    <xf numFmtId="0" fontId="6371" fillId="0" borderId="0" xfId="0" applyFont="1"/>
    <xf numFmtId="0" fontId="6372" fillId="0" borderId="1" xfId="0" applyFont="1" applyBorder="1" applyAlignment="1">
      <alignment horizontal="left" vertical="top"/>
    </xf>
    <xf numFmtId="0" fontId="6373" fillId="0" borderId="1" xfId="0" applyFont="1" applyBorder="1" applyAlignment="1">
      <alignment horizontal="left" vertical="top" wrapText="1"/>
    </xf>
    <xf numFmtId="0" fontId="6374" fillId="0" borderId="1" xfId="0" applyFont="1" applyBorder="1" applyAlignment="1">
      <alignment horizontal="center" vertical="top"/>
    </xf>
    <xf numFmtId="168" fontId="6375" fillId="0" borderId="1" xfId="0" applyNumberFormat="1" applyFont="1" applyBorder="1" applyAlignment="1">
      <alignment horizontal="right" vertical="top"/>
    </xf>
    <xf numFmtId="169" fontId="6376" fillId="0" borderId="1" xfId="0" applyNumberFormat="1" applyFont="1" applyBorder="1" applyAlignment="1">
      <alignment horizontal="right" vertical="top"/>
    </xf>
    <xf numFmtId="169" fontId="6377" fillId="2" borderId="1" xfId="0" applyNumberFormat="1" applyFont="1" applyFill="1" applyBorder="1" applyAlignment="1" applyProtection="1">
      <alignment horizontal="right" vertical="top"/>
      <protection locked="0"/>
    </xf>
    <xf numFmtId="169" fontId="6378" fillId="0" borderId="1" xfId="0" applyNumberFormat="1" applyFont="1" applyBorder="1" applyAlignment="1">
      <alignment horizontal="right" vertical="top"/>
    </xf>
    <xf numFmtId="169" fontId="6379" fillId="0" borderId="1" xfId="0" applyNumberFormat="1" applyFont="1" applyBorder="1" applyAlignment="1">
      <alignment horizontal="right" vertical="top"/>
    </xf>
    <xf numFmtId="169" fontId="6380" fillId="0" borderId="1" xfId="0" applyNumberFormat="1" applyFont="1" applyBorder="1" applyAlignment="1">
      <alignment horizontal="right" vertical="top"/>
    </xf>
    <xf numFmtId="169" fontId="6381" fillId="0" borderId="1" xfId="0" applyNumberFormat="1" applyFont="1" applyBorder="1" applyAlignment="1">
      <alignment horizontal="right" vertical="top"/>
    </xf>
    <xf numFmtId="0" fontId="6382" fillId="0" borderId="1" xfId="0" applyFont="1" applyBorder="1" applyAlignment="1">
      <alignment horizontal="left" vertical="top"/>
    </xf>
    <xf numFmtId="0" fontId="6383" fillId="0" borderId="1" xfId="0" applyFont="1" applyBorder="1" applyAlignment="1">
      <alignment horizontal="left" vertical="top" wrapText="1"/>
    </xf>
    <xf numFmtId="0" fontId="6384" fillId="0" borderId="1" xfId="0" applyFont="1" applyBorder="1" applyAlignment="1">
      <alignment horizontal="center" vertical="top"/>
    </xf>
    <xf numFmtId="168" fontId="6385" fillId="0" borderId="1" xfId="0" applyNumberFormat="1" applyFont="1" applyBorder="1" applyAlignment="1">
      <alignment horizontal="right" vertical="top"/>
    </xf>
    <xf numFmtId="169" fontId="6386" fillId="0" borderId="1" xfId="0" applyNumberFormat="1" applyFont="1" applyBorder="1" applyAlignment="1">
      <alignment horizontal="right" vertical="top"/>
    </xf>
    <xf numFmtId="169" fontId="6387" fillId="2" borderId="1" xfId="0" applyNumberFormat="1" applyFont="1" applyFill="1" applyBorder="1" applyAlignment="1" applyProtection="1">
      <alignment horizontal="right" vertical="top"/>
      <protection locked="0"/>
    </xf>
    <xf numFmtId="169" fontId="6388" fillId="0" borderId="1" xfId="0" applyNumberFormat="1" applyFont="1" applyBorder="1" applyAlignment="1">
      <alignment horizontal="right" vertical="top"/>
    </xf>
    <xf numFmtId="169" fontId="6389" fillId="0" borderId="1" xfId="0" applyNumberFormat="1" applyFont="1" applyBorder="1" applyAlignment="1">
      <alignment horizontal="right" vertical="top"/>
    </xf>
    <xf numFmtId="169" fontId="6390" fillId="0" borderId="1" xfId="0" applyNumberFormat="1" applyFont="1" applyBorder="1" applyAlignment="1">
      <alignment horizontal="right" vertical="top"/>
    </xf>
    <xf numFmtId="169" fontId="6391" fillId="0" borderId="1" xfId="0" applyNumberFormat="1" applyFont="1" applyBorder="1" applyAlignment="1">
      <alignment horizontal="right" vertical="top"/>
    </xf>
    <xf numFmtId="0" fontId="6392" fillId="0" borderId="1" xfId="0" applyFont="1" applyBorder="1" applyAlignment="1">
      <alignment horizontal="left" vertical="top"/>
    </xf>
    <xf numFmtId="0" fontId="6393" fillId="0" borderId="1" xfId="0" applyFont="1" applyBorder="1" applyAlignment="1">
      <alignment horizontal="left" vertical="top" wrapText="1"/>
    </xf>
    <xf numFmtId="0" fontId="6394" fillId="0" borderId="1" xfId="0" applyFont="1" applyBorder="1" applyAlignment="1">
      <alignment horizontal="center" vertical="top"/>
    </xf>
    <xf numFmtId="168" fontId="6395" fillId="0" borderId="1" xfId="0" applyNumberFormat="1" applyFont="1" applyBorder="1" applyAlignment="1">
      <alignment horizontal="right" vertical="top"/>
    </xf>
    <xf numFmtId="169" fontId="6396" fillId="0" borderId="1" xfId="0" applyNumberFormat="1" applyFont="1" applyBorder="1" applyAlignment="1">
      <alignment horizontal="right" vertical="top"/>
    </xf>
    <xf numFmtId="169" fontId="6397" fillId="2" borderId="1" xfId="0" applyNumberFormat="1" applyFont="1" applyFill="1" applyBorder="1" applyAlignment="1" applyProtection="1">
      <alignment horizontal="right" vertical="top"/>
      <protection locked="0"/>
    </xf>
    <xf numFmtId="169" fontId="6398" fillId="0" borderId="1" xfId="0" applyNumberFormat="1" applyFont="1" applyBorder="1" applyAlignment="1">
      <alignment horizontal="right" vertical="top"/>
    </xf>
    <xf numFmtId="169" fontId="6399" fillId="0" borderId="1" xfId="0" applyNumberFormat="1" applyFont="1" applyBorder="1" applyAlignment="1">
      <alignment horizontal="right" vertical="top"/>
    </xf>
    <xf numFmtId="169" fontId="6400" fillId="0" borderId="1" xfId="0" applyNumberFormat="1" applyFont="1" applyBorder="1" applyAlignment="1">
      <alignment horizontal="right" vertical="top"/>
    </xf>
    <xf numFmtId="169" fontId="6401" fillId="0" borderId="1" xfId="0" applyNumberFormat="1" applyFont="1" applyBorder="1" applyAlignment="1">
      <alignment horizontal="right" vertical="top"/>
    </xf>
    <xf numFmtId="0" fontId="6402" fillId="0" borderId="1" xfId="0" applyFont="1" applyBorder="1" applyAlignment="1">
      <alignment horizontal="left" vertical="top"/>
    </xf>
    <xf numFmtId="0" fontId="6403" fillId="0" borderId="1" xfId="0" applyFont="1" applyBorder="1" applyAlignment="1">
      <alignment horizontal="left" vertical="top" wrapText="1"/>
    </xf>
    <xf numFmtId="0" fontId="6404" fillId="0" borderId="1" xfId="0" applyFont="1" applyBorder="1" applyAlignment="1">
      <alignment horizontal="center" vertical="top"/>
    </xf>
    <xf numFmtId="168" fontId="6405" fillId="0" borderId="1" xfId="0" applyNumberFormat="1" applyFont="1" applyBorder="1" applyAlignment="1">
      <alignment horizontal="right" vertical="top"/>
    </xf>
    <xf numFmtId="169" fontId="6406" fillId="0" borderId="1" xfId="0" applyNumberFormat="1" applyFont="1" applyBorder="1" applyAlignment="1">
      <alignment horizontal="right" vertical="top"/>
    </xf>
    <xf numFmtId="169" fontId="6407" fillId="2" borderId="1" xfId="0" applyNumberFormat="1" applyFont="1" applyFill="1" applyBorder="1" applyAlignment="1" applyProtection="1">
      <alignment horizontal="right" vertical="top"/>
      <protection locked="0"/>
    </xf>
    <xf numFmtId="169" fontId="6408" fillId="0" borderId="1" xfId="0" applyNumberFormat="1" applyFont="1" applyBorder="1" applyAlignment="1">
      <alignment horizontal="right" vertical="top"/>
    </xf>
    <xf numFmtId="169" fontId="6409" fillId="0" borderId="1" xfId="0" applyNumberFormat="1" applyFont="1" applyBorder="1" applyAlignment="1">
      <alignment horizontal="right" vertical="top"/>
    </xf>
    <xf numFmtId="169" fontId="6410" fillId="0" borderId="1" xfId="0" applyNumberFormat="1" applyFont="1" applyBorder="1" applyAlignment="1">
      <alignment horizontal="right" vertical="top"/>
    </xf>
    <xf numFmtId="169" fontId="6411" fillId="0" borderId="1" xfId="0" applyNumberFormat="1" applyFont="1" applyBorder="1" applyAlignment="1">
      <alignment horizontal="right" vertical="top"/>
    </xf>
    <xf numFmtId="0" fontId="6412" fillId="0" borderId="1" xfId="0" applyFont="1" applyBorder="1" applyAlignment="1">
      <alignment horizontal="left" vertical="top"/>
    </xf>
    <xf numFmtId="0" fontId="6414" fillId="0" borderId="0" xfId="0" applyFont="1"/>
    <xf numFmtId="0" fontId="6415" fillId="0" borderId="1" xfId="0" applyFont="1" applyBorder="1" applyAlignment="1">
      <alignment horizontal="left" vertical="top"/>
    </xf>
    <xf numFmtId="0" fontId="6416" fillId="0" borderId="1" xfId="0" applyFont="1" applyBorder="1" applyAlignment="1">
      <alignment horizontal="left" vertical="top" wrapText="1"/>
    </xf>
    <xf numFmtId="0" fontId="6417" fillId="0" borderId="1" xfId="0" applyFont="1" applyBorder="1" applyAlignment="1">
      <alignment horizontal="center" vertical="top"/>
    </xf>
    <xf numFmtId="168" fontId="6418" fillId="0" borderId="1" xfId="0" applyNumberFormat="1" applyFont="1" applyBorder="1" applyAlignment="1">
      <alignment horizontal="right" vertical="top"/>
    </xf>
    <xf numFmtId="169" fontId="6419" fillId="0" borderId="1" xfId="0" applyNumberFormat="1" applyFont="1" applyBorder="1" applyAlignment="1">
      <alignment horizontal="right" vertical="top"/>
    </xf>
    <xf numFmtId="169" fontId="6420" fillId="2" borderId="1" xfId="0" applyNumberFormat="1" applyFont="1" applyFill="1" applyBorder="1" applyAlignment="1" applyProtection="1">
      <alignment horizontal="right" vertical="top"/>
      <protection locked="0"/>
    </xf>
    <xf numFmtId="169" fontId="6421" fillId="0" borderId="1" xfId="0" applyNumberFormat="1" applyFont="1" applyBorder="1" applyAlignment="1">
      <alignment horizontal="right" vertical="top"/>
    </xf>
    <xf numFmtId="169" fontId="6422" fillId="0" borderId="1" xfId="0" applyNumberFormat="1" applyFont="1" applyBorder="1" applyAlignment="1">
      <alignment horizontal="right" vertical="top"/>
    </xf>
    <xf numFmtId="169" fontId="6423" fillId="0" borderId="1" xfId="0" applyNumberFormat="1" applyFont="1" applyBorder="1" applyAlignment="1">
      <alignment horizontal="right" vertical="top"/>
    </xf>
    <xf numFmtId="169" fontId="6424" fillId="0" borderId="1" xfId="0" applyNumberFormat="1" applyFont="1" applyBorder="1" applyAlignment="1">
      <alignment horizontal="right" vertical="top"/>
    </xf>
    <xf numFmtId="0" fontId="6425" fillId="3" borderId="1" xfId="0" applyFont="1" applyFill="1" applyBorder="1" applyAlignment="1">
      <alignment horizontal="left"/>
    </xf>
    <xf numFmtId="4" fontId="6432" fillId="3" borderId="1" xfId="0" applyNumberFormat="1" applyFont="1" applyFill="1" applyBorder="1" applyAlignment="1">
      <alignment horizontal="right"/>
    </xf>
    <xf numFmtId="4" fontId="6433" fillId="3" borderId="1" xfId="0" applyNumberFormat="1" applyFont="1" applyFill="1" applyBorder="1" applyAlignment="1">
      <alignment horizontal="right"/>
    </xf>
    <xf numFmtId="4" fontId="6434" fillId="3" borderId="1" xfId="0" applyNumberFormat="1" applyFont="1" applyFill="1" applyBorder="1" applyAlignment="1">
      <alignment horizontal="right"/>
    </xf>
    <xf numFmtId="0" fontId="6435" fillId="0" borderId="0" xfId="0" applyFont="1"/>
    <xf numFmtId="0" fontId="6436" fillId="0" borderId="1" xfId="0" applyFont="1" applyBorder="1" applyAlignment="1">
      <alignment horizontal="left" vertical="top"/>
    </xf>
    <xf numFmtId="0" fontId="6438" fillId="0" borderId="0" xfId="0" applyFont="1"/>
    <xf numFmtId="0" fontId="6439" fillId="0" borderId="1" xfId="0" applyFont="1" applyBorder="1" applyAlignment="1">
      <alignment horizontal="left" vertical="top"/>
    </xf>
    <xf numFmtId="0" fontId="6440" fillId="0" borderId="1" xfId="0" applyFont="1" applyBorder="1" applyAlignment="1">
      <alignment horizontal="left" vertical="top" wrapText="1"/>
    </xf>
    <xf numFmtId="0" fontId="6441" fillId="0" borderId="1" xfId="0" applyFont="1" applyBorder="1" applyAlignment="1">
      <alignment horizontal="center" vertical="top"/>
    </xf>
    <xf numFmtId="168" fontId="6442" fillId="0" borderId="1" xfId="0" applyNumberFormat="1" applyFont="1" applyBorder="1" applyAlignment="1">
      <alignment horizontal="right" vertical="top"/>
    </xf>
    <xf numFmtId="169" fontId="6443" fillId="0" borderId="1" xfId="0" applyNumberFormat="1" applyFont="1" applyBorder="1" applyAlignment="1">
      <alignment horizontal="right" vertical="top"/>
    </xf>
    <xf numFmtId="169" fontId="6444" fillId="2" borderId="1" xfId="0" applyNumberFormat="1" applyFont="1" applyFill="1" applyBorder="1" applyAlignment="1" applyProtection="1">
      <alignment horizontal="right" vertical="top"/>
      <protection locked="0"/>
    </xf>
    <xf numFmtId="169" fontId="6445" fillId="0" borderId="1" xfId="0" applyNumberFormat="1" applyFont="1" applyBorder="1" applyAlignment="1">
      <alignment horizontal="right" vertical="top"/>
    </xf>
    <xf numFmtId="169" fontId="6446" fillId="0" borderId="1" xfId="0" applyNumberFormat="1" applyFont="1" applyBorder="1" applyAlignment="1">
      <alignment horizontal="right" vertical="top"/>
    </xf>
    <xf numFmtId="169" fontId="6447" fillId="0" borderId="1" xfId="0" applyNumberFormat="1" applyFont="1" applyBorder="1" applyAlignment="1">
      <alignment horizontal="right" vertical="top"/>
    </xf>
    <xf numFmtId="169" fontId="6448" fillId="0" borderId="1" xfId="0" applyNumberFormat="1" applyFont="1" applyBorder="1" applyAlignment="1">
      <alignment horizontal="right" vertical="top"/>
    </xf>
    <xf numFmtId="0" fontId="6449" fillId="0" borderId="1" xfId="0" applyFont="1" applyBorder="1" applyAlignment="1">
      <alignment horizontal="left" vertical="top"/>
    </xf>
    <xf numFmtId="0" fontId="6450" fillId="0" borderId="1" xfId="0" applyFont="1" applyBorder="1" applyAlignment="1">
      <alignment horizontal="left" vertical="top" wrapText="1"/>
    </xf>
    <xf numFmtId="0" fontId="6451" fillId="0" borderId="1" xfId="0" applyFont="1" applyBorder="1" applyAlignment="1">
      <alignment horizontal="center" vertical="top"/>
    </xf>
    <xf numFmtId="168" fontId="6452" fillId="0" borderId="1" xfId="0" applyNumberFormat="1" applyFont="1" applyBorder="1" applyAlignment="1">
      <alignment horizontal="right" vertical="top"/>
    </xf>
    <xf numFmtId="169" fontId="6453" fillId="0" borderId="1" xfId="0" applyNumberFormat="1" applyFont="1" applyBorder="1" applyAlignment="1">
      <alignment horizontal="right" vertical="top"/>
    </xf>
    <xf numFmtId="169" fontId="6454" fillId="2" borderId="1" xfId="0" applyNumberFormat="1" applyFont="1" applyFill="1" applyBorder="1" applyAlignment="1" applyProtection="1">
      <alignment horizontal="right" vertical="top"/>
      <protection locked="0"/>
    </xf>
    <xf numFmtId="169" fontId="6455" fillId="0" borderId="1" xfId="0" applyNumberFormat="1" applyFont="1" applyBorder="1" applyAlignment="1">
      <alignment horizontal="right" vertical="top"/>
    </xf>
    <xf numFmtId="169" fontId="6456" fillId="0" borderId="1" xfId="0" applyNumberFormat="1" applyFont="1" applyBorder="1" applyAlignment="1">
      <alignment horizontal="right" vertical="top"/>
    </xf>
    <xf numFmtId="169" fontId="6457" fillId="0" borderId="1" xfId="0" applyNumberFormat="1" applyFont="1" applyBorder="1" applyAlignment="1">
      <alignment horizontal="right" vertical="top"/>
    </xf>
    <xf numFmtId="169" fontId="6458" fillId="0" borderId="1" xfId="0" applyNumberFormat="1" applyFont="1" applyBorder="1" applyAlignment="1">
      <alignment horizontal="right" vertical="top"/>
    </xf>
    <xf numFmtId="0" fontId="6459" fillId="0" borderId="1" xfId="0" applyFont="1" applyBorder="1" applyAlignment="1">
      <alignment horizontal="left" vertical="top"/>
    </xf>
    <xf numFmtId="0" fontId="6460" fillId="0" borderId="1" xfId="0" applyFont="1" applyBorder="1" applyAlignment="1">
      <alignment horizontal="left" vertical="top" wrapText="1"/>
    </xf>
    <xf numFmtId="0" fontId="6461" fillId="0" borderId="1" xfId="0" applyFont="1" applyBorder="1" applyAlignment="1">
      <alignment horizontal="center" vertical="top"/>
    </xf>
    <xf numFmtId="168" fontId="6462" fillId="0" borderId="1" xfId="0" applyNumberFormat="1" applyFont="1" applyBorder="1" applyAlignment="1">
      <alignment horizontal="right" vertical="top"/>
    </xf>
    <xf numFmtId="169" fontId="6463" fillId="0" borderId="1" xfId="0" applyNumberFormat="1" applyFont="1" applyBorder="1" applyAlignment="1">
      <alignment horizontal="right" vertical="top"/>
    </xf>
    <xf numFmtId="169" fontId="6464" fillId="2" borderId="1" xfId="0" applyNumberFormat="1" applyFont="1" applyFill="1" applyBorder="1" applyAlignment="1" applyProtection="1">
      <alignment horizontal="right" vertical="top"/>
      <protection locked="0"/>
    </xf>
    <xf numFmtId="169" fontId="6465" fillId="0" borderId="1" xfId="0" applyNumberFormat="1" applyFont="1" applyBorder="1" applyAlignment="1">
      <alignment horizontal="right" vertical="top"/>
    </xf>
    <xf numFmtId="169" fontId="6466" fillId="0" borderId="1" xfId="0" applyNumberFormat="1" applyFont="1" applyBorder="1" applyAlignment="1">
      <alignment horizontal="right" vertical="top"/>
    </xf>
    <xf numFmtId="169" fontId="6467" fillId="0" borderId="1" xfId="0" applyNumberFormat="1" applyFont="1" applyBorder="1" applyAlignment="1">
      <alignment horizontal="right" vertical="top"/>
    </xf>
    <xf numFmtId="169" fontId="6468" fillId="0" borderId="1" xfId="0" applyNumberFormat="1" applyFont="1" applyBorder="1" applyAlignment="1">
      <alignment horizontal="right" vertical="top"/>
    </xf>
    <xf numFmtId="0" fontId="6469" fillId="0" borderId="1" xfId="0" applyFont="1" applyBorder="1" applyAlignment="1">
      <alignment horizontal="left" vertical="top"/>
    </xf>
    <xf numFmtId="0" fontId="6471" fillId="0" borderId="0" xfId="0" applyFont="1"/>
    <xf numFmtId="0" fontId="6472" fillId="0" borderId="1" xfId="0" applyFont="1" applyBorder="1" applyAlignment="1">
      <alignment horizontal="left" vertical="top"/>
    </xf>
    <xf numFmtId="0" fontId="6473" fillId="0" borderId="1" xfId="0" applyFont="1" applyBorder="1" applyAlignment="1">
      <alignment horizontal="left" vertical="top" wrapText="1"/>
    </xf>
    <xf numFmtId="0" fontId="6474" fillId="0" borderId="1" xfId="0" applyFont="1" applyBorder="1" applyAlignment="1">
      <alignment horizontal="center" vertical="top"/>
    </xf>
    <xf numFmtId="168" fontId="6475" fillId="0" borderId="1" xfId="0" applyNumberFormat="1" applyFont="1" applyBorder="1" applyAlignment="1">
      <alignment horizontal="right" vertical="top"/>
    </xf>
    <xf numFmtId="169" fontId="6476" fillId="0" borderId="1" xfId="0" applyNumberFormat="1" applyFont="1" applyBorder="1" applyAlignment="1">
      <alignment horizontal="right" vertical="top"/>
    </xf>
    <xf numFmtId="169" fontId="6477" fillId="2" borderId="1" xfId="0" applyNumberFormat="1" applyFont="1" applyFill="1" applyBorder="1" applyAlignment="1" applyProtection="1">
      <alignment horizontal="right" vertical="top"/>
      <protection locked="0"/>
    </xf>
    <xf numFmtId="169" fontId="6478" fillId="0" borderId="1" xfId="0" applyNumberFormat="1" applyFont="1" applyBorder="1" applyAlignment="1">
      <alignment horizontal="right" vertical="top"/>
    </xf>
    <xf numFmtId="169" fontId="6479" fillId="0" borderId="1" xfId="0" applyNumberFormat="1" applyFont="1" applyBorder="1" applyAlignment="1">
      <alignment horizontal="right" vertical="top"/>
    </xf>
    <xf numFmtId="169" fontId="6480" fillId="0" borderId="1" xfId="0" applyNumberFormat="1" applyFont="1" applyBorder="1" applyAlignment="1">
      <alignment horizontal="right" vertical="top"/>
    </xf>
    <xf numFmtId="169" fontId="6481" fillId="0" borderId="1" xfId="0" applyNumberFormat="1" applyFont="1" applyBorder="1" applyAlignment="1">
      <alignment horizontal="right" vertical="top"/>
    </xf>
    <xf numFmtId="0" fontId="6482" fillId="0" borderId="1" xfId="0" applyFont="1" applyBorder="1" applyAlignment="1">
      <alignment horizontal="left" vertical="top"/>
    </xf>
    <xf numFmtId="0" fontId="6483" fillId="0" borderId="1" xfId="0" applyFont="1" applyBorder="1" applyAlignment="1">
      <alignment horizontal="left" vertical="top" wrapText="1"/>
    </xf>
    <xf numFmtId="0" fontId="6484" fillId="0" borderId="1" xfId="0" applyFont="1" applyBorder="1" applyAlignment="1">
      <alignment horizontal="center" vertical="top"/>
    </xf>
    <xf numFmtId="168" fontId="6485" fillId="0" borderId="1" xfId="0" applyNumberFormat="1" applyFont="1" applyBorder="1" applyAlignment="1">
      <alignment horizontal="right" vertical="top"/>
    </xf>
    <xf numFmtId="169" fontId="6486" fillId="0" borderId="1" xfId="0" applyNumberFormat="1" applyFont="1" applyBorder="1" applyAlignment="1">
      <alignment horizontal="right" vertical="top"/>
    </xf>
    <xf numFmtId="169" fontId="6487" fillId="2" borderId="1" xfId="0" applyNumberFormat="1" applyFont="1" applyFill="1" applyBorder="1" applyAlignment="1" applyProtection="1">
      <alignment horizontal="right" vertical="top"/>
      <protection locked="0"/>
    </xf>
    <xf numFmtId="169" fontId="6488" fillId="0" borderId="1" xfId="0" applyNumberFormat="1" applyFont="1" applyBorder="1" applyAlignment="1">
      <alignment horizontal="right" vertical="top"/>
    </xf>
    <xf numFmtId="169" fontId="6489" fillId="0" borderId="1" xfId="0" applyNumberFormat="1" applyFont="1" applyBorder="1" applyAlignment="1">
      <alignment horizontal="right" vertical="top"/>
    </xf>
    <xf numFmtId="169" fontId="6490" fillId="0" borderId="1" xfId="0" applyNumberFormat="1" applyFont="1" applyBorder="1" applyAlignment="1">
      <alignment horizontal="right" vertical="top"/>
    </xf>
    <xf numFmtId="169" fontId="6491" fillId="0" borderId="1" xfId="0" applyNumberFormat="1" applyFont="1" applyBorder="1" applyAlignment="1">
      <alignment horizontal="right" vertical="top"/>
    </xf>
    <xf numFmtId="0" fontId="6492" fillId="0" borderId="1" xfId="0" applyFont="1" applyBorder="1" applyAlignment="1">
      <alignment horizontal="left" vertical="top"/>
    </xf>
    <xf numFmtId="0" fontId="6494" fillId="0" borderId="0" xfId="0" applyFont="1"/>
    <xf numFmtId="0" fontId="6495" fillId="0" borderId="1" xfId="0" applyFont="1" applyBorder="1" applyAlignment="1">
      <alignment horizontal="left" vertical="top"/>
    </xf>
    <xf numFmtId="0" fontId="6496" fillId="0" borderId="1" xfId="0" applyFont="1" applyBorder="1" applyAlignment="1">
      <alignment horizontal="left" vertical="top" wrapText="1"/>
    </xf>
    <xf numFmtId="0" fontId="6497" fillId="0" borderId="1" xfId="0" applyFont="1" applyBorder="1" applyAlignment="1">
      <alignment horizontal="center" vertical="top"/>
    </xf>
    <xf numFmtId="168" fontId="6498" fillId="0" borderId="1" xfId="0" applyNumberFormat="1" applyFont="1" applyBorder="1" applyAlignment="1">
      <alignment horizontal="right" vertical="top"/>
    </xf>
    <xf numFmtId="169" fontId="6499" fillId="0" borderId="1" xfId="0" applyNumberFormat="1" applyFont="1" applyBorder="1" applyAlignment="1">
      <alignment horizontal="right" vertical="top"/>
    </xf>
    <xf numFmtId="169" fontId="6500" fillId="2" borderId="1" xfId="0" applyNumberFormat="1" applyFont="1" applyFill="1" applyBorder="1" applyAlignment="1" applyProtection="1">
      <alignment horizontal="right" vertical="top"/>
      <protection locked="0"/>
    </xf>
    <xf numFmtId="169" fontId="6501" fillId="0" borderId="1" xfId="0" applyNumberFormat="1" applyFont="1" applyBorder="1" applyAlignment="1">
      <alignment horizontal="right" vertical="top"/>
    </xf>
    <xf numFmtId="169" fontId="6502" fillId="0" borderId="1" xfId="0" applyNumberFormat="1" applyFont="1" applyBorder="1" applyAlignment="1">
      <alignment horizontal="right" vertical="top"/>
    </xf>
    <xf numFmtId="169" fontId="6503" fillId="0" borderId="1" xfId="0" applyNumberFormat="1" applyFont="1" applyBorder="1" applyAlignment="1">
      <alignment horizontal="right" vertical="top"/>
    </xf>
    <xf numFmtId="169" fontId="6504" fillId="0" borderId="1" xfId="0" applyNumberFormat="1" applyFont="1" applyBorder="1" applyAlignment="1">
      <alignment horizontal="right" vertical="top"/>
    </xf>
    <xf numFmtId="0" fontId="6505" fillId="0" borderId="1" xfId="0" applyFont="1" applyBorder="1" applyAlignment="1">
      <alignment horizontal="left" vertical="top"/>
    </xf>
    <xf numFmtId="0" fontId="6506" fillId="0" borderId="1" xfId="0" applyFont="1" applyBorder="1" applyAlignment="1">
      <alignment horizontal="left" vertical="top" wrapText="1"/>
    </xf>
    <xf numFmtId="0" fontId="6507" fillId="0" borderId="1" xfId="0" applyFont="1" applyBorder="1" applyAlignment="1">
      <alignment horizontal="center" vertical="top"/>
    </xf>
    <xf numFmtId="168" fontId="6508" fillId="0" borderId="1" xfId="0" applyNumberFormat="1" applyFont="1" applyBorder="1" applyAlignment="1">
      <alignment horizontal="right" vertical="top"/>
    </xf>
    <xf numFmtId="169" fontId="6509" fillId="0" borderId="1" xfId="0" applyNumberFormat="1" applyFont="1" applyBorder="1" applyAlignment="1">
      <alignment horizontal="right" vertical="top"/>
    </xf>
    <xf numFmtId="169" fontId="6510" fillId="2" borderId="1" xfId="0" applyNumberFormat="1" applyFont="1" applyFill="1" applyBorder="1" applyAlignment="1" applyProtection="1">
      <alignment horizontal="right" vertical="top"/>
      <protection locked="0"/>
    </xf>
    <xf numFmtId="169" fontId="6511" fillId="0" borderId="1" xfId="0" applyNumberFormat="1" applyFont="1" applyBorder="1" applyAlignment="1">
      <alignment horizontal="right" vertical="top"/>
    </xf>
    <xf numFmtId="169" fontId="6512" fillId="0" borderId="1" xfId="0" applyNumberFormat="1" applyFont="1" applyBorder="1" applyAlignment="1">
      <alignment horizontal="right" vertical="top"/>
    </xf>
    <xf numFmtId="169" fontId="6513" fillId="0" borderId="1" xfId="0" applyNumberFormat="1" applyFont="1" applyBorder="1" applyAlignment="1">
      <alignment horizontal="right" vertical="top"/>
    </xf>
    <xf numFmtId="169" fontId="6514" fillId="0" borderId="1" xfId="0" applyNumberFormat="1" applyFont="1" applyBorder="1" applyAlignment="1">
      <alignment horizontal="right" vertical="top"/>
    </xf>
    <xf numFmtId="0" fontId="6515" fillId="0" borderId="1" xfId="0" applyFont="1" applyBorder="1" applyAlignment="1">
      <alignment horizontal="left" vertical="top"/>
    </xf>
    <xf numFmtId="0" fontId="6516" fillId="0" borderId="1" xfId="0" applyFont="1" applyBorder="1" applyAlignment="1">
      <alignment horizontal="left" vertical="top" wrapText="1"/>
    </xf>
    <xf numFmtId="0" fontId="6517" fillId="0" borderId="1" xfId="0" applyFont="1" applyBorder="1" applyAlignment="1">
      <alignment horizontal="center" vertical="top"/>
    </xf>
    <xf numFmtId="168" fontId="6518" fillId="0" borderId="1" xfId="0" applyNumberFormat="1" applyFont="1" applyBorder="1" applyAlignment="1">
      <alignment horizontal="right" vertical="top"/>
    </xf>
    <xf numFmtId="169" fontId="6519" fillId="0" borderId="1" xfId="0" applyNumberFormat="1" applyFont="1" applyBorder="1" applyAlignment="1">
      <alignment horizontal="right" vertical="top"/>
    </xf>
    <xf numFmtId="169" fontId="6520" fillId="2" borderId="1" xfId="0" applyNumberFormat="1" applyFont="1" applyFill="1" applyBorder="1" applyAlignment="1" applyProtection="1">
      <alignment horizontal="right" vertical="top"/>
      <protection locked="0"/>
    </xf>
    <xf numFmtId="169" fontId="6521" fillId="0" borderId="1" xfId="0" applyNumberFormat="1" applyFont="1" applyBorder="1" applyAlignment="1">
      <alignment horizontal="right" vertical="top"/>
    </xf>
    <xf numFmtId="169" fontId="6522" fillId="0" borderId="1" xfId="0" applyNumberFormat="1" applyFont="1" applyBorder="1" applyAlignment="1">
      <alignment horizontal="right" vertical="top"/>
    </xf>
    <xf numFmtId="169" fontId="6523" fillId="0" borderId="1" xfId="0" applyNumberFormat="1" applyFont="1" applyBorder="1" applyAlignment="1">
      <alignment horizontal="right" vertical="top"/>
    </xf>
    <xf numFmtId="169" fontId="6524" fillId="0" borderId="1" xfId="0" applyNumberFormat="1" applyFont="1" applyBorder="1" applyAlignment="1">
      <alignment horizontal="right" vertical="top"/>
    </xf>
    <xf numFmtId="0" fontId="6525" fillId="3" borderId="1" xfId="0" applyFont="1" applyFill="1" applyBorder="1" applyAlignment="1">
      <alignment horizontal="left"/>
    </xf>
    <xf numFmtId="4" fontId="6532" fillId="3" borderId="1" xfId="0" applyNumberFormat="1" applyFont="1" applyFill="1" applyBorder="1" applyAlignment="1">
      <alignment horizontal="right"/>
    </xf>
    <xf numFmtId="4" fontId="6533" fillId="3" borderId="1" xfId="0" applyNumberFormat="1" applyFont="1" applyFill="1" applyBorder="1" applyAlignment="1">
      <alignment horizontal="right"/>
    </xf>
    <xf numFmtId="4" fontId="6534" fillId="3" borderId="1" xfId="0" applyNumberFormat="1" applyFont="1" applyFill="1" applyBorder="1" applyAlignment="1">
      <alignment horizontal="right"/>
    </xf>
    <xf numFmtId="0" fontId="6535" fillId="0" borderId="0" xfId="0" applyFont="1"/>
    <xf numFmtId="0" fontId="6536" fillId="0" borderId="1" xfId="0" applyFont="1" applyBorder="1" applyAlignment="1">
      <alignment horizontal="left" vertical="top"/>
    </xf>
    <xf numFmtId="0" fontId="6537" fillId="0" borderId="1" xfId="0" applyFont="1" applyBorder="1" applyAlignment="1">
      <alignment horizontal="left" vertical="top" wrapText="1"/>
    </xf>
    <xf numFmtId="0" fontId="6538" fillId="0" borderId="1" xfId="0" applyFont="1" applyBorder="1" applyAlignment="1">
      <alignment horizontal="center" vertical="top"/>
    </xf>
    <xf numFmtId="168" fontId="6539" fillId="0" borderId="1" xfId="0" applyNumberFormat="1" applyFont="1" applyBorder="1" applyAlignment="1">
      <alignment horizontal="right" vertical="top"/>
    </xf>
    <xf numFmtId="169" fontId="6540" fillId="0" borderId="1" xfId="0" applyNumberFormat="1" applyFont="1" applyBorder="1" applyAlignment="1">
      <alignment horizontal="right" vertical="top"/>
    </xf>
    <xf numFmtId="169" fontId="6541" fillId="2" borderId="1" xfId="0" applyNumberFormat="1" applyFont="1" applyFill="1" applyBorder="1" applyAlignment="1" applyProtection="1">
      <alignment horizontal="right" vertical="top"/>
      <protection locked="0"/>
    </xf>
    <xf numFmtId="169" fontId="6542" fillId="0" borderId="1" xfId="0" applyNumberFormat="1" applyFont="1" applyBorder="1" applyAlignment="1">
      <alignment horizontal="right" vertical="top"/>
    </xf>
    <xf numFmtId="169" fontId="6543" fillId="0" borderId="1" xfId="0" applyNumberFormat="1" applyFont="1" applyBorder="1" applyAlignment="1">
      <alignment horizontal="right" vertical="top"/>
    </xf>
    <xf numFmtId="169" fontId="6544" fillId="0" borderId="1" xfId="0" applyNumberFormat="1" applyFont="1" applyBorder="1" applyAlignment="1">
      <alignment horizontal="right" vertical="top"/>
    </xf>
    <xf numFmtId="169" fontId="6545" fillId="0" borderId="1" xfId="0" applyNumberFormat="1" applyFont="1" applyBorder="1" applyAlignment="1">
      <alignment horizontal="right" vertical="top"/>
    </xf>
    <xf numFmtId="0" fontId="6546" fillId="0" borderId="1" xfId="0" applyFont="1" applyBorder="1" applyAlignment="1">
      <alignment horizontal="left" vertical="top"/>
    </xf>
    <xf numFmtId="0" fontId="6547" fillId="0" borderId="1" xfId="0" applyFont="1" applyBorder="1" applyAlignment="1">
      <alignment horizontal="left" vertical="top" wrapText="1"/>
    </xf>
    <xf numFmtId="0" fontId="6548" fillId="0" borderId="1" xfId="0" applyFont="1" applyBorder="1" applyAlignment="1">
      <alignment horizontal="center" vertical="top"/>
    </xf>
    <xf numFmtId="168" fontId="6549" fillId="0" borderId="1" xfId="0" applyNumberFormat="1" applyFont="1" applyBorder="1" applyAlignment="1">
      <alignment horizontal="right" vertical="top"/>
    </xf>
    <xf numFmtId="169" fontId="6550" fillId="0" borderId="1" xfId="0" applyNumberFormat="1" applyFont="1" applyBorder="1" applyAlignment="1">
      <alignment horizontal="right" vertical="top"/>
    </xf>
    <xf numFmtId="169" fontId="6551" fillId="2" borderId="1" xfId="0" applyNumberFormat="1" applyFont="1" applyFill="1" applyBorder="1" applyAlignment="1" applyProtection="1">
      <alignment horizontal="right" vertical="top"/>
      <protection locked="0"/>
    </xf>
    <xf numFmtId="169" fontId="6552" fillId="0" borderId="1" xfId="0" applyNumberFormat="1" applyFont="1" applyBorder="1" applyAlignment="1">
      <alignment horizontal="right" vertical="top"/>
    </xf>
    <xf numFmtId="169" fontId="6553" fillId="0" borderId="1" xfId="0" applyNumberFormat="1" applyFont="1" applyBorder="1" applyAlignment="1">
      <alignment horizontal="right" vertical="top"/>
    </xf>
    <xf numFmtId="169" fontId="6554" fillId="0" borderId="1" xfId="0" applyNumberFormat="1" applyFont="1" applyBorder="1" applyAlignment="1">
      <alignment horizontal="right" vertical="top"/>
    </xf>
    <xf numFmtId="169" fontId="6555" fillId="0" borderId="1" xfId="0" applyNumberFormat="1" applyFont="1" applyBorder="1" applyAlignment="1">
      <alignment horizontal="right" vertical="top"/>
    </xf>
    <xf numFmtId="0" fontId="6556" fillId="3" borderId="1" xfId="0" applyFont="1" applyFill="1" applyBorder="1" applyAlignment="1">
      <alignment horizontal="left"/>
    </xf>
    <xf numFmtId="4" fontId="6563" fillId="3" borderId="1" xfId="0" applyNumberFormat="1" applyFont="1" applyFill="1" applyBorder="1" applyAlignment="1">
      <alignment horizontal="right"/>
    </xf>
    <xf numFmtId="4" fontId="6564" fillId="3" borderId="1" xfId="0" applyNumberFormat="1" applyFont="1" applyFill="1" applyBorder="1" applyAlignment="1">
      <alignment horizontal="right"/>
    </xf>
    <xf numFmtId="4" fontId="6565" fillId="3" borderId="1" xfId="0" applyNumberFormat="1" applyFont="1" applyFill="1" applyBorder="1" applyAlignment="1">
      <alignment horizontal="right"/>
    </xf>
    <xf numFmtId="0" fontId="6566" fillId="0" borderId="0" xfId="0" applyFont="1"/>
    <xf numFmtId="0" fontId="6567" fillId="0" borderId="1" xfId="0" applyFont="1" applyBorder="1" applyAlignment="1">
      <alignment horizontal="left" vertical="top"/>
    </xf>
    <xf numFmtId="0" fontId="6569" fillId="0" borderId="0" xfId="0" applyFont="1"/>
    <xf numFmtId="0" fontId="6570" fillId="0" borderId="1" xfId="0" applyFont="1" applyBorder="1" applyAlignment="1">
      <alignment horizontal="left" vertical="top"/>
    </xf>
    <xf numFmtId="0" fontId="6572" fillId="0" borderId="0" xfId="0" applyFont="1"/>
    <xf numFmtId="0" fontId="6573" fillId="0" borderId="1" xfId="0" applyFont="1" applyBorder="1" applyAlignment="1">
      <alignment horizontal="left" vertical="top"/>
    </xf>
    <xf numFmtId="0" fontId="6574" fillId="0" borderId="1" xfId="0" applyFont="1" applyBorder="1" applyAlignment="1">
      <alignment horizontal="left" vertical="top" wrapText="1"/>
    </xf>
    <xf numFmtId="0" fontId="6575" fillId="0" borderId="1" xfId="0" applyFont="1" applyBorder="1" applyAlignment="1">
      <alignment horizontal="center" vertical="top"/>
    </xf>
    <xf numFmtId="168" fontId="6576" fillId="0" borderId="1" xfId="0" applyNumberFormat="1" applyFont="1" applyBorder="1" applyAlignment="1">
      <alignment horizontal="right" vertical="top"/>
    </xf>
    <xf numFmtId="169" fontId="6577" fillId="0" borderId="1" xfId="0" applyNumberFormat="1" applyFont="1" applyBorder="1" applyAlignment="1">
      <alignment horizontal="right" vertical="top"/>
    </xf>
    <xf numFmtId="169" fontId="6578" fillId="2" borderId="1" xfId="0" applyNumberFormat="1" applyFont="1" applyFill="1" applyBorder="1" applyAlignment="1" applyProtection="1">
      <alignment horizontal="right" vertical="top"/>
      <protection locked="0"/>
    </xf>
    <xf numFmtId="169" fontId="6579" fillId="0" borderId="1" xfId="0" applyNumberFormat="1" applyFont="1" applyBorder="1" applyAlignment="1">
      <alignment horizontal="right" vertical="top"/>
    </xf>
    <xf numFmtId="169" fontId="6580" fillId="0" borderId="1" xfId="0" applyNumberFormat="1" applyFont="1" applyBorder="1" applyAlignment="1">
      <alignment horizontal="right" vertical="top"/>
    </xf>
    <xf numFmtId="169" fontId="6581" fillId="0" borderId="1" xfId="0" applyNumberFormat="1" applyFont="1" applyBorder="1" applyAlignment="1">
      <alignment horizontal="right" vertical="top"/>
    </xf>
    <xf numFmtId="169" fontId="6582" fillId="0" borderId="1" xfId="0" applyNumberFormat="1" applyFont="1" applyBorder="1" applyAlignment="1">
      <alignment horizontal="right" vertical="top"/>
    </xf>
    <xf numFmtId="0" fontId="6583" fillId="0" borderId="1" xfId="0" applyFont="1" applyBorder="1" applyAlignment="1">
      <alignment horizontal="left" vertical="top"/>
    </xf>
    <xf numFmtId="0" fontId="6584" fillId="0" borderId="1" xfId="0" applyFont="1" applyBorder="1" applyAlignment="1">
      <alignment horizontal="left" vertical="top" wrapText="1"/>
    </xf>
    <xf numFmtId="0" fontId="6585" fillId="0" borderId="1" xfId="0" applyFont="1" applyBorder="1" applyAlignment="1">
      <alignment horizontal="center" vertical="top"/>
    </xf>
    <xf numFmtId="168" fontId="6586" fillId="0" borderId="1" xfId="0" applyNumberFormat="1" applyFont="1" applyBorder="1" applyAlignment="1">
      <alignment horizontal="right" vertical="top"/>
    </xf>
    <xf numFmtId="169" fontId="6587" fillId="0" borderId="1" xfId="0" applyNumberFormat="1" applyFont="1" applyBorder="1" applyAlignment="1">
      <alignment horizontal="right" vertical="top"/>
    </xf>
    <xf numFmtId="169" fontId="6588" fillId="2" borderId="1" xfId="0" applyNumberFormat="1" applyFont="1" applyFill="1" applyBorder="1" applyAlignment="1" applyProtection="1">
      <alignment horizontal="right" vertical="top"/>
      <protection locked="0"/>
    </xf>
    <xf numFmtId="169" fontId="6589" fillId="0" borderId="1" xfId="0" applyNumberFormat="1" applyFont="1" applyBorder="1" applyAlignment="1">
      <alignment horizontal="right" vertical="top"/>
    </xf>
    <xf numFmtId="169" fontId="6590" fillId="0" borderId="1" xfId="0" applyNumberFormat="1" applyFont="1" applyBorder="1" applyAlignment="1">
      <alignment horizontal="right" vertical="top"/>
    </xf>
    <xf numFmtId="169" fontId="6591" fillId="0" borderId="1" xfId="0" applyNumberFormat="1" applyFont="1" applyBorder="1" applyAlignment="1">
      <alignment horizontal="right" vertical="top"/>
    </xf>
    <xf numFmtId="169" fontId="6592" fillId="0" borderId="1" xfId="0" applyNumberFormat="1" applyFont="1" applyBorder="1" applyAlignment="1">
      <alignment horizontal="right" vertical="top"/>
    </xf>
    <xf numFmtId="0" fontId="6593" fillId="0" borderId="1" xfId="0" applyFont="1" applyBorder="1" applyAlignment="1">
      <alignment horizontal="left" vertical="top"/>
    </xf>
    <xf numFmtId="0" fontId="6594" fillId="0" borderId="1" xfId="0" applyFont="1" applyBorder="1" applyAlignment="1">
      <alignment horizontal="left" vertical="top" wrapText="1"/>
    </xf>
    <xf numFmtId="0" fontId="6595" fillId="0" borderId="1" xfId="0" applyFont="1" applyBorder="1" applyAlignment="1">
      <alignment horizontal="center" vertical="top"/>
    </xf>
    <xf numFmtId="168" fontId="6596" fillId="0" borderId="1" xfId="0" applyNumberFormat="1" applyFont="1" applyBorder="1" applyAlignment="1">
      <alignment horizontal="right" vertical="top"/>
    </xf>
    <xf numFmtId="169" fontId="6597" fillId="0" borderId="1" xfId="0" applyNumberFormat="1" applyFont="1" applyBorder="1" applyAlignment="1">
      <alignment horizontal="right" vertical="top"/>
    </xf>
    <xf numFmtId="169" fontId="6598" fillId="2" borderId="1" xfId="0" applyNumberFormat="1" applyFont="1" applyFill="1" applyBorder="1" applyAlignment="1" applyProtection="1">
      <alignment horizontal="right" vertical="top"/>
      <protection locked="0"/>
    </xf>
    <xf numFmtId="169" fontId="6599" fillId="0" borderId="1" xfId="0" applyNumberFormat="1" applyFont="1" applyBorder="1" applyAlignment="1">
      <alignment horizontal="right" vertical="top"/>
    </xf>
    <xf numFmtId="169" fontId="6600" fillId="0" borderId="1" xfId="0" applyNumberFormat="1" applyFont="1" applyBorder="1" applyAlignment="1">
      <alignment horizontal="right" vertical="top"/>
    </xf>
    <xf numFmtId="169" fontId="6601" fillId="0" borderId="1" xfId="0" applyNumberFormat="1" applyFont="1" applyBorder="1" applyAlignment="1">
      <alignment horizontal="right" vertical="top"/>
    </xf>
    <xf numFmtId="169" fontId="6602" fillId="0" borderId="1" xfId="0" applyNumberFormat="1" applyFont="1" applyBorder="1" applyAlignment="1">
      <alignment horizontal="right" vertical="top"/>
    </xf>
    <xf numFmtId="0" fontId="6603" fillId="0" borderId="1" xfId="0" applyFont="1" applyBorder="1" applyAlignment="1">
      <alignment horizontal="left" vertical="top"/>
    </xf>
    <xf numFmtId="0" fontId="6604" fillId="0" borderId="1" xfId="0" applyFont="1" applyBorder="1" applyAlignment="1">
      <alignment horizontal="left" vertical="top" wrapText="1"/>
    </xf>
    <xf numFmtId="0" fontId="6605" fillId="0" borderId="1" xfId="0" applyFont="1" applyBorder="1" applyAlignment="1">
      <alignment horizontal="center" vertical="top"/>
    </xf>
    <xf numFmtId="168" fontId="6606" fillId="0" borderId="1" xfId="0" applyNumberFormat="1" applyFont="1" applyBorder="1" applyAlignment="1">
      <alignment horizontal="right" vertical="top"/>
    </xf>
    <xf numFmtId="169" fontId="6607" fillId="0" borderId="1" xfId="0" applyNumberFormat="1" applyFont="1" applyBorder="1" applyAlignment="1">
      <alignment horizontal="right" vertical="top"/>
    </xf>
    <xf numFmtId="169" fontId="6608" fillId="2" borderId="1" xfId="0" applyNumberFormat="1" applyFont="1" applyFill="1" applyBorder="1" applyAlignment="1" applyProtection="1">
      <alignment horizontal="right" vertical="top"/>
      <protection locked="0"/>
    </xf>
    <xf numFmtId="169" fontId="6609" fillId="0" borderId="1" xfId="0" applyNumberFormat="1" applyFont="1" applyBorder="1" applyAlignment="1">
      <alignment horizontal="right" vertical="top"/>
    </xf>
    <xf numFmtId="169" fontId="6610" fillId="0" borderId="1" xfId="0" applyNumberFormat="1" applyFont="1" applyBorder="1" applyAlignment="1">
      <alignment horizontal="right" vertical="top"/>
    </xf>
    <xf numFmtId="169" fontId="6611" fillId="0" borderId="1" xfId="0" applyNumberFormat="1" applyFont="1" applyBorder="1" applyAlignment="1">
      <alignment horizontal="right" vertical="top"/>
    </xf>
    <xf numFmtId="169" fontId="6612" fillId="0" borderId="1" xfId="0" applyNumberFormat="1" applyFont="1" applyBorder="1" applyAlignment="1">
      <alignment horizontal="right" vertical="top"/>
    </xf>
    <xf numFmtId="0" fontId="6613" fillId="0" borderId="1" xfId="0" applyFont="1" applyBorder="1" applyAlignment="1">
      <alignment horizontal="left" vertical="top"/>
    </xf>
    <xf numFmtId="0" fontId="6614" fillId="0" borderId="1" xfId="0" applyFont="1" applyBorder="1" applyAlignment="1">
      <alignment horizontal="left" vertical="top" wrapText="1"/>
    </xf>
    <xf numFmtId="0" fontId="6615" fillId="0" borderId="1" xfId="0" applyFont="1" applyBorder="1" applyAlignment="1">
      <alignment horizontal="center" vertical="top"/>
    </xf>
    <xf numFmtId="168" fontId="6616" fillId="0" borderId="1" xfId="0" applyNumberFormat="1" applyFont="1" applyBorder="1" applyAlignment="1">
      <alignment horizontal="right" vertical="top"/>
    </xf>
    <xf numFmtId="169" fontId="6617" fillId="0" borderId="1" xfId="0" applyNumberFormat="1" applyFont="1" applyBorder="1" applyAlignment="1">
      <alignment horizontal="right" vertical="top"/>
    </xf>
    <xf numFmtId="169" fontId="6618" fillId="2" borderId="1" xfId="0" applyNumberFormat="1" applyFont="1" applyFill="1" applyBorder="1" applyAlignment="1" applyProtection="1">
      <alignment horizontal="right" vertical="top"/>
      <protection locked="0"/>
    </xf>
    <xf numFmtId="169" fontId="6619" fillId="0" borderId="1" xfId="0" applyNumberFormat="1" applyFont="1" applyBorder="1" applyAlignment="1">
      <alignment horizontal="right" vertical="top"/>
    </xf>
    <xf numFmtId="169" fontId="6620" fillId="0" borderId="1" xfId="0" applyNumberFormat="1" applyFont="1" applyBorder="1" applyAlignment="1">
      <alignment horizontal="right" vertical="top"/>
    </xf>
    <xf numFmtId="169" fontId="6621" fillId="0" borderId="1" xfId="0" applyNumberFormat="1" applyFont="1" applyBorder="1" applyAlignment="1">
      <alignment horizontal="right" vertical="top"/>
    </xf>
    <xf numFmtId="169" fontId="6622" fillId="0" borderId="1" xfId="0" applyNumberFormat="1" applyFont="1" applyBorder="1" applyAlignment="1">
      <alignment horizontal="right" vertical="top"/>
    </xf>
    <xf numFmtId="0" fontId="6623" fillId="0" borderId="1" xfId="0" applyFont="1" applyBorder="1" applyAlignment="1">
      <alignment horizontal="left" vertical="top"/>
    </xf>
    <xf numFmtId="0" fontId="6624" fillId="0" borderId="1" xfId="0" applyFont="1" applyBorder="1" applyAlignment="1">
      <alignment horizontal="left" vertical="top" wrapText="1"/>
    </xf>
    <xf numFmtId="0" fontId="6625" fillId="0" borderId="1" xfId="0" applyFont="1" applyBorder="1" applyAlignment="1">
      <alignment horizontal="center" vertical="top"/>
    </xf>
    <xf numFmtId="168" fontId="6626" fillId="0" borderId="1" xfId="0" applyNumberFormat="1" applyFont="1" applyBorder="1" applyAlignment="1">
      <alignment horizontal="right" vertical="top"/>
    </xf>
    <xf numFmtId="169" fontId="6627" fillId="0" borderId="1" xfId="0" applyNumberFormat="1" applyFont="1" applyBorder="1" applyAlignment="1">
      <alignment horizontal="right" vertical="top"/>
    </xf>
    <xf numFmtId="169" fontId="6628" fillId="2" borderId="1" xfId="0" applyNumberFormat="1" applyFont="1" applyFill="1" applyBorder="1" applyAlignment="1" applyProtection="1">
      <alignment horizontal="right" vertical="top"/>
      <protection locked="0"/>
    </xf>
    <xf numFmtId="169" fontId="6629" fillId="0" borderId="1" xfId="0" applyNumberFormat="1" applyFont="1" applyBorder="1" applyAlignment="1">
      <alignment horizontal="right" vertical="top"/>
    </xf>
    <xf numFmtId="169" fontId="6630" fillId="0" borderId="1" xfId="0" applyNumberFormat="1" applyFont="1" applyBorder="1" applyAlignment="1">
      <alignment horizontal="right" vertical="top"/>
    </xf>
    <xf numFmtId="169" fontId="6631" fillId="0" borderId="1" xfId="0" applyNumberFormat="1" applyFont="1" applyBorder="1" applyAlignment="1">
      <alignment horizontal="right" vertical="top"/>
    </xf>
    <xf numFmtId="169" fontId="6632" fillId="0" borderId="1" xfId="0" applyNumberFormat="1" applyFont="1" applyBorder="1" applyAlignment="1">
      <alignment horizontal="right" vertical="top"/>
    </xf>
    <xf numFmtId="0" fontId="6633" fillId="0" borderId="1" xfId="0" applyFont="1" applyBorder="1" applyAlignment="1">
      <alignment horizontal="left" vertical="top"/>
    </xf>
    <xf numFmtId="0" fontId="6635" fillId="0" borderId="0" xfId="0" applyFont="1"/>
    <xf numFmtId="0" fontId="6636" fillId="0" borderId="1" xfId="0" applyFont="1" applyBorder="1" applyAlignment="1">
      <alignment horizontal="left" vertical="top"/>
    </xf>
    <xf numFmtId="0" fontId="6638" fillId="0" borderId="0" xfId="0" applyFont="1"/>
    <xf numFmtId="0" fontId="6639" fillId="0" borderId="1" xfId="0" applyFont="1" applyBorder="1" applyAlignment="1">
      <alignment horizontal="left" vertical="top"/>
    </xf>
    <xf numFmtId="0" fontId="6640" fillId="0" borderId="1" xfId="0" applyFont="1" applyBorder="1" applyAlignment="1">
      <alignment horizontal="left" vertical="top" wrapText="1"/>
    </xf>
    <xf numFmtId="0" fontId="6641" fillId="0" borderId="1" xfId="0" applyFont="1" applyBorder="1" applyAlignment="1">
      <alignment horizontal="center" vertical="top"/>
    </xf>
    <xf numFmtId="168" fontId="6642" fillId="0" borderId="1" xfId="0" applyNumberFormat="1" applyFont="1" applyBorder="1" applyAlignment="1">
      <alignment horizontal="right" vertical="top"/>
    </xf>
    <xf numFmtId="169" fontId="6643" fillId="0" borderId="1" xfId="0" applyNumberFormat="1" applyFont="1" applyBorder="1" applyAlignment="1">
      <alignment horizontal="right" vertical="top"/>
    </xf>
    <xf numFmtId="169" fontId="6644" fillId="2" borderId="1" xfId="0" applyNumberFormat="1" applyFont="1" applyFill="1" applyBorder="1" applyAlignment="1" applyProtection="1">
      <alignment horizontal="right" vertical="top"/>
      <protection locked="0"/>
    </xf>
    <xf numFmtId="169" fontId="6645" fillId="0" borderId="1" xfId="0" applyNumberFormat="1" applyFont="1" applyBorder="1" applyAlignment="1">
      <alignment horizontal="right" vertical="top"/>
    </xf>
    <xf numFmtId="169" fontId="6646" fillId="0" borderId="1" xfId="0" applyNumberFormat="1" applyFont="1" applyBorder="1" applyAlignment="1">
      <alignment horizontal="right" vertical="top"/>
    </xf>
    <xf numFmtId="169" fontId="6647" fillId="0" borderId="1" xfId="0" applyNumberFormat="1" applyFont="1" applyBorder="1" applyAlignment="1">
      <alignment horizontal="right" vertical="top"/>
    </xf>
    <xf numFmtId="169" fontId="6648" fillId="0" borderId="1" xfId="0" applyNumberFormat="1" applyFont="1" applyBorder="1" applyAlignment="1">
      <alignment horizontal="right" vertical="top"/>
    </xf>
    <xf numFmtId="0" fontId="6649" fillId="0" borderId="1" xfId="0" applyFont="1" applyBorder="1" applyAlignment="1">
      <alignment horizontal="left" vertical="top"/>
    </xf>
    <xf numFmtId="0" fontId="6650" fillId="0" borderId="1" xfId="0" applyFont="1" applyBorder="1" applyAlignment="1">
      <alignment horizontal="left" vertical="top" wrapText="1"/>
    </xf>
    <xf numFmtId="0" fontId="6651" fillId="0" borderId="1" xfId="0" applyFont="1" applyBorder="1" applyAlignment="1">
      <alignment horizontal="center" vertical="top"/>
    </xf>
    <xf numFmtId="168" fontId="6652" fillId="0" borderId="1" xfId="0" applyNumberFormat="1" applyFont="1" applyBorder="1" applyAlignment="1">
      <alignment horizontal="right" vertical="top"/>
    </xf>
    <xf numFmtId="169" fontId="6653" fillId="0" borderId="1" xfId="0" applyNumberFormat="1" applyFont="1" applyBorder="1" applyAlignment="1">
      <alignment horizontal="right" vertical="top"/>
    </xf>
    <xf numFmtId="169" fontId="6654" fillId="2" borderId="1" xfId="0" applyNumberFormat="1" applyFont="1" applyFill="1" applyBorder="1" applyAlignment="1" applyProtection="1">
      <alignment horizontal="right" vertical="top"/>
      <protection locked="0"/>
    </xf>
    <xf numFmtId="169" fontId="6655" fillId="0" borderId="1" xfId="0" applyNumberFormat="1" applyFont="1" applyBorder="1" applyAlignment="1">
      <alignment horizontal="right" vertical="top"/>
    </xf>
    <xf numFmtId="169" fontId="6656" fillId="0" borderId="1" xfId="0" applyNumberFormat="1" applyFont="1" applyBorder="1" applyAlignment="1">
      <alignment horizontal="right" vertical="top"/>
    </xf>
    <xf numFmtId="169" fontId="6657" fillId="0" borderId="1" xfId="0" applyNumberFormat="1" applyFont="1" applyBorder="1" applyAlignment="1">
      <alignment horizontal="right" vertical="top"/>
    </xf>
    <xf numFmtId="169" fontId="6658" fillId="0" borderId="1" xfId="0" applyNumberFormat="1" applyFont="1" applyBorder="1" applyAlignment="1">
      <alignment horizontal="right" vertical="top"/>
    </xf>
    <xf numFmtId="0" fontId="6659" fillId="0" borderId="1" xfId="0" applyFont="1" applyBorder="1" applyAlignment="1">
      <alignment horizontal="left" vertical="top"/>
    </xf>
    <xf numFmtId="0" fontId="6660" fillId="0" borderId="1" xfId="0" applyFont="1" applyBorder="1" applyAlignment="1">
      <alignment horizontal="left" vertical="top" wrapText="1"/>
    </xf>
    <xf numFmtId="0" fontId="6661" fillId="0" borderId="1" xfId="0" applyFont="1" applyBorder="1" applyAlignment="1">
      <alignment horizontal="center" vertical="top"/>
    </xf>
    <xf numFmtId="168" fontId="6662" fillId="0" borderId="1" xfId="0" applyNumberFormat="1" applyFont="1" applyBorder="1" applyAlignment="1">
      <alignment horizontal="right" vertical="top"/>
    </xf>
    <xf numFmtId="169" fontId="6663" fillId="0" borderId="1" xfId="0" applyNumberFormat="1" applyFont="1" applyBorder="1" applyAlignment="1">
      <alignment horizontal="right" vertical="top"/>
    </xf>
    <xf numFmtId="169" fontId="6664" fillId="2" borderId="1" xfId="0" applyNumberFormat="1" applyFont="1" applyFill="1" applyBorder="1" applyAlignment="1" applyProtection="1">
      <alignment horizontal="right" vertical="top"/>
      <protection locked="0"/>
    </xf>
    <xf numFmtId="169" fontId="6665" fillId="0" borderId="1" xfId="0" applyNumberFormat="1" applyFont="1" applyBorder="1" applyAlignment="1">
      <alignment horizontal="right" vertical="top"/>
    </xf>
    <xf numFmtId="169" fontId="6666" fillId="0" borderId="1" xfId="0" applyNumberFormat="1" applyFont="1" applyBorder="1" applyAlignment="1">
      <alignment horizontal="right" vertical="top"/>
    </xf>
    <xf numFmtId="169" fontId="6667" fillId="0" borderId="1" xfId="0" applyNumberFormat="1" applyFont="1" applyBorder="1" applyAlignment="1">
      <alignment horizontal="right" vertical="top"/>
    </xf>
    <xf numFmtId="169" fontId="6668" fillId="0" borderId="1" xfId="0" applyNumberFormat="1" applyFont="1" applyBorder="1" applyAlignment="1">
      <alignment horizontal="right" vertical="top"/>
    </xf>
    <xf numFmtId="0" fontId="6669" fillId="0" borderId="1" xfId="0" applyFont="1" applyBorder="1" applyAlignment="1">
      <alignment horizontal="left" vertical="top"/>
    </xf>
    <xf numFmtId="0" fontId="6670" fillId="0" borderId="1" xfId="0" applyFont="1" applyBorder="1" applyAlignment="1">
      <alignment horizontal="left" vertical="top" wrapText="1"/>
    </xf>
    <xf numFmtId="0" fontId="6671" fillId="0" borderId="1" xfId="0" applyFont="1" applyBorder="1" applyAlignment="1">
      <alignment horizontal="center" vertical="top"/>
    </xf>
    <xf numFmtId="168" fontId="6672" fillId="0" borderId="1" xfId="0" applyNumberFormat="1" applyFont="1" applyBorder="1" applyAlignment="1">
      <alignment horizontal="right" vertical="top"/>
    </xf>
    <xf numFmtId="169" fontId="6673" fillId="0" borderId="1" xfId="0" applyNumberFormat="1" applyFont="1" applyBorder="1" applyAlignment="1">
      <alignment horizontal="right" vertical="top"/>
    </xf>
    <xf numFmtId="169" fontId="6674" fillId="2" borderId="1" xfId="0" applyNumberFormat="1" applyFont="1" applyFill="1" applyBorder="1" applyAlignment="1" applyProtection="1">
      <alignment horizontal="right" vertical="top"/>
      <protection locked="0"/>
    </xf>
    <xf numFmtId="169" fontId="6675" fillId="0" borderId="1" xfId="0" applyNumberFormat="1" applyFont="1" applyBorder="1" applyAlignment="1">
      <alignment horizontal="right" vertical="top"/>
    </xf>
    <xf numFmtId="169" fontId="6676" fillId="0" borderId="1" xfId="0" applyNumberFormat="1" applyFont="1" applyBorder="1" applyAlignment="1">
      <alignment horizontal="right" vertical="top"/>
    </xf>
    <xf numFmtId="169" fontId="6677" fillId="0" borderId="1" xfId="0" applyNumberFormat="1" applyFont="1" applyBorder="1" applyAlignment="1">
      <alignment horizontal="right" vertical="top"/>
    </xf>
    <xf numFmtId="169" fontId="6678" fillId="0" borderId="1" xfId="0" applyNumberFormat="1" applyFont="1" applyBorder="1" applyAlignment="1">
      <alignment horizontal="right" vertical="top"/>
    </xf>
    <xf numFmtId="0" fontId="6679" fillId="0" borderId="1" xfId="0" applyFont="1" applyBorder="1" applyAlignment="1">
      <alignment horizontal="left" vertical="top"/>
    </xf>
    <xf numFmtId="0" fontId="6680" fillId="0" borderId="1" xfId="0" applyFont="1" applyBorder="1" applyAlignment="1">
      <alignment horizontal="left" vertical="top" wrapText="1"/>
    </xf>
    <xf numFmtId="0" fontId="6681" fillId="0" borderId="1" xfId="0" applyFont="1" applyBorder="1" applyAlignment="1">
      <alignment horizontal="center" vertical="top"/>
    </xf>
    <xf numFmtId="168" fontId="6682" fillId="0" borderId="1" xfId="0" applyNumberFormat="1" applyFont="1" applyBorder="1" applyAlignment="1">
      <alignment horizontal="right" vertical="top"/>
    </xf>
    <xf numFmtId="169" fontId="6683" fillId="0" borderId="1" xfId="0" applyNumberFormat="1" applyFont="1" applyBorder="1" applyAlignment="1">
      <alignment horizontal="right" vertical="top"/>
    </xf>
    <xf numFmtId="169" fontId="6684" fillId="2" borderId="1" xfId="0" applyNumberFormat="1" applyFont="1" applyFill="1" applyBorder="1" applyAlignment="1" applyProtection="1">
      <alignment horizontal="right" vertical="top"/>
      <protection locked="0"/>
    </xf>
    <xf numFmtId="169" fontId="6685" fillId="0" borderId="1" xfId="0" applyNumberFormat="1" applyFont="1" applyBorder="1" applyAlignment="1">
      <alignment horizontal="right" vertical="top"/>
    </xf>
    <xf numFmtId="169" fontId="6686" fillId="0" borderId="1" xfId="0" applyNumberFormat="1" applyFont="1" applyBorder="1" applyAlignment="1">
      <alignment horizontal="right" vertical="top"/>
    </xf>
    <xf numFmtId="169" fontId="6687" fillId="0" borderId="1" xfId="0" applyNumberFormat="1" applyFont="1" applyBorder="1" applyAlignment="1">
      <alignment horizontal="right" vertical="top"/>
    </xf>
    <xf numFmtId="169" fontId="6688" fillId="0" borderId="1" xfId="0" applyNumberFormat="1" applyFont="1" applyBorder="1" applyAlignment="1">
      <alignment horizontal="right" vertical="top"/>
    </xf>
    <xf numFmtId="0" fontId="6689" fillId="0" borderId="1" xfId="0" applyFont="1" applyBorder="1" applyAlignment="1">
      <alignment horizontal="left" vertical="top"/>
    </xf>
    <xf numFmtId="0" fontId="6690" fillId="0" borderId="1" xfId="0" applyFont="1" applyBorder="1" applyAlignment="1">
      <alignment horizontal="left" vertical="top" wrapText="1"/>
    </xf>
    <xf numFmtId="0" fontId="6691" fillId="0" borderId="1" xfId="0" applyFont="1" applyBorder="1" applyAlignment="1">
      <alignment horizontal="center" vertical="top"/>
    </xf>
    <xf numFmtId="168" fontId="6692" fillId="0" borderId="1" xfId="0" applyNumberFormat="1" applyFont="1" applyBorder="1" applyAlignment="1">
      <alignment horizontal="right" vertical="top"/>
    </xf>
    <xf numFmtId="169" fontId="6693" fillId="0" borderId="1" xfId="0" applyNumberFormat="1" applyFont="1" applyBorder="1" applyAlignment="1">
      <alignment horizontal="right" vertical="top"/>
    </xf>
    <xf numFmtId="169" fontId="6694" fillId="2" borderId="1" xfId="0" applyNumberFormat="1" applyFont="1" applyFill="1" applyBorder="1" applyAlignment="1" applyProtection="1">
      <alignment horizontal="right" vertical="top"/>
      <protection locked="0"/>
    </xf>
    <xf numFmtId="169" fontId="6695" fillId="0" borderId="1" xfId="0" applyNumberFormat="1" applyFont="1" applyBorder="1" applyAlignment="1">
      <alignment horizontal="right" vertical="top"/>
    </xf>
    <xf numFmtId="169" fontId="6696" fillId="0" borderId="1" xfId="0" applyNumberFormat="1" applyFont="1" applyBorder="1" applyAlignment="1">
      <alignment horizontal="right" vertical="top"/>
    </xf>
    <xf numFmtId="169" fontId="6697" fillId="0" borderId="1" xfId="0" applyNumberFormat="1" applyFont="1" applyBorder="1" applyAlignment="1">
      <alignment horizontal="right" vertical="top"/>
    </xf>
    <xf numFmtId="169" fontId="6698" fillId="0" borderId="1" xfId="0" applyNumberFormat="1" applyFont="1" applyBorder="1" applyAlignment="1">
      <alignment horizontal="right" vertical="top"/>
    </xf>
    <xf numFmtId="0" fontId="6699" fillId="0" borderId="1" xfId="0" applyFont="1" applyBorder="1" applyAlignment="1">
      <alignment horizontal="left" vertical="top"/>
    </xf>
    <xf numFmtId="0" fontId="6700" fillId="0" borderId="1" xfId="0" applyFont="1" applyBorder="1" applyAlignment="1">
      <alignment horizontal="left" vertical="top" wrapText="1"/>
    </xf>
    <xf numFmtId="0" fontId="6701" fillId="0" borderId="1" xfId="0" applyFont="1" applyBorder="1" applyAlignment="1">
      <alignment horizontal="center" vertical="top"/>
    </xf>
    <xf numFmtId="168" fontId="6702" fillId="0" borderId="1" xfId="0" applyNumberFormat="1" applyFont="1" applyBorder="1" applyAlignment="1">
      <alignment horizontal="right" vertical="top"/>
    </xf>
    <xf numFmtId="169" fontId="6703" fillId="0" borderId="1" xfId="0" applyNumberFormat="1" applyFont="1" applyBorder="1" applyAlignment="1">
      <alignment horizontal="right" vertical="top"/>
    </xf>
    <xf numFmtId="169" fontId="6704" fillId="2" borderId="1" xfId="0" applyNumberFormat="1" applyFont="1" applyFill="1" applyBorder="1" applyAlignment="1" applyProtection="1">
      <alignment horizontal="right" vertical="top"/>
      <protection locked="0"/>
    </xf>
    <xf numFmtId="169" fontId="6705" fillId="0" borderId="1" xfId="0" applyNumberFormat="1" applyFont="1" applyBorder="1" applyAlignment="1">
      <alignment horizontal="right" vertical="top"/>
    </xf>
    <xf numFmtId="169" fontId="6706" fillId="0" borderId="1" xfId="0" applyNumberFormat="1" applyFont="1" applyBorder="1" applyAlignment="1">
      <alignment horizontal="right" vertical="top"/>
    </xf>
    <xf numFmtId="169" fontId="6707" fillId="0" borderId="1" xfId="0" applyNumberFormat="1" applyFont="1" applyBorder="1" applyAlignment="1">
      <alignment horizontal="right" vertical="top"/>
    </xf>
    <xf numFmtId="169" fontId="6708" fillId="0" borderId="1" xfId="0" applyNumberFormat="1" applyFont="1" applyBorder="1" applyAlignment="1">
      <alignment horizontal="right" vertical="top"/>
    </xf>
    <xf numFmtId="0" fontId="6709" fillId="0" borderId="1" xfId="0" applyFont="1" applyBorder="1" applyAlignment="1">
      <alignment horizontal="left" vertical="top"/>
    </xf>
    <xf numFmtId="0" fontId="6710" fillId="0" borderId="1" xfId="0" applyFont="1" applyBorder="1" applyAlignment="1">
      <alignment horizontal="left" vertical="top" wrapText="1"/>
    </xf>
    <xf numFmtId="0" fontId="6711" fillId="0" borderId="1" xfId="0" applyFont="1" applyBorder="1" applyAlignment="1">
      <alignment horizontal="center" vertical="top"/>
    </xf>
    <xf numFmtId="168" fontId="6712" fillId="0" borderId="1" xfId="0" applyNumberFormat="1" applyFont="1" applyBorder="1" applyAlignment="1">
      <alignment horizontal="right" vertical="top"/>
    </xf>
    <xf numFmtId="169" fontId="6713" fillId="0" borderId="1" xfId="0" applyNumberFormat="1" applyFont="1" applyBorder="1" applyAlignment="1">
      <alignment horizontal="right" vertical="top"/>
    </xf>
    <xf numFmtId="169" fontId="6714" fillId="2" borderId="1" xfId="0" applyNumberFormat="1" applyFont="1" applyFill="1" applyBorder="1" applyAlignment="1" applyProtection="1">
      <alignment horizontal="right" vertical="top"/>
      <protection locked="0"/>
    </xf>
    <xf numFmtId="169" fontId="6715" fillId="0" borderId="1" xfId="0" applyNumberFormat="1" applyFont="1" applyBorder="1" applyAlignment="1">
      <alignment horizontal="right" vertical="top"/>
    </xf>
    <xf numFmtId="169" fontId="6716" fillId="0" borderId="1" xfId="0" applyNumberFormat="1" applyFont="1" applyBorder="1" applyAlignment="1">
      <alignment horizontal="right" vertical="top"/>
    </xf>
    <xf numFmtId="169" fontId="6717" fillId="0" borderId="1" xfId="0" applyNumberFormat="1" applyFont="1" applyBorder="1" applyAlignment="1">
      <alignment horizontal="right" vertical="top"/>
    </xf>
    <xf numFmtId="169" fontId="6718" fillId="0" borderId="1" xfId="0" applyNumberFormat="1" applyFont="1" applyBorder="1" applyAlignment="1">
      <alignment horizontal="right" vertical="top"/>
    </xf>
    <xf numFmtId="0" fontId="6719" fillId="0" borderId="1" xfId="0" applyFont="1" applyBorder="1" applyAlignment="1">
      <alignment horizontal="left" vertical="top"/>
    </xf>
    <xf numFmtId="0" fontId="6721" fillId="0" borderId="0" xfId="0" applyFont="1"/>
    <xf numFmtId="0" fontId="6722" fillId="0" borderId="1" xfId="0" applyFont="1" applyBorder="1" applyAlignment="1">
      <alignment horizontal="left" vertical="top"/>
    </xf>
    <xf numFmtId="0" fontId="6724" fillId="0" borderId="0" xfId="0" applyFont="1"/>
    <xf numFmtId="0" fontId="6725" fillId="0" borderId="1" xfId="0" applyFont="1" applyBorder="1" applyAlignment="1">
      <alignment horizontal="left" vertical="top"/>
    </xf>
    <xf numFmtId="0" fontId="6726" fillId="0" borderId="1" xfId="0" applyFont="1" applyBorder="1" applyAlignment="1">
      <alignment horizontal="left" vertical="top" wrapText="1"/>
    </xf>
    <xf numFmtId="0" fontId="6727" fillId="0" borderId="1" xfId="0" applyFont="1" applyBorder="1" applyAlignment="1">
      <alignment horizontal="center" vertical="top"/>
    </xf>
    <xf numFmtId="168" fontId="6728" fillId="0" borderId="1" xfId="0" applyNumberFormat="1" applyFont="1" applyBorder="1" applyAlignment="1">
      <alignment horizontal="right" vertical="top"/>
    </xf>
    <xf numFmtId="169" fontId="6729" fillId="0" borderId="1" xfId="0" applyNumberFormat="1" applyFont="1" applyBorder="1" applyAlignment="1">
      <alignment horizontal="right" vertical="top"/>
    </xf>
    <xf numFmtId="169" fontId="6730" fillId="2" borderId="1" xfId="0" applyNumberFormat="1" applyFont="1" applyFill="1" applyBorder="1" applyAlignment="1" applyProtection="1">
      <alignment horizontal="right" vertical="top"/>
      <protection locked="0"/>
    </xf>
    <xf numFmtId="169" fontId="6731" fillId="0" borderId="1" xfId="0" applyNumberFormat="1" applyFont="1" applyBorder="1" applyAlignment="1">
      <alignment horizontal="right" vertical="top"/>
    </xf>
    <xf numFmtId="169" fontId="6732" fillId="0" borderId="1" xfId="0" applyNumberFormat="1" applyFont="1" applyBorder="1" applyAlignment="1">
      <alignment horizontal="right" vertical="top"/>
    </xf>
    <xf numFmtId="169" fontId="6733" fillId="0" borderId="1" xfId="0" applyNumberFormat="1" applyFont="1" applyBorder="1" applyAlignment="1">
      <alignment horizontal="right" vertical="top"/>
    </xf>
    <xf numFmtId="169" fontId="6734" fillId="0" borderId="1" xfId="0" applyNumberFormat="1" applyFont="1" applyBorder="1" applyAlignment="1">
      <alignment horizontal="right" vertical="top"/>
    </xf>
    <xf numFmtId="0" fontId="6735" fillId="0" borderId="1" xfId="0" applyFont="1" applyBorder="1" applyAlignment="1">
      <alignment horizontal="left" vertical="top"/>
    </xf>
    <xf numFmtId="0" fontId="6737" fillId="0" borderId="0" xfId="0" applyFont="1"/>
    <xf numFmtId="0" fontId="6738" fillId="0" borderId="1" xfId="0" applyFont="1" applyBorder="1" applyAlignment="1">
      <alignment horizontal="left" vertical="top"/>
    </xf>
    <xf numFmtId="0" fontId="6739" fillId="0" borderId="1" xfId="0" applyFont="1" applyBorder="1" applyAlignment="1">
      <alignment horizontal="left" vertical="top" wrapText="1"/>
    </xf>
    <xf numFmtId="0" fontId="6740" fillId="0" borderId="1" xfId="0" applyFont="1" applyBorder="1" applyAlignment="1">
      <alignment horizontal="center" vertical="top"/>
    </xf>
    <xf numFmtId="168" fontId="6741" fillId="0" borderId="1" xfId="0" applyNumberFormat="1" applyFont="1" applyBorder="1" applyAlignment="1">
      <alignment horizontal="right" vertical="top"/>
    </xf>
    <xf numFmtId="169" fontId="6742" fillId="0" borderId="1" xfId="0" applyNumberFormat="1" applyFont="1" applyBorder="1" applyAlignment="1">
      <alignment horizontal="right" vertical="top"/>
    </xf>
    <xf numFmtId="169" fontId="6743" fillId="2" borderId="1" xfId="0" applyNumberFormat="1" applyFont="1" applyFill="1" applyBorder="1" applyAlignment="1" applyProtection="1">
      <alignment horizontal="right" vertical="top"/>
      <protection locked="0"/>
    </xf>
    <xf numFmtId="169" fontId="6744" fillId="0" borderId="1" xfId="0" applyNumberFormat="1" applyFont="1" applyBorder="1" applyAlignment="1">
      <alignment horizontal="right" vertical="top"/>
    </xf>
    <xf numFmtId="169" fontId="6745" fillId="0" borderId="1" xfId="0" applyNumberFormat="1" applyFont="1" applyBorder="1" applyAlignment="1">
      <alignment horizontal="right" vertical="top"/>
    </xf>
    <xf numFmtId="169" fontId="6746" fillId="0" borderId="1" xfId="0" applyNumberFormat="1" applyFont="1" applyBorder="1" applyAlignment="1">
      <alignment horizontal="right" vertical="top"/>
    </xf>
    <xf numFmtId="169" fontId="6747" fillId="0" borderId="1" xfId="0" applyNumberFormat="1" applyFont="1" applyBorder="1" applyAlignment="1">
      <alignment horizontal="right" vertical="top"/>
    </xf>
    <xf numFmtId="0" fontId="6748" fillId="0" borderId="1" xfId="0" applyFont="1" applyBorder="1" applyAlignment="1">
      <alignment horizontal="left" vertical="top"/>
    </xf>
    <xf numFmtId="0" fontId="6749" fillId="0" borderId="1" xfId="0" applyFont="1" applyBorder="1" applyAlignment="1">
      <alignment horizontal="left" vertical="top" wrapText="1"/>
    </xf>
    <xf numFmtId="0" fontId="6750" fillId="0" borderId="1" xfId="0" applyFont="1" applyBorder="1" applyAlignment="1">
      <alignment horizontal="center" vertical="top"/>
    </xf>
    <xf numFmtId="168" fontId="6751" fillId="0" borderId="1" xfId="0" applyNumberFormat="1" applyFont="1" applyBorder="1" applyAlignment="1">
      <alignment horizontal="right" vertical="top"/>
    </xf>
    <xf numFmtId="169" fontId="6752" fillId="0" borderId="1" xfId="0" applyNumberFormat="1" applyFont="1" applyBorder="1" applyAlignment="1">
      <alignment horizontal="right" vertical="top"/>
    </xf>
    <xf numFmtId="169" fontId="6753" fillId="2" borderId="1" xfId="0" applyNumberFormat="1" applyFont="1" applyFill="1" applyBorder="1" applyAlignment="1" applyProtection="1">
      <alignment horizontal="right" vertical="top"/>
      <protection locked="0"/>
    </xf>
    <xf numFmtId="169" fontId="6754" fillId="0" borderId="1" xfId="0" applyNumberFormat="1" applyFont="1" applyBorder="1" applyAlignment="1">
      <alignment horizontal="right" vertical="top"/>
    </xf>
    <xf numFmtId="169" fontId="6755" fillId="0" borderId="1" xfId="0" applyNumberFormat="1" applyFont="1" applyBorder="1" applyAlignment="1">
      <alignment horizontal="right" vertical="top"/>
    </xf>
    <xf numFmtId="169" fontId="6756" fillId="0" borderId="1" xfId="0" applyNumberFormat="1" applyFont="1" applyBorder="1" applyAlignment="1">
      <alignment horizontal="right" vertical="top"/>
    </xf>
    <xf numFmtId="169" fontId="6757" fillId="0" borderId="1" xfId="0" applyNumberFormat="1" applyFont="1" applyBorder="1" applyAlignment="1">
      <alignment horizontal="right" vertical="top"/>
    </xf>
    <xf numFmtId="0" fontId="6758" fillId="0" borderId="1" xfId="0" applyFont="1" applyBorder="1" applyAlignment="1">
      <alignment horizontal="left" vertical="top"/>
    </xf>
    <xf numFmtId="0" fontId="6759" fillId="0" borderId="1" xfId="0" applyFont="1" applyBorder="1" applyAlignment="1">
      <alignment horizontal="left" vertical="top" wrapText="1"/>
    </xf>
    <xf numFmtId="0" fontId="6760" fillId="0" borderId="1" xfId="0" applyFont="1" applyBorder="1" applyAlignment="1">
      <alignment horizontal="center" vertical="top"/>
    </xf>
    <xf numFmtId="168" fontId="6761" fillId="0" borderId="1" xfId="0" applyNumberFormat="1" applyFont="1" applyBorder="1" applyAlignment="1">
      <alignment horizontal="right" vertical="top"/>
    </xf>
    <xf numFmtId="169" fontId="6762" fillId="0" borderId="1" xfId="0" applyNumberFormat="1" applyFont="1" applyBorder="1" applyAlignment="1">
      <alignment horizontal="right" vertical="top"/>
    </xf>
    <xf numFmtId="169" fontId="6763" fillId="2" borderId="1" xfId="0" applyNumberFormat="1" applyFont="1" applyFill="1" applyBorder="1" applyAlignment="1" applyProtection="1">
      <alignment horizontal="right" vertical="top"/>
      <protection locked="0"/>
    </xf>
    <xf numFmtId="169" fontId="6764" fillId="0" borderId="1" xfId="0" applyNumberFormat="1" applyFont="1" applyBorder="1" applyAlignment="1">
      <alignment horizontal="right" vertical="top"/>
    </xf>
    <xf numFmtId="169" fontId="6765" fillId="0" borderId="1" xfId="0" applyNumberFormat="1" applyFont="1" applyBorder="1" applyAlignment="1">
      <alignment horizontal="right" vertical="top"/>
    </xf>
    <xf numFmtId="169" fontId="6766" fillId="0" borderId="1" xfId="0" applyNumberFormat="1" applyFont="1" applyBorder="1" applyAlignment="1">
      <alignment horizontal="right" vertical="top"/>
    </xf>
    <xf numFmtId="169" fontId="6767" fillId="0" borderId="1" xfId="0" applyNumberFormat="1" applyFont="1" applyBorder="1" applyAlignment="1">
      <alignment horizontal="right" vertical="top"/>
    </xf>
    <xf numFmtId="0" fontId="6768" fillId="0" borderId="1" xfId="0" applyFont="1" applyBorder="1" applyAlignment="1">
      <alignment horizontal="left" vertical="top"/>
    </xf>
    <xf numFmtId="0" fontId="6769" fillId="0" borderId="1" xfId="0" applyFont="1" applyBorder="1" applyAlignment="1">
      <alignment horizontal="left" vertical="top" wrapText="1"/>
    </xf>
    <xf numFmtId="0" fontId="6770" fillId="0" borderId="1" xfId="0" applyFont="1" applyBorder="1" applyAlignment="1">
      <alignment horizontal="center" vertical="top"/>
    </xf>
    <xf numFmtId="168" fontId="6771" fillId="0" borderId="1" xfId="0" applyNumberFormat="1" applyFont="1" applyBorder="1" applyAlignment="1">
      <alignment horizontal="right" vertical="top"/>
    </xf>
    <xf numFmtId="169" fontId="6772" fillId="0" borderId="1" xfId="0" applyNumberFormat="1" applyFont="1" applyBorder="1" applyAlignment="1">
      <alignment horizontal="right" vertical="top"/>
    </xf>
    <xf numFmtId="169" fontId="6773" fillId="2" borderId="1" xfId="0" applyNumberFormat="1" applyFont="1" applyFill="1" applyBorder="1" applyAlignment="1" applyProtection="1">
      <alignment horizontal="right" vertical="top"/>
      <protection locked="0"/>
    </xf>
    <xf numFmtId="169" fontId="6774" fillId="0" borderId="1" xfId="0" applyNumberFormat="1" applyFont="1" applyBorder="1" applyAlignment="1">
      <alignment horizontal="right" vertical="top"/>
    </xf>
    <xf numFmtId="169" fontId="6775" fillId="0" borderId="1" xfId="0" applyNumberFormat="1" applyFont="1" applyBorder="1" applyAlignment="1">
      <alignment horizontal="right" vertical="top"/>
    </xf>
    <xf numFmtId="169" fontId="6776" fillId="0" borderId="1" xfId="0" applyNumberFormat="1" applyFont="1" applyBorder="1" applyAlignment="1">
      <alignment horizontal="right" vertical="top"/>
    </xf>
    <xf numFmtId="169" fontId="6777" fillId="0" borderId="1" xfId="0" applyNumberFormat="1" applyFont="1" applyBorder="1" applyAlignment="1">
      <alignment horizontal="right" vertical="top"/>
    </xf>
    <xf numFmtId="0" fontId="6778" fillId="0" borderId="1" xfId="0" applyFont="1" applyBorder="1" applyAlignment="1">
      <alignment horizontal="left" vertical="top"/>
    </xf>
    <xf numFmtId="0" fontId="6779" fillId="0" borderId="1" xfId="0" applyFont="1" applyBorder="1" applyAlignment="1">
      <alignment horizontal="left" vertical="top" wrapText="1"/>
    </xf>
    <xf numFmtId="0" fontId="6780" fillId="0" borderId="1" xfId="0" applyFont="1" applyBorder="1" applyAlignment="1">
      <alignment horizontal="center" vertical="top"/>
    </xf>
    <xf numFmtId="168" fontId="6781" fillId="0" borderId="1" xfId="0" applyNumberFormat="1" applyFont="1" applyBorder="1" applyAlignment="1">
      <alignment horizontal="right" vertical="top"/>
    </xf>
    <xf numFmtId="169" fontId="6782" fillId="0" borderId="1" xfId="0" applyNumberFormat="1" applyFont="1" applyBorder="1" applyAlignment="1">
      <alignment horizontal="right" vertical="top"/>
    </xf>
    <xf numFmtId="169" fontId="6783" fillId="2" borderId="1" xfId="0" applyNumberFormat="1" applyFont="1" applyFill="1" applyBorder="1" applyAlignment="1" applyProtection="1">
      <alignment horizontal="right" vertical="top"/>
      <protection locked="0"/>
    </xf>
    <xf numFmtId="169" fontId="6784" fillId="0" borderId="1" xfId="0" applyNumberFormat="1" applyFont="1" applyBorder="1" applyAlignment="1">
      <alignment horizontal="right" vertical="top"/>
    </xf>
    <xf numFmtId="169" fontId="6785" fillId="0" borderId="1" xfId="0" applyNumberFormat="1" applyFont="1" applyBorder="1" applyAlignment="1">
      <alignment horizontal="right" vertical="top"/>
    </xf>
    <xf numFmtId="169" fontId="6786" fillId="0" borderId="1" xfId="0" applyNumberFormat="1" applyFont="1" applyBorder="1" applyAlignment="1">
      <alignment horizontal="right" vertical="top"/>
    </xf>
    <xf numFmtId="169" fontId="6787" fillId="0" borderId="1" xfId="0" applyNumberFormat="1" applyFont="1" applyBorder="1" applyAlignment="1">
      <alignment horizontal="right" vertical="top"/>
    </xf>
    <xf numFmtId="0" fontId="6788" fillId="0" borderId="1" xfId="0" applyFont="1" applyBorder="1" applyAlignment="1">
      <alignment horizontal="left" vertical="top"/>
    </xf>
    <xf numFmtId="0" fontId="6789" fillId="0" borderId="1" xfId="0" applyFont="1" applyBorder="1" applyAlignment="1">
      <alignment horizontal="left" vertical="top" wrapText="1"/>
    </xf>
    <xf numFmtId="0" fontId="6790" fillId="0" borderId="1" xfId="0" applyFont="1" applyBorder="1" applyAlignment="1">
      <alignment horizontal="center" vertical="top"/>
    </xf>
    <xf numFmtId="168" fontId="6791" fillId="0" borderId="1" xfId="0" applyNumberFormat="1" applyFont="1" applyBorder="1" applyAlignment="1">
      <alignment horizontal="right" vertical="top"/>
    </xf>
    <xf numFmtId="169" fontId="6792" fillId="0" borderId="1" xfId="0" applyNumberFormat="1" applyFont="1" applyBorder="1" applyAlignment="1">
      <alignment horizontal="right" vertical="top"/>
    </xf>
    <xf numFmtId="169" fontId="6793" fillId="2" borderId="1" xfId="0" applyNumberFormat="1" applyFont="1" applyFill="1" applyBorder="1" applyAlignment="1" applyProtection="1">
      <alignment horizontal="right" vertical="top"/>
      <protection locked="0"/>
    </xf>
    <xf numFmtId="169" fontId="6794" fillId="0" borderId="1" xfId="0" applyNumberFormat="1" applyFont="1" applyBorder="1" applyAlignment="1">
      <alignment horizontal="right" vertical="top"/>
    </xf>
    <xf numFmtId="169" fontId="6795" fillId="0" borderId="1" xfId="0" applyNumberFormat="1" applyFont="1" applyBorder="1" applyAlignment="1">
      <alignment horizontal="right" vertical="top"/>
    </xf>
    <xf numFmtId="169" fontId="6796" fillId="0" borderId="1" xfId="0" applyNumberFormat="1" applyFont="1" applyBorder="1" applyAlignment="1">
      <alignment horizontal="right" vertical="top"/>
    </xf>
    <xf numFmtId="169" fontId="6797" fillId="0" borderId="1" xfId="0" applyNumberFormat="1" applyFont="1" applyBorder="1" applyAlignment="1">
      <alignment horizontal="right" vertical="top"/>
    </xf>
    <xf numFmtId="0" fontId="6798" fillId="0" borderId="1" xfId="0" applyFont="1" applyBorder="1" applyAlignment="1">
      <alignment horizontal="left" vertical="top"/>
    </xf>
    <xf numFmtId="0" fontId="6799" fillId="0" borderId="1" xfId="0" applyFont="1" applyBorder="1" applyAlignment="1">
      <alignment horizontal="left" vertical="top" wrapText="1"/>
    </xf>
    <xf numFmtId="0" fontId="6800" fillId="0" borderId="1" xfId="0" applyFont="1" applyBorder="1" applyAlignment="1">
      <alignment horizontal="center" vertical="top"/>
    </xf>
    <xf numFmtId="168" fontId="6801" fillId="0" borderId="1" xfId="0" applyNumberFormat="1" applyFont="1" applyBorder="1" applyAlignment="1">
      <alignment horizontal="right" vertical="top"/>
    </xf>
    <xf numFmtId="169" fontId="6802" fillId="0" borderId="1" xfId="0" applyNumberFormat="1" applyFont="1" applyBorder="1" applyAlignment="1">
      <alignment horizontal="right" vertical="top"/>
    </xf>
    <xf numFmtId="169" fontId="6803" fillId="2" borderId="1" xfId="0" applyNumberFormat="1" applyFont="1" applyFill="1" applyBorder="1" applyAlignment="1" applyProtection="1">
      <alignment horizontal="right" vertical="top"/>
      <protection locked="0"/>
    </xf>
    <xf numFmtId="169" fontId="6804" fillId="0" borderId="1" xfId="0" applyNumberFormat="1" applyFont="1" applyBorder="1" applyAlignment="1">
      <alignment horizontal="right" vertical="top"/>
    </xf>
    <xf numFmtId="169" fontId="6805" fillId="0" borderId="1" xfId="0" applyNumberFormat="1" applyFont="1" applyBorder="1" applyAlignment="1">
      <alignment horizontal="right" vertical="top"/>
    </xf>
    <xf numFmtId="169" fontId="6806" fillId="0" borderId="1" xfId="0" applyNumberFormat="1" applyFont="1" applyBorder="1" applyAlignment="1">
      <alignment horizontal="right" vertical="top"/>
    </xf>
    <xf numFmtId="169" fontId="6807" fillId="0" borderId="1" xfId="0" applyNumberFormat="1" applyFont="1" applyBorder="1" applyAlignment="1">
      <alignment horizontal="right" vertical="top"/>
    </xf>
    <xf numFmtId="0" fontId="6808" fillId="3" borderId="1" xfId="0" applyFont="1" applyFill="1" applyBorder="1" applyAlignment="1">
      <alignment horizontal="left"/>
    </xf>
    <xf numFmtId="4" fontId="6815" fillId="3" borderId="1" xfId="0" applyNumberFormat="1" applyFont="1" applyFill="1" applyBorder="1" applyAlignment="1">
      <alignment horizontal="right"/>
    </xf>
    <xf numFmtId="4" fontId="6816" fillId="3" borderId="1" xfId="0" applyNumberFormat="1" applyFont="1" applyFill="1" applyBorder="1" applyAlignment="1">
      <alignment horizontal="right"/>
    </xf>
    <xf numFmtId="4" fontId="6817" fillId="3" borderId="1" xfId="0" applyNumberFormat="1" applyFont="1" applyFill="1" applyBorder="1" applyAlignment="1">
      <alignment horizontal="right"/>
    </xf>
    <xf numFmtId="0" fontId="6818" fillId="0" borderId="0" xfId="0" applyFont="1"/>
    <xf numFmtId="0" fontId="6819" fillId="0" borderId="1" xfId="0" applyFont="1" applyBorder="1" applyAlignment="1">
      <alignment horizontal="left" vertical="top"/>
    </xf>
    <xf numFmtId="0" fontId="6821" fillId="0" borderId="0" xfId="0" applyFont="1"/>
    <xf numFmtId="0" fontId="6822" fillId="0" borderId="1" xfId="0" applyFont="1" applyBorder="1" applyAlignment="1">
      <alignment horizontal="left" vertical="top"/>
    </xf>
    <xf numFmtId="0" fontId="6823" fillId="0" borderId="1" xfId="0" applyFont="1" applyBorder="1" applyAlignment="1">
      <alignment horizontal="left" vertical="top" wrapText="1"/>
    </xf>
    <xf numFmtId="0" fontId="6824" fillId="0" borderId="1" xfId="0" applyFont="1" applyBorder="1" applyAlignment="1">
      <alignment horizontal="center" vertical="top"/>
    </xf>
    <xf numFmtId="168" fontId="6825" fillId="0" borderId="1" xfId="0" applyNumberFormat="1" applyFont="1" applyBorder="1" applyAlignment="1">
      <alignment horizontal="right" vertical="top"/>
    </xf>
    <xf numFmtId="169" fontId="6826" fillId="0" borderId="1" xfId="0" applyNumberFormat="1" applyFont="1" applyBorder="1" applyAlignment="1">
      <alignment horizontal="right" vertical="top"/>
    </xf>
    <xf numFmtId="169" fontId="6827" fillId="2" borderId="1" xfId="0" applyNumberFormat="1" applyFont="1" applyFill="1" applyBorder="1" applyAlignment="1" applyProtection="1">
      <alignment horizontal="right" vertical="top"/>
      <protection locked="0"/>
    </xf>
    <xf numFmtId="169" fontId="6828" fillId="0" borderId="1" xfId="0" applyNumberFormat="1" applyFont="1" applyBorder="1" applyAlignment="1">
      <alignment horizontal="right" vertical="top"/>
    </xf>
    <xf numFmtId="169" fontId="6829" fillId="0" borderId="1" xfId="0" applyNumberFormat="1" applyFont="1" applyBorder="1" applyAlignment="1">
      <alignment horizontal="right" vertical="top"/>
    </xf>
    <xf numFmtId="169" fontId="6830" fillId="0" borderId="1" xfId="0" applyNumberFormat="1" applyFont="1" applyBorder="1" applyAlignment="1">
      <alignment horizontal="right" vertical="top"/>
    </xf>
    <xf numFmtId="169" fontId="6831" fillId="0" borderId="1" xfId="0" applyNumberFormat="1" applyFont="1" applyBorder="1" applyAlignment="1">
      <alignment horizontal="right" vertical="top"/>
    </xf>
    <xf numFmtId="0" fontId="6832" fillId="0" borderId="1" xfId="0" applyFont="1" applyBorder="1" applyAlignment="1">
      <alignment horizontal="left" vertical="top"/>
    </xf>
    <xf numFmtId="0" fontId="6833" fillId="0" borderId="1" xfId="0" applyFont="1" applyBorder="1" applyAlignment="1">
      <alignment horizontal="left" vertical="top" wrapText="1"/>
    </xf>
    <xf numFmtId="0" fontId="6834" fillId="0" borderId="1" xfId="0" applyFont="1" applyBorder="1" applyAlignment="1">
      <alignment horizontal="center" vertical="top"/>
    </xf>
    <xf numFmtId="168" fontId="6835" fillId="0" borderId="1" xfId="0" applyNumberFormat="1" applyFont="1" applyBorder="1" applyAlignment="1">
      <alignment horizontal="right" vertical="top"/>
    </xf>
    <xf numFmtId="169" fontId="6836" fillId="0" borderId="1" xfId="0" applyNumberFormat="1" applyFont="1" applyBorder="1" applyAlignment="1">
      <alignment horizontal="right" vertical="top"/>
    </xf>
    <xf numFmtId="169" fontId="6837" fillId="2" borderId="1" xfId="0" applyNumberFormat="1" applyFont="1" applyFill="1" applyBorder="1" applyAlignment="1" applyProtection="1">
      <alignment horizontal="right" vertical="top"/>
      <protection locked="0"/>
    </xf>
    <xf numFmtId="169" fontId="6838" fillId="0" borderId="1" xfId="0" applyNumberFormat="1" applyFont="1" applyBorder="1" applyAlignment="1">
      <alignment horizontal="right" vertical="top"/>
    </xf>
    <xf numFmtId="169" fontId="6839" fillId="0" borderId="1" xfId="0" applyNumberFormat="1" applyFont="1" applyBorder="1" applyAlignment="1">
      <alignment horizontal="right" vertical="top"/>
    </xf>
    <xf numFmtId="169" fontId="6840" fillId="0" borderId="1" xfId="0" applyNumberFormat="1" applyFont="1" applyBorder="1" applyAlignment="1">
      <alignment horizontal="right" vertical="top"/>
    </xf>
    <xf numFmtId="169" fontId="6841" fillId="0" borderId="1" xfId="0" applyNumberFormat="1" applyFont="1" applyBorder="1" applyAlignment="1">
      <alignment horizontal="right" vertical="top"/>
    </xf>
    <xf numFmtId="0" fontId="6842" fillId="0" borderId="1" xfId="0" applyFont="1" applyBorder="1" applyAlignment="1">
      <alignment horizontal="left" vertical="top"/>
    </xf>
    <xf numFmtId="0" fontId="6843" fillId="0" borderId="1" xfId="0" applyFont="1" applyBorder="1" applyAlignment="1">
      <alignment horizontal="left" vertical="top" wrapText="1"/>
    </xf>
    <xf numFmtId="0" fontId="6844" fillId="0" borderId="1" xfId="0" applyFont="1" applyBorder="1" applyAlignment="1">
      <alignment horizontal="center" vertical="top"/>
    </xf>
    <xf numFmtId="168" fontId="6845" fillId="0" borderId="1" xfId="0" applyNumberFormat="1" applyFont="1" applyBorder="1" applyAlignment="1">
      <alignment horizontal="right" vertical="top"/>
    </xf>
    <xf numFmtId="169" fontId="6846" fillId="0" borderId="1" xfId="0" applyNumberFormat="1" applyFont="1" applyBorder="1" applyAlignment="1">
      <alignment horizontal="right" vertical="top"/>
    </xf>
    <xf numFmtId="169" fontId="6847" fillId="2" borderId="1" xfId="0" applyNumberFormat="1" applyFont="1" applyFill="1" applyBorder="1" applyAlignment="1" applyProtection="1">
      <alignment horizontal="right" vertical="top"/>
      <protection locked="0"/>
    </xf>
    <xf numFmtId="169" fontId="6848" fillId="0" borderId="1" xfId="0" applyNumberFormat="1" applyFont="1" applyBorder="1" applyAlignment="1">
      <alignment horizontal="right" vertical="top"/>
    </xf>
    <xf numFmtId="169" fontId="6849" fillId="0" borderId="1" xfId="0" applyNumberFormat="1" applyFont="1" applyBorder="1" applyAlignment="1">
      <alignment horizontal="right" vertical="top"/>
    </xf>
    <xf numFmtId="169" fontId="6850" fillId="0" borderId="1" xfId="0" applyNumberFormat="1" applyFont="1" applyBorder="1" applyAlignment="1">
      <alignment horizontal="right" vertical="top"/>
    </xf>
    <xf numFmtId="169" fontId="6851" fillId="0" borderId="1" xfId="0" applyNumberFormat="1" applyFont="1" applyBorder="1" applyAlignment="1">
      <alignment horizontal="right" vertical="top"/>
    </xf>
    <xf numFmtId="0" fontId="6852" fillId="0" borderId="1" xfId="0" applyFont="1" applyBorder="1" applyAlignment="1">
      <alignment horizontal="left" vertical="top"/>
    </xf>
    <xf numFmtId="0" fontId="6854" fillId="0" borderId="0" xfId="0" applyFont="1"/>
    <xf numFmtId="0" fontId="6855" fillId="0" borderId="1" xfId="0" applyFont="1" applyBorder="1" applyAlignment="1">
      <alignment horizontal="left" vertical="top"/>
    </xf>
    <xf numFmtId="0" fontId="6856" fillId="0" borderId="1" xfId="0" applyFont="1" applyBorder="1" applyAlignment="1">
      <alignment horizontal="left" vertical="top" wrapText="1"/>
    </xf>
    <xf numFmtId="0" fontId="6857" fillId="0" borderId="1" xfId="0" applyFont="1" applyBorder="1" applyAlignment="1">
      <alignment horizontal="center" vertical="top"/>
    </xf>
    <xf numFmtId="168" fontId="6858" fillId="0" borderId="1" xfId="0" applyNumberFormat="1" applyFont="1" applyBorder="1" applyAlignment="1">
      <alignment horizontal="right" vertical="top"/>
    </xf>
    <xf numFmtId="169" fontId="6859" fillId="0" borderId="1" xfId="0" applyNumberFormat="1" applyFont="1" applyBorder="1" applyAlignment="1">
      <alignment horizontal="right" vertical="top"/>
    </xf>
    <xf numFmtId="169" fontId="6860" fillId="2" borderId="1" xfId="0" applyNumberFormat="1" applyFont="1" applyFill="1" applyBorder="1" applyAlignment="1" applyProtection="1">
      <alignment horizontal="right" vertical="top"/>
      <protection locked="0"/>
    </xf>
    <xf numFmtId="169" fontId="6861" fillId="0" borderId="1" xfId="0" applyNumberFormat="1" applyFont="1" applyBorder="1" applyAlignment="1">
      <alignment horizontal="right" vertical="top"/>
    </xf>
    <xf numFmtId="169" fontId="6862" fillId="0" borderId="1" xfId="0" applyNumberFormat="1" applyFont="1" applyBorder="1" applyAlignment="1">
      <alignment horizontal="right" vertical="top"/>
    </xf>
    <xf numFmtId="169" fontId="6863" fillId="0" borderId="1" xfId="0" applyNumberFormat="1" applyFont="1" applyBorder="1" applyAlignment="1">
      <alignment horizontal="right" vertical="top"/>
    </xf>
    <xf numFmtId="169" fontId="6864" fillId="0" borderId="1" xfId="0" applyNumberFormat="1" applyFont="1" applyBorder="1" applyAlignment="1">
      <alignment horizontal="right" vertical="top"/>
    </xf>
    <xf numFmtId="0" fontId="6865" fillId="3" borderId="1" xfId="0" applyFont="1" applyFill="1" applyBorder="1" applyAlignment="1">
      <alignment horizontal="left"/>
    </xf>
    <xf numFmtId="4" fontId="6872" fillId="3" borderId="1" xfId="0" applyNumberFormat="1" applyFont="1" applyFill="1" applyBorder="1" applyAlignment="1">
      <alignment horizontal="right"/>
    </xf>
    <xf numFmtId="4" fontId="6873" fillId="3" borderId="1" xfId="0" applyNumberFormat="1" applyFont="1" applyFill="1" applyBorder="1" applyAlignment="1">
      <alignment horizontal="right"/>
    </xf>
    <xf numFmtId="4" fontId="6874" fillId="3" borderId="1" xfId="0" applyNumberFormat="1" applyFont="1" applyFill="1" applyBorder="1" applyAlignment="1">
      <alignment horizontal="right"/>
    </xf>
    <xf numFmtId="0" fontId="6875" fillId="0" borderId="0" xfId="0" applyFont="1"/>
    <xf numFmtId="0" fontId="6876" fillId="0" borderId="1" xfId="0" applyFont="1" applyBorder="1" applyAlignment="1">
      <alignment horizontal="left" vertical="top"/>
    </xf>
    <xf numFmtId="0" fontId="6878" fillId="0" borderId="0" xfId="0" applyFont="1"/>
    <xf numFmtId="0" fontId="6879" fillId="0" borderId="1" xfId="0" applyFont="1" applyBorder="1" applyAlignment="1">
      <alignment horizontal="left" vertical="top"/>
    </xf>
    <xf numFmtId="0" fontId="6880" fillId="0" borderId="1" xfId="0" applyFont="1" applyBorder="1" applyAlignment="1">
      <alignment horizontal="left" vertical="top" wrapText="1"/>
    </xf>
    <xf numFmtId="0" fontId="6881" fillId="0" borderId="1" xfId="0" applyFont="1" applyBorder="1" applyAlignment="1">
      <alignment horizontal="center" vertical="top"/>
    </xf>
    <xf numFmtId="168" fontId="6882" fillId="0" borderId="1" xfId="0" applyNumberFormat="1" applyFont="1" applyBorder="1" applyAlignment="1">
      <alignment horizontal="right" vertical="top"/>
    </xf>
    <xf numFmtId="169" fontId="6883" fillId="0" borderId="1" xfId="0" applyNumberFormat="1" applyFont="1" applyBorder="1" applyAlignment="1">
      <alignment horizontal="right" vertical="top"/>
    </xf>
    <xf numFmtId="169" fontId="6884" fillId="2" borderId="1" xfId="0" applyNumberFormat="1" applyFont="1" applyFill="1" applyBorder="1" applyAlignment="1" applyProtection="1">
      <alignment horizontal="right" vertical="top"/>
      <protection locked="0"/>
    </xf>
    <xf numFmtId="169" fontId="6885" fillId="0" borderId="1" xfId="0" applyNumberFormat="1" applyFont="1" applyBorder="1" applyAlignment="1">
      <alignment horizontal="right" vertical="top"/>
    </xf>
    <xf numFmtId="169" fontId="6886" fillId="0" borderId="1" xfId="0" applyNumberFormat="1" applyFont="1" applyBorder="1" applyAlignment="1">
      <alignment horizontal="right" vertical="top"/>
    </xf>
    <xf numFmtId="169" fontId="6887" fillId="0" borderId="1" xfId="0" applyNumberFormat="1" applyFont="1" applyBorder="1" applyAlignment="1">
      <alignment horizontal="right" vertical="top"/>
    </xf>
    <xf numFmtId="169" fontId="6888" fillId="0" borderId="1" xfId="0" applyNumberFormat="1" applyFont="1" applyBorder="1" applyAlignment="1">
      <alignment horizontal="right" vertical="top"/>
    </xf>
    <xf numFmtId="0" fontId="6889" fillId="0" borderId="1" xfId="0" applyFont="1" applyBorder="1" applyAlignment="1">
      <alignment horizontal="left" vertical="top"/>
    </xf>
    <xf numFmtId="0" fontId="6890" fillId="0" borderId="1" xfId="0" applyFont="1" applyBorder="1" applyAlignment="1">
      <alignment horizontal="left" vertical="top" wrapText="1"/>
    </xf>
    <xf numFmtId="0" fontId="6891" fillId="0" borderId="1" xfId="0" applyFont="1" applyBorder="1" applyAlignment="1">
      <alignment horizontal="center" vertical="top"/>
    </xf>
    <xf numFmtId="168" fontId="6892" fillId="0" borderId="1" xfId="0" applyNumberFormat="1" applyFont="1" applyBorder="1" applyAlignment="1">
      <alignment horizontal="right" vertical="top"/>
    </xf>
    <xf numFmtId="169" fontId="6893" fillId="0" borderId="1" xfId="0" applyNumberFormat="1" applyFont="1" applyBorder="1" applyAlignment="1">
      <alignment horizontal="right" vertical="top"/>
    </xf>
    <xf numFmtId="169" fontId="6894" fillId="2" borderId="1" xfId="0" applyNumberFormat="1" applyFont="1" applyFill="1" applyBorder="1" applyAlignment="1" applyProtection="1">
      <alignment horizontal="right" vertical="top"/>
      <protection locked="0"/>
    </xf>
    <xf numFmtId="169" fontId="6895" fillId="0" borderId="1" xfId="0" applyNumberFormat="1" applyFont="1" applyBorder="1" applyAlignment="1">
      <alignment horizontal="right" vertical="top"/>
    </xf>
    <xf numFmtId="169" fontId="6896" fillId="0" borderId="1" xfId="0" applyNumberFormat="1" applyFont="1" applyBorder="1" applyAlignment="1">
      <alignment horizontal="right" vertical="top"/>
    </xf>
    <xf numFmtId="169" fontId="6897" fillId="0" borderId="1" xfId="0" applyNumberFormat="1" applyFont="1" applyBorder="1" applyAlignment="1">
      <alignment horizontal="right" vertical="top"/>
    </xf>
    <xf numFmtId="169" fontId="6898" fillId="0" borderId="1" xfId="0" applyNumberFormat="1" applyFont="1" applyBorder="1" applyAlignment="1">
      <alignment horizontal="right" vertical="top"/>
    </xf>
    <xf numFmtId="0" fontId="6899" fillId="0" borderId="1" xfId="0" applyFont="1" applyBorder="1" applyAlignment="1">
      <alignment horizontal="left" vertical="top"/>
    </xf>
    <xf numFmtId="0" fontId="6901" fillId="0" borderId="0" xfId="0" applyFont="1"/>
    <xf numFmtId="0" fontId="6902" fillId="0" borderId="1" xfId="0" applyFont="1" applyBorder="1" applyAlignment="1">
      <alignment horizontal="left" vertical="top"/>
    </xf>
    <xf numFmtId="0" fontId="6903" fillId="0" borderId="1" xfId="0" applyFont="1" applyBorder="1" applyAlignment="1">
      <alignment horizontal="left" vertical="top" wrapText="1"/>
    </xf>
    <xf numFmtId="0" fontId="6904" fillId="0" borderId="1" xfId="0" applyFont="1" applyBorder="1" applyAlignment="1">
      <alignment horizontal="center" vertical="top"/>
    </xf>
    <xf numFmtId="168" fontId="6905" fillId="0" borderId="1" xfId="0" applyNumberFormat="1" applyFont="1" applyBorder="1" applyAlignment="1">
      <alignment horizontal="right" vertical="top"/>
    </xf>
    <xf numFmtId="169" fontId="6906" fillId="0" borderId="1" xfId="0" applyNumberFormat="1" applyFont="1" applyBorder="1" applyAlignment="1">
      <alignment horizontal="right" vertical="top"/>
    </xf>
    <xf numFmtId="169" fontId="6907" fillId="2" borderId="1" xfId="0" applyNumberFormat="1" applyFont="1" applyFill="1" applyBorder="1" applyAlignment="1" applyProtection="1">
      <alignment horizontal="right" vertical="top"/>
      <protection locked="0"/>
    </xf>
    <xf numFmtId="169" fontId="6908" fillId="0" borderId="1" xfId="0" applyNumberFormat="1" applyFont="1" applyBorder="1" applyAlignment="1">
      <alignment horizontal="right" vertical="top"/>
    </xf>
    <xf numFmtId="169" fontId="6909" fillId="0" borderId="1" xfId="0" applyNumberFormat="1" applyFont="1" applyBorder="1" applyAlignment="1">
      <alignment horizontal="right" vertical="top"/>
    </xf>
    <xf numFmtId="169" fontId="6910" fillId="0" borderId="1" xfId="0" applyNumberFormat="1" applyFont="1" applyBorder="1" applyAlignment="1">
      <alignment horizontal="right" vertical="top"/>
    </xf>
    <xf numFmtId="169" fontId="6911" fillId="0" borderId="1" xfId="0" applyNumberFormat="1" applyFont="1" applyBorder="1" applyAlignment="1">
      <alignment horizontal="right" vertical="top"/>
    </xf>
    <xf numFmtId="0" fontId="6912" fillId="0" borderId="1" xfId="0" applyFont="1" applyBorder="1" applyAlignment="1">
      <alignment horizontal="left" vertical="top"/>
    </xf>
    <xf numFmtId="0" fontId="6914" fillId="0" borderId="0" xfId="0" applyFont="1"/>
    <xf numFmtId="0" fontId="6915" fillId="0" borderId="1" xfId="0" applyFont="1" applyBorder="1" applyAlignment="1">
      <alignment horizontal="left" vertical="top"/>
    </xf>
    <xf numFmtId="0" fontId="6916" fillId="0" borderId="1" xfId="0" applyFont="1" applyBorder="1" applyAlignment="1">
      <alignment horizontal="left" vertical="top" wrapText="1"/>
    </xf>
    <xf numFmtId="0" fontId="6917" fillId="0" borderId="1" xfId="0" applyFont="1" applyBorder="1" applyAlignment="1">
      <alignment horizontal="center" vertical="top"/>
    </xf>
    <xf numFmtId="168" fontId="6918" fillId="0" borderId="1" xfId="0" applyNumberFormat="1" applyFont="1" applyBorder="1" applyAlignment="1">
      <alignment horizontal="right" vertical="top"/>
    </xf>
    <xf numFmtId="169" fontId="6919" fillId="0" borderId="1" xfId="0" applyNumberFormat="1" applyFont="1" applyBorder="1" applyAlignment="1">
      <alignment horizontal="right" vertical="top"/>
    </xf>
    <xf numFmtId="169" fontId="6920" fillId="2" borderId="1" xfId="0" applyNumberFormat="1" applyFont="1" applyFill="1" applyBorder="1" applyAlignment="1" applyProtection="1">
      <alignment horizontal="right" vertical="top"/>
      <protection locked="0"/>
    </xf>
    <xf numFmtId="169" fontId="6921" fillId="0" borderId="1" xfId="0" applyNumberFormat="1" applyFont="1" applyBorder="1" applyAlignment="1">
      <alignment horizontal="right" vertical="top"/>
    </xf>
    <xf numFmtId="169" fontId="6922" fillId="0" borderId="1" xfId="0" applyNumberFormat="1" applyFont="1" applyBorder="1" applyAlignment="1">
      <alignment horizontal="right" vertical="top"/>
    </xf>
    <xf numFmtId="169" fontId="6923" fillId="0" borderId="1" xfId="0" applyNumberFormat="1" applyFont="1" applyBorder="1" applyAlignment="1">
      <alignment horizontal="right" vertical="top"/>
    </xf>
    <xf numFmtId="169" fontId="6924" fillId="0" borderId="1" xfId="0" applyNumberFormat="1" applyFont="1" applyBorder="1" applyAlignment="1">
      <alignment horizontal="right" vertical="top"/>
    </xf>
    <xf numFmtId="0" fontId="6925" fillId="3" borderId="1" xfId="0" applyFont="1" applyFill="1" applyBorder="1" applyAlignment="1">
      <alignment horizontal="left"/>
    </xf>
    <xf numFmtId="4" fontId="6932" fillId="3" borderId="1" xfId="0" applyNumberFormat="1" applyFont="1" applyFill="1" applyBorder="1" applyAlignment="1">
      <alignment horizontal="right"/>
    </xf>
    <xf numFmtId="4" fontId="6933" fillId="3" borderId="1" xfId="0" applyNumberFormat="1" applyFont="1" applyFill="1" applyBorder="1" applyAlignment="1">
      <alignment horizontal="right"/>
    </xf>
    <xf numFmtId="4" fontId="6934" fillId="3" borderId="1" xfId="0" applyNumberFormat="1" applyFont="1" applyFill="1" applyBorder="1" applyAlignment="1">
      <alignment horizontal="right"/>
    </xf>
    <xf numFmtId="0" fontId="6935" fillId="0" borderId="0" xfId="0" applyFont="1"/>
    <xf numFmtId="0" fontId="6936" fillId="0" borderId="1" xfId="0" applyFont="1" applyBorder="1" applyAlignment="1">
      <alignment horizontal="left" vertical="top"/>
    </xf>
    <xf numFmtId="0" fontId="6938" fillId="0" borderId="0" xfId="0" applyFont="1"/>
    <xf numFmtId="0" fontId="6939" fillId="0" borderId="1" xfId="0" applyFont="1" applyBorder="1" applyAlignment="1">
      <alignment horizontal="left" vertical="top"/>
    </xf>
    <xf numFmtId="0" fontId="6940" fillId="0" borderId="1" xfId="0" applyFont="1" applyBorder="1" applyAlignment="1">
      <alignment horizontal="left" vertical="top" wrapText="1"/>
    </xf>
    <xf numFmtId="0" fontId="6941" fillId="0" borderId="1" xfId="0" applyFont="1" applyBorder="1" applyAlignment="1">
      <alignment horizontal="center" vertical="top"/>
    </xf>
    <xf numFmtId="168" fontId="6942" fillId="0" borderId="1" xfId="0" applyNumberFormat="1" applyFont="1" applyBorder="1" applyAlignment="1">
      <alignment horizontal="right" vertical="top"/>
    </xf>
    <xf numFmtId="169" fontId="6943" fillId="0" borderId="1" xfId="0" applyNumberFormat="1" applyFont="1" applyBorder="1" applyAlignment="1">
      <alignment horizontal="right" vertical="top"/>
    </xf>
    <xf numFmtId="169" fontId="6944" fillId="2" borderId="1" xfId="0" applyNumberFormat="1" applyFont="1" applyFill="1" applyBorder="1" applyAlignment="1" applyProtection="1">
      <alignment horizontal="right" vertical="top"/>
      <protection locked="0"/>
    </xf>
    <xf numFmtId="169" fontId="6945" fillId="0" borderId="1" xfId="0" applyNumberFormat="1" applyFont="1" applyBorder="1" applyAlignment="1">
      <alignment horizontal="right" vertical="top"/>
    </xf>
    <xf numFmtId="169" fontId="6946" fillId="0" borderId="1" xfId="0" applyNumberFormat="1" applyFont="1" applyBorder="1" applyAlignment="1">
      <alignment horizontal="right" vertical="top"/>
    </xf>
    <xf numFmtId="169" fontId="6947" fillId="0" borderId="1" xfId="0" applyNumberFormat="1" applyFont="1" applyBorder="1" applyAlignment="1">
      <alignment horizontal="right" vertical="top"/>
    </xf>
    <xf numFmtId="169" fontId="6948" fillId="0" borderId="1" xfId="0" applyNumberFormat="1" applyFont="1" applyBorder="1" applyAlignment="1">
      <alignment horizontal="right" vertical="top"/>
    </xf>
    <xf numFmtId="0" fontId="6949" fillId="3" borderId="1" xfId="0" applyFont="1" applyFill="1" applyBorder="1" applyAlignment="1">
      <alignment horizontal="left"/>
    </xf>
    <xf numFmtId="4" fontId="6956" fillId="3" borderId="1" xfId="0" applyNumberFormat="1" applyFont="1" applyFill="1" applyBorder="1" applyAlignment="1">
      <alignment horizontal="right"/>
    </xf>
    <xf numFmtId="4" fontId="6957" fillId="3" borderId="1" xfId="0" applyNumberFormat="1" applyFont="1" applyFill="1" applyBorder="1" applyAlignment="1">
      <alignment horizontal="right"/>
    </xf>
    <xf numFmtId="4" fontId="6958" fillId="3" borderId="1" xfId="0" applyNumberFormat="1" applyFont="1" applyFill="1" applyBorder="1" applyAlignment="1">
      <alignment horizontal="right"/>
    </xf>
    <xf numFmtId="0" fontId="6959" fillId="0" borderId="0" xfId="0" applyFont="1"/>
    <xf numFmtId="0" fontId="6960" fillId="0" borderId="1" xfId="0" applyFont="1" applyBorder="1" applyAlignment="1">
      <alignment horizontal="left" vertical="top"/>
    </xf>
    <xf numFmtId="0" fontId="6962" fillId="0" borderId="0" xfId="0" applyFont="1"/>
    <xf numFmtId="0" fontId="6963" fillId="0" borderId="1" xfId="0" applyFont="1" applyBorder="1" applyAlignment="1">
      <alignment horizontal="left" vertical="top"/>
    </xf>
    <xf numFmtId="0" fontId="6964" fillId="0" borderId="1" xfId="0" applyFont="1" applyBorder="1" applyAlignment="1">
      <alignment horizontal="left" vertical="top" wrapText="1"/>
    </xf>
    <xf numFmtId="0" fontId="6965" fillId="0" borderId="1" xfId="0" applyFont="1" applyBorder="1" applyAlignment="1">
      <alignment horizontal="center" vertical="top"/>
    </xf>
    <xf numFmtId="168" fontId="6966" fillId="0" borderId="1" xfId="0" applyNumberFormat="1" applyFont="1" applyBorder="1" applyAlignment="1">
      <alignment horizontal="right" vertical="top"/>
    </xf>
    <xf numFmtId="169" fontId="6967" fillId="0" borderId="1" xfId="0" applyNumberFormat="1" applyFont="1" applyBorder="1" applyAlignment="1">
      <alignment horizontal="right" vertical="top"/>
    </xf>
    <xf numFmtId="169" fontId="6968" fillId="2" borderId="1" xfId="0" applyNumberFormat="1" applyFont="1" applyFill="1" applyBorder="1" applyAlignment="1" applyProtection="1">
      <alignment horizontal="right" vertical="top"/>
      <protection locked="0"/>
    </xf>
    <xf numFmtId="169" fontId="6969" fillId="0" borderId="1" xfId="0" applyNumberFormat="1" applyFont="1" applyBorder="1" applyAlignment="1">
      <alignment horizontal="right" vertical="top"/>
    </xf>
    <xf numFmtId="169" fontId="6970" fillId="0" borderId="1" xfId="0" applyNumberFormat="1" applyFont="1" applyBorder="1" applyAlignment="1">
      <alignment horizontal="right" vertical="top"/>
    </xf>
    <xf numFmtId="169" fontId="6971" fillId="0" borderId="1" xfId="0" applyNumberFormat="1" applyFont="1" applyBorder="1" applyAlignment="1">
      <alignment horizontal="right" vertical="top"/>
    </xf>
    <xf numFmtId="169" fontId="6972" fillId="0" borderId="1" xfId="0" applyNumberFormat="1" applyFont="1" applyBorder="1" applyAlignment="1">
      <alignment horizontal="right" vertical="top"/>
    </xf>
    <xf numFmtId="0" fontId="6973" fillId="0" borderId="1" xfId="0" applyFont="1" applyBorder="1" applyAlignment="1">
      <alignment horizontal="left" vertical="top"/>
    </xf>
    <xf numFmtId="0" fontId="6974" fillId="0" borderId="1" xfId="0" applyFont="1" applyBorder="1" applyAlignment="1">
      <alignment horizontal="left" vertical="top" wrapText="1"/>
    </xf>
    <xf numFmtId="0" fontId="6975" fillId="0" borderId="1" xfId="0" applyFont="1" applyBorder="1" applyAlignment="1">
      <alignment horizontal="center" vertical="top"/>
    </xf>
    <xf numFmtId="168" fontId="6976" fillId="0" borderId="1" xfId="0" applyNumberFormat="1" applyFont="1" applyBorder="1" applyAlignment="1">
      <alignment horizontal="right" vertical="top"/>
    </xf>
    <xf numFmtId="169" fontId="6977" fillId="0" borderId="1" xfId="0" applyNumberFormat="1" applyFont="1" applyBorder="1" applyAlignment="1">
      <alignment horizontal="right" vertical="top"/>
    </xf>
    <xf numFmtId="169" fontId="6978" fillId="2" borderId="1" xfId="0" applyNumberFormat="1" applyFont="1" applyFill="1" applyBorder="1" applyAlignment="1" applyProtection="1">
      <alignment horizontal="right" vertical="top"/>
      <protection locked="0"/>
    </xf>
    <xf numFmtId="169" fontId="6979" fillId="0" borderId="1" xfId="0" applyNumberFormat="1" applyFont="1" applyBorder="1" applyAlignment="1">
      <alignment horizontal="right" vertical="top"/>
    </xf>
    <xf numFmtId="169" fontId="6980" fillId="0" borderId="1" xfId="0" applyNumberFormat="1" applyFont="1" applyBorder="1" applyAlignment="1">
      <alignment horizontal="right" vertical="top"/>
    </xf>
    <xf numFmtId="169" fontId="6981" fillId="0" borderId="1" xfId="0" applyNumberFormat="1" applyFont="1" applyBorder="1" applyAlignment="1">
      <alignment horizontal="right" vertical="top"/>
    </xf>
    <xf numFmtId="169" fontId="6982" fillId="0" borderId="1" xfId="0" applyNumberFormat="1" applyFont="1" applyBorder="1" applyAlignment="1">
      <alignment horizontal="right" vertical="top"/>
    </xf>
    <xf numFmtId="0" fontId="6983" fillId="0" borderId="1" xfId="0" applyFont="1" applyBorder="1" applyAlignment="1">
      <alignment horizontal="left" vertical="top"/>
    </xf>
    <xf numFmtId="0" fontId="6985" fillId="0" borderId="0" xfId="0" applyFont="1"/>
    <xf numFmtId="0" fontId="6986" fillId="0" borderId="1" xfId="0" applyFont="1" applyBorder="1" applyAlignment="1">
      <alignment horizontal="left" vertical="top"/>
    </xf>
    <xf numFmtId="0" fontId="6987" fillId="0" borderId="1" xfId="0" applyFont="1" applyBorder="1" applyAlignment="1">
      <alignment horizontal="left" vertical="top" wrapText="1"/>
    </xf>
    <xf numFmtId="0" fontId="6988" fillId="0" borderId="1" xfId="0" applyFont="1" applyBorder="1" applyAlignment="1">
      <alignment horizontal="center" vertical="top"/>
    </xf>
    <xf numFmtId="168" fontId="6989" fillId="0" borderId="1" xfId="0" applyNumberFormat="1" applyFont="1" applyBorder="1" applyAlignment="1">
      <alignment horizontal="right" vertical="top"/>
    </xf>
    <xf numFmtId="169" fontId="6990" fillId="0" borderId="1" xfId="0" applyNumberFormat="1" applyFont="1" applyBorder="1" applyAlignment="1">
      <alignment horizontal="right" vertical="top"/>
    </xf>
    <xf numFmtId="169" fontId="6991" fillId="2" borderId="1" xfId="0" applyNumberFormat="1" applyFont="1" applyFill="1" applyBorder="1" applyAlignment="1" applyProtection="1">
      <alignment horizontal="right" vertical="top"/>
      <protection locked="0"/>
    </xf>
    <xf numFmtId="169" fontId="6992" fillId="0" borderId="1" xfId="0" applyNumberFormat="1" applyFont="1" applyBorder="1" applyAlignment="1">
      <alignment horizontal="right" vertical="top"/>
    </xf>
    <xf numFmtId="169" fontId="6993" fillId="0" borderId="1" xfId="0" applyNumberFormat="1" applyFont="1" applyBorder="1" applyAlignment="1">
      <alignment horizontal="right" vertical="top"/>
    </xf>
    <xf numFmtId="169" fontId="6994" fillId="0" borderId="1" xfId="0" applyNumberFormat="1" applyFont="1" applyBorder="1" applyAlignment="1">
      <alignment horizontal="right" vertical="top"/>
    </xf>
    <xf numFmtId="169" fontId="6995" fillId="0" borderId="1" xfId="0" applyNumberFormat="1" applyFont="1" applyBorder="1" applyAlignment="1">
      <alignment horizontal="right" vertical="top"/>
    </xf>
    <xf numFmtId="0" fontId="6996" fillId="3" borderId="1" xfId="0" applyFont="1" applyFill="1" applyBorder="1" applyAlignment="1">
      <alignment horizontal="left"/>
    </xf>
    <xf numFmtId="4" fontId="7003" fillId="3" borderId="1" xfId="0" applyNumberFormat="1" applyFont="1" applyFill="1" applyBorder="1" applyAlignment="1">
      <alignment horizontal="right"/>
    </xf>
    <xf numFmtId="4" fontId="7004" fillId="3" borderId="1" xfId="0" applyNumberFormat="1" applyFont="1" applyFill="1" applyBorder="1" applyAlignment="1">
      <alignment horizontal="right"/>
    </xf>
    <xf numFmtId="4" fontId="7005" fillId="3" borderId="1" xfId="0" applyNumberFormat="1" applyFont="1" applyFill="1" applyBorder="1" applyAlignment="1">
      <alignment horizontal="right"/>
    </xf>
    <xf numFmtId="0" fontId="7006" fillId="0" borderId="0" xfId="0" applyFont="1"/>
    <xf numFmtId="0" fontId="7007" fillId="0" borderId="1" xfId="0" applyFont="1" applyBorder="1" applyAlignment="1">
      <alignment horizontal="left" vertical="top"/>
    </xf>
    <xf numFmtId="0" fontId="7009" fillId="0" borderId="0" xfId="0" applyFont="1"/>
    <xf numFmtId="0" fontId="7010" fillId="0" borderId="1" xfId="0" applyFont="1" applyBorder="1" applyAlignment="1">
      <alignment horizontal="left" vertical="top"/>
    </xf>
    <xf numFmtId="0" fontId="7011" fillId="0" borderId="1" xfId="0" applyFont="1" applyBorder="1" applyAlignment="1">
      <alignment horizontal="left" vertical="top" wrapText="1"/>
    </xf>
    <xf numFmtId="0" fontId="7012" fillId="0" borderId="1" xfId="0" applyFont="1" applyBorder="1" applyAlignment="1">
      <alignment horizontal="center" vertical="top"/>
    </xf>
    <xf numFmtId="168" fontId="7013" fillId="0" borderId="1" xfId="0" applyNumberFormat="1" applyFont="1" applyBorder="1" applyAlignment="1">
      <alignment horizontal="right" vertical="top"/>
    </xf>
    <xf numFmtId="169" fontId="7014" fillId="0" borderId="1" xfId="0" applyNumberFormat="1" applyFont="1" applyBorder="1" applyAlignment="1">
      <alignment horizontal="right" vertical="top"/>
    </xf>
    <xf numFmtId="169" fontId="7015" fillId="2" borderId="1" xfId="0" applyNumberFormat="1" applyFont="1" applyFill="1" applyBorder="1" applyAlignment="1" applyProtection="1">
      <alignment horizontal="right" vertical="top"/>
      <protection locked="0"/>
    </xf>
    <xf numFmtId="169" fontId="7016" fillId="0" borderId="1" xfId="0" applyNumberFormat="1" applyFont="1" applyBorder="1" applyAlignment="1">
      <alignment horizontal="right" vertical="top"/>
    </xf>
    <xf numFmtId="169" fontId="7017" fillId="0" borderId="1" xfId="0" applyNumberFormat="1" applyFont="1" applyBorder="1" applyAlignment="1">
      <alignment horizontal="right" vertical="top"/>
    </xf>
    <xf numFmtId="169" fontId="7018" fillId="0" borderId="1" xfId="0" applyNumberFormat="1" applyFont="1" applyBorder="1" applyAlignment="1">
      <alignment horizontal="right" vertical="top"/>
    </xf>
    <xf numFmtId="169" fontId="7019" fillId="0" borderId="1" xfId="0" applyNumberFormat="1" applyFont="1" applyBorder="1" applyAlignment="1">
      <alignment horizontal="right" vertical="top"/>
    </xf>
    <xf numFmtId="0" fontId="7020" fillId="0" borderId="1" xfId="0" applyFont="1" applyBorder="1" applyAlignment="1">
      <alignment horizontal="left" vertical="top"/>
    </xf>
    <xf numFmtId="0" fontId="7021" fillId="0" borderId="1" xfId="0" applyFont="1" applyBorder="1" applyAlignment="1">
      <alignment horizontal="left" vertical="top" wrapText="1"/>
    </xf>
    <xf numFmtId="0" fontId="7022" fillId="0" borderId="1" xfId="0" applyFont="1" applyBorder="1" applyAlignment="1">
      <alignment horizontal="center" vertical="top"/>
    </xf>
    <xf numFmtId="168" fontId="7023" fillId="0" borderId="1" xfId="0" applyNumberFormat="1" applyFont="1" applyBorder="1" applyAlignment="1">
      <alignment horizontal="right" vertical="top"/>
    </xf>
    <xf numFmtId="169" fontId="7024" fillId="0" borderId="1" xfId="0" applyNumberFormat="1" applyFont="1" applyBorder="1" applyAlignment="1">
      <alignment horizontal="right" vertical="top"/>
    </xf>
    <xf numFmtId="169" fontId="7025" fillId="2" borderId="1" xfId="0" applyNumberFormat="1" applyFont="1" applyFill="1" applyBorder="1" applyAlignment="1" applyProtection="1">
      <alignment horizontal="right" vertical="top"/>
      <protection locked="0"/>
    </xf>
    <xf numFmtId="169" fontId="7026" fillId="0" borderId="1" xfId="0" applyNumberFormat="1" applyFont="1" applyBorder="1" applyAlignment="1">
      <alignment horizontal="right" vertical="top"/>
    </xf>
    <xf numFmtId="169" fontId="7027" fillId="0" borderId="1" xfId="0" applyNumberFormat="1" applyFont="1" applyBorder="1" applyAlignment="1">
      <alignment horizontal="right" vertical="top"/>
    </xf>
    <xf numFmtId="169" fontId="7028" fillId="0" borderId="1" xfId="0" applyNumberFormat="1" applyFont="1" applyBorder="1" applyAlignment="1">
      <alignment horizontal="right" vertical="top"/>
    </xf>
    <xf numFmtId="169" fontId="7029" fillId="0" borderId="1" xfId="0" applyNumberFormat="1" applyFont="1" applyBorder="1" applyAlignment="1">
      <alignment horizontal="right" vertical="top"/>
    </xf>
    <xf numFmtId="0" fontId="7030" fillId="0" borderId="1" xfId="0" applyFont="1" applyBorder="1" applyAlignment="1">
      <alignment horizontal="left" vertical="top"/>
    </xf>
    <xf numFmtId="0" fontId="7031" fillId="0" borderId="1" xfId="0" applyFont="1" applyBorder="1" applyAlignment="1">
      <alignment horizontal="left" vertical="top" wrapText="1"/>
    </xf>
    <xf numFmtId="0" fontId="7032" fillId="0" borderId="1" xfId="0" applyFont="1" applyBorder="1" applyAlignment="1">
      <alignment horizontal="center" vertical="top"/>
    </xf>
    <xf numFmtId="168" fontId="7033" fillId="0" borderId="1" xfId="0" applyNumberFormat="1" applyFont="1" applyBorder="1" applyAlignment="1">
      <alignment horizontal="right" vertical="top"/>
    </xf>
    <xf numFmtId="169" fontId="7034" fillId="0" borderId="1" xfId="0" applyNumberFormat="1" applyFont="1" applyBorder="1" applyAlignment="1">
      <alignment horizontal="right" vertical="top"/>
    </xf>
    <xf numFmtId="169" fontId="7035" fillId="2" borderId="1" xfId="0" applyNumberFormat="1" applyFont="1" applyFill="1" applyBorder="1" applyAlignment="1" applyProtection="1">
      <alignment horizontal="right" vertical="top"/>
      <protection locked="0"/>
    </xf>
    <xf numFmtId="169" fontId="7036" fillId="0" borderId="1" xfId="0" applyNumberFormat="1" applyFont="1" applyBorder="1" applyAlignment="1">
      <alignment horizontal="right" vertical="top"/>
    </xf>
    <xf numFmtId="169" fontId="7037" fillId="0" borderId="1" xfId="0" applyNumberFormat="1" applyFont="1" applyBorder="1" applyAlignment="1">
      <alignment horizontal="right" vertical="top"/>
    </xf>
    <xf numFmtId="169" fontId="7038" fillId="0" borderId="1" xfId="0" applyNumberFormat="1" applyFont="1" applyBorder="1" applyAlignment="1">
      <alignment horizontal="right" vertical="top"/>
    </xf>
    <xf numFmtId="169" fontId="7039" fillId="0" borderId="1" xfId="0" applyNumberFormat="1" applyFont="1" applyBorder="1" applyAlignment="1">
      <alignment horizontal="right" vertical="top"/>
    </xf>
    <xf numFmtId="0" fontId="7040" fillId="0" borderId="1" xfId="0" applyFont="1" applyBorder="1" applyAlignment="1">
      <alignment horizontal="left" vertical="top"/>
    </xf>
    <xf numFmtId="0" fontId="7041" fillId="0" borderId="1" xfId="0" applyFont="1" applyBorder="1" applyAlignment="1">
      <alignment horizontal="left" vertical="top" wrapText="1"/>
    </xf>
    <xf numFmtId="0" fontId="7042" fillId="0" borderId="1" xfId="0" applyFont="1" applyBorder="1" applyAlignment="1">
      <alignment horizontal="center" vertical="top"/>
    </xf>
    <xf numFmtId="168" fontId="7043" fillId="0" borderId="1" xfId="0" applyNumberFormat="1" applyFont="1" applyBorder="1" applyAlignment="1">
      <alignment horizontal="right" vertical="top"/>
    </xf>
    <xf numFmtId="169" fontId="7044" fillId="0" borderId="1" xfId="0" applyNumberFormat="1" applyFont="1" applyBorder="1" applyAlignment="1">
      <alignment horizontal="right" vertical="top"/>
    </xf>
    <xf numFmtId="169" fontId="7045" fillId="2" borderId="1" xfId="0" applyNumberFormat="1" applyFont="1" applyFill="1" applyBorder="1" applyAlignment="1" applyProtection="1">
      <alignment horizontal="right" vertical="top"/>
      <protection locked="0"/>
    </xf>
    <xf numFmtId="169" fontId="7046" fillId="0" borderId="1" xfId="0" applyNumberFormat="1" applyFont="1" applyBorder="1" applyAlignment="1">
      <alignment horizontal="right" vertical="top"/>
    </xf>
    <xf numFmtId="169" fontId="7047" fillId="0" borderId="1" xfId="0" applyNumberFormat="1" applyFont="1" applyBorder="1" applyAlignment="1">
      <alignment horizontal="right" vertical="top"/>
    </xf>
    <xf numFmtId="169" fontId="7048" fillId="0" borderId="1" xfId="0" applyNumberFormat="1" applyFont="1" applyBorder="1" applyAlignment="1">
      <alignment horizontal="right" vertical="top"/>
    </xf>
    <xf numFmtId="169" fontId="7049" fillId="0" borderId="1" xfId="0" applyNumberFormat="1" applyFont="1" applyBorder="1" applyAlignment="1">
      <alignment horizontal="right" vertical="top"/>
    </xf>
    <xf numFmtId="0" fontId="7050" fillId="0" borderId="1" xfId="0" applyFont="1" applyBorder="1" applyAlignment="1">
      <alignment horizontal="left" vertical="top"/>
    </xf>
    <xf numFmtId="0" fontId="7052" fillId="0" borderId="0" xfId="0" applyFont="1"/>
    <xf numFmtId="0" fontId="7053" fillId="0" borderId="1" xfId="0" applyFont="1" applyBorder="1" applyAlignment="1">
      <alignment horizontal="left" vertical="top"/>
    </xf>
    <xf numFmtId="0" fontId="7054" fillId="0" borderId="1" xfId="0" applyFont="1" applyBorder="1" applyAlignment="1">
      <alignment horizontal="left" vertical="top" wrapText="1"/>
    </xf>
    <xf numFmtId="0" fontId="7055" fillId="0" borderId="1" xfId="0" applyFont="1" applyBorder="1" applyAlignment="1">
      <alignment horizontal="center" vertical="top"/>
    </xf>
    <xf numFmtId="168" fontId="7056" fillId="0" borderId="1" xfId="0" applyNumberFormat="1" applyFont="1" applyBorder="1" applyAlignment="1">
      <alignment horizontal="right" vertical="top"/>
    </xf>
    <xf numFmtId="169" fontId="7057" fillId="0" borderId="1" xfId="0" applyNumberFormat="1" applyFont="1" applyBorder="1" applyAlignment="1">
      <alignment horizontal="right" vertical="top"/>
    </xf>
    <xf numFmtId="169" fontId="7058" fillId="2" borderId="1" xfId="0" applyNumberFormat="1" applyFont="1" applyFill="1" applyBorder="1" applyAlignment="1" applyProtection="1">
      <alignment horizontal="right" vertical="top"/>
      <protection locked="0"/>
    </xf>
    <xf numFmtId="169" fontId="7059" fillId="0" borderId="1" xfId="0" applyNumberFormat="1" applyFont="1" applyBorder="1" applyAlignment="1">
      <alignment horizontal="right" vertical="top"/>
    </xf>
    <xf numFmtId="169" fontId="7060" fillId="0" borderId="1" xfId="0" applyNumberFormat="1" applyFont="1" applyBorder="1" applyAlignment="1">
      <alignment horizontal="right" vertical="top"/>
    </xf>
    <xf numFmtId="169" fontId="7061" fillId="0" borderId="1" xfId="0" applyNumberFormat="1" applyFont="1" applyBorder="1" applyAlignment="1">
      <alignment horizontal="right" vertical="top"/>
    </xf>
    <xf numFmtId="169" fontId="7062" fillId="0" borderId="1" xfId="0" applyNumberFormat="1" applyFont="1" applyBorder="1" applyAlignment="1">
      <alignment horizontal="right" vertical="top"/>
    </xf>
    <xf numFmtId="0" fontId="7063" fillId="0" borderId="1" xfId="0" applyFont="1" applyBorder="1" applyAlignment="1">
      <alignment horizontal="left" vertical="top"/>
    </xf>
    <xf numFmtId="0" fontId="7064" fillId="0" borderId="1" xfId="0" applyFont="1" applyBorder="1" applyAlignment="1">
      <alignment horizontal="left" vertical="top" wrapText="1"/>
    </xf>
    <xf numFmtId="0" fontId="7065" fillId="0" borderId="1" xfId="0" applyFont="1" applyBorder="1" applyAlignment="1">
      <alignment horizontal="center" vertical="top"/>
    </xf>
    <xf numFmtId="168" fontId="7066" fillId="0" borderId="1" xfId="0" applyNumberFormat="1" applyFont="1" applyBorder="1" applyAlignment="1">
      <alignment horizontal="right" vertical="top"/>
    </xf>
    <xf numFmtId="169" fontId="7067" fillId="0" borderId="1" xfId="0" applyNumberFormat="1" applyFont="1" applyBorder="1" applyAlignment="1">
      <alignment horizontal="right" vertical="top"/>
    </xf>
    <xf numFmtId="169" fontId="7068" fillId="2" borderId="1" xfId="0" applyNumberFormat="1" applyFont="1" applyFill="1" applyBorder="1" applyAlignment="1" applyProtection="1">
      <alignment horizontal="right" vertical="top"/>
      <protection locked="0"/>
    </xf>
    <xf numFmtId="169" fontId="7069" fillId="0" borderId="1" xfId="0" applyNumberFormat="1" applyFont="1" applyBorder="1" applyAlignment="1">
      <alignment horizontal="right" vertical="top"/>
    </xf>
    <xf numFmtId="169" fontId="7070" fillId="0" borderId="1" xfId="0" applyNumberFormat="1" applyFont="1" applyBorder="1" applyAlignment="1">
      <alignment horizontal="right" vertical="top"/>
    </xf>
    <xf numFmtId="169" fontId="7071" fillId="0" borderId="1" xfId="0" applyNumberFormat="1" applyFont="1" applyBorder="1" applyAlignment="1">
      <alignment horizontal="right" vertical="top"/>
    </xf>
    <xf numFmtId="169" fontId="7072" fillId="0" borderId="1" xfId="0" applyNumberFormat="1" applyFont="1" applyBorder="1" applyAlignment="1">
      <alignment horizontal="right" vertical="top"/>
    </xf>
    <xf numFmtId="0" fontId="7073" fillId="0" borderId="1" xfId="0" applyFont="1" applyBorder="1" applyAlignment="1">
      <alignment horizontal="left" vertical="top"/>
    </xf>
    <xf numFmtId="0" fontId="7075" fillId="0" borderId="0" xfId="0" applyFont="1"/>
    <xf numFmtId="0" fontId="7076" fillId="0" borderId="1" xfId="0" applyFont="1" applyBorder="1" applyAlignment="1">
      <alignment horizontal="left" vertical="top"/>
    </xf>
    <xf numFmtId="0" fontId="7077" fillId="0" borderId="1" xfId="0" applyFont="1" applyBorder="1" applyAlignment="1">
      <alignment horizontal="left" vertical="top" wrapText="1"/>
    </xf>
    <xf numFmtId="0" fontId="7078" fillId="0" borderId="1" xfId="0" applyFont="1" applyBorder="1" applyAlignment="1">
      <alignment horizontal="center" vertical="top"/>
    </xf>
    <xf numFmtId="168" fontId="7079" fillId="0" borderId="1" xfId="0" applyNumberFormat="1" applyFont="1" applyBorder="1" applyAlignment="1">
      <alignment horizontal="right" vertical="top"/>
    </xf>
    <xf numFmtId="169" fontId="7080" fillId="0" borderId="1" xfId="0" applyNumberFormat="1" applyFont="1" applyBorder="1" applyAlignment="1">
      <alignment horizontal="right" vertical="top"/>
    </xf>
    <xf numFmtId="169" fontId="7081" fillId="2" borderId="1" xfId="0" applyNumberFormat="1" applyFont="1" applyFill="1" applyBorder="1" applyAlignment="1" applyProtection="1">
      <alignment horizontal="right" vertical="top"/>
      <protection locked="0"/>
    </xf>
    <xf numFmtId="169" fontId="7082" fillId="0" borderId="1" xfId="0" applyNumberFormat="1" applyFont="1" applyBorder="1" applyAlignment="1">
      <alignment horizontal="right" vertical="top"/>
    </xf>
    <xf numFmtId="169" fontId="7083" fillId="0" borderId="1" xfId="0" applyNumberFormat="1" applyFont="1" applyBorder="1" applyAlignment="1">
      <alignment horizontal="right" vertical="top"/>
    </xf>
    <xf numFmtId="169" fontId="7084" fillId="0" borderId="1" xfId="0" applyNumberFormat="1" applyFont="1" applyBorder="1" applyAlignment="1">
      <alignment horizontal="right" vertical="top"/>
    </xf>
    <xf numFmtId="169" fontId="7085" fillId="0" borderId="1" xfId="0" applyNumberFormat="1" applyFont="1" applyBorder="1" applyAlignment="1">
      <alignment horizontal="right" vertical="top"/>
    </xf>
    <xf numFmtId="0" fontId="7086" fillId="0" borderId="1" xfId="0" applyFont="1" applyBorder="1" applyAlignment="1">
      <alignment horizontal="left" vertical="top"/>
    </xf>
    <xf numFmtId="0" fontId="7087" fillId="0" borderId="1" xfId="0" applyFont="1" applyBorder="1" applyAlignment="1">
      <alignment horizontal="left" vertical="top" wrapText="1"/>
    </xf>
    <xf numFmtId="0" fontId="7088" fillId="0" borderId="1" xfId="0" applyFont="1" applyBorder="1" applyAlignment="1">
      <alignment horizontal="center" vertical="top"/>
    </xf>
    <xf numFmtId="168" fontId="7089" fillId="0" borderId="1" xfId="0" applyNumberFormat="1" applyFont="1" applyBorder="1" applyAlignment="1">
      <alignment horizontal="right" vertical="top"/>
    </xf>
    <xf numFmtId="169" fontId="7090" fillId="0" borderId="1" xfId="0" applyNumberFormat="1" applyFont="1" applyBorder="1" applyAlignment="1">
      <alignment horizontal="right" vertical="top"/>
    </xf>
    <xf numFmtId="169" fontId="7091" fillId="2" borderId="1" xfId="0" applyNumberFormat="1" applyFont="1" applyFill="1" applyBorder="1" applyAlignment="1" applyProtection="1">
      <alignment horizontal="right" vertical="top"/>
      <protection locked="0"/>
    </xf>
    <xf numFmtId="169" fontId="7092" fillId="0" borderId="1" xfId="0" applyNumberFormat="1" applyFont="1" applyBorder="1" applyAlignment="1">
      <alignment horizontal="right" vertical="top"/>
    </xf>
    <xf numFmtId="169" fontId="7093" fillId="0" borderId="1" xfId="0" applyNumberFormat="1" applyFont="1" applyBorder="1" applyAlignment="1">
      <alignment horizontal="right" vertical="top"/>
    </xf>
    <xf numFmtId="169" fontId="7094" fillId="0" borderId="1" xfId="0" applyNumberFormat="1" applyFont="1" applyBorder="1" applyAlignment="1">
      <alignment horizontal="right" vertical="top"/>
    </xf>
    <xf numFmtId="169" fontId="7095" fillId="0" borderId="1" xfId="0" applyNumberFormat="1" applyFont="1" applyBorder="1" applyAlignment="1">
      <alignment horizontal="right" vertical="top"/>
    </xf>
    <xf numFmtId="0" fontId="7096" fillId="3" borderId="1" xfId="0" applyFont="1" applyFill="1" applyBorder="1" applyAlignment="1">
      <alignment horizontal="left"/>
    </xf>
    <xf numFmtId="4" fontId="7103" fillId="3" borderId="1" xfId="0" applyNumberFormat="1" applyFont="1" applyFill="1" applyBorder="1" applyAlignment="1">
      <alignment horizontal="right"/>
    </xf>
    <xf numFmtId="4" fontId="7104" fillId="3" borderId="1" xfId="0" applyNumberFormat="1" applyFont="1" applyFill="1" applyBorder="1" applyAlignment="1">
      <alignment horizontal="right"/>
    </xf>
    <xf numFmtId="4" fontId="7105" fillId="3" borderId="1" xfId="0" applyNumberFormat="1" applyFont="1" applyFill="1" applyBorder="1" applyAlignment="1">
      <alignment horizontal="right"/>
    </xf>
    <xf numFmtId="0" fontId="7106" fillId="0" borderId="0" xfId="0" applyFont="1"/>
    <xf numFmtId="0" fontId="7107" fillId="0" borderId="1" xfId="0" applyFont="1" applyBorder="1" applyAlignment="1">
      <alignment horizontal="left" vertical="top"/>
    </xf>
    <xf numFmtId="0" fontId="7108" fillId="0" borderId="1" xfId="0" applyFont="1" applyBorder="1" applyAlignment="1">
      <alignment horizontal="left" vertical="top" wrapText="1"/>
    </xf>
    <xf numFmtId="0" fontId="7109" fillId="0" borderId="1" xfId="0" applyFont="1" applyBorder="1" applyAlignment="1">
      <alignment horizontal="center" vertical="top"/>
    </xf>
    <xf numFmtId="168" fontId="7110" fillId="0" borderId="1" xfId="0" applyNumberFormat="1" applyFont="1" applyBorder="1" applyAlignment="1">
      <alignment horizontal="right" vertical="top"/>
    </xf>
    <xf numFmtId="169" fontId="7111" fillId="0" borderId="1" xfId="0" applyNumberFormat="1" applyFont="1" applyBorder="1" applyAlignment="1">
      <alignment horizontal="right" vertical="top"/>
    </xf>
    <xf numFmtId="169" fontId="7112" fillId="2" borderId="1" xfId="0" applyNumberFormat="1" applyFont="1" applyFill="1" applyBorder="1" applyAlignment="1" applyProtection="1">
      <alignment horizontal="right" vertical="top"/>
      <protection locked="0"/>
    </xf>
    <xf numFmtId="169" fontId="7113" fillId="0" borderId="1" xfId="0" applyNumberFormat="1" applyFont="1" applyBorder="1" applyAlignment="1">
      <alignment horizontal="right" vertical="top"/>
    </xf>
    <xf numFmtId="169" fontId="7114" fillId="0" borderId="1" xfId="0" applyNumberFormat="1" applyFont="1" applyBorder="1" applyAlignment="1">
      <alignment horizontal="right" vertical="top"/>
    </xf>
    <xf numFmtId="169" fontId="7115" fillId="0" borderId="1" xfId="0" applyNumberFormat="1" applyFont="1" applyBorder="1" applyAlignment="1">
      <alignment horizontal="right" vertical="top"/>
    </xf>
    <xf numFmtId="169" fontId="7116" fillId="0" borderId="1" xfId="0" applyNumberFormat="1" applyFont="1" applyBorder="1" applyAlignment="1">
      <alignment horizontal="right" vertical="top"/>
    </xf>
    <xf numFmtId="0" fontId="7117" fillId="3" borderId="1" xfId="0" applyFont="1" applyFill="1" applyBorder="1" applyAlignment="1">
      <alignment horizontal="left"/>
    </xf>
    <xf numFmtId="4" fontId="7124" fillId="3" borderId="1" xfId="0" applyNumberFormat="1" applyFont="1" applyFill="1" applyBorder="1" applyAlignment="1">
      <alignment horizontal="right"/>
    </xf>
    <xf numFmtId="4" fontId="7125" fillId="3" borderId="1" xfId="0" applyNumberFormat="1" applyFont="1" applyFill="1" applyBorder="1" applyAlignment="1">
      <alignment horizontal="right"/>
    </xf>
    <xf numFmtId="4" fontId="7126" fillId="3" borderId="1" xfId="0" applyNumberFormat="1" applyFont="1" applyFill="1" applyBorder="1" applyAlignment="1">
      <alignment horizontal="right"/>
    </xf>
    <xf numFmtId="0" fontId="7127" fillId="0" borderId="0" xfId="0" applyFont="1"/>
    <xf numFmtId="0" fontId="7128" fillId="0" borderId="1" xfId="0" applyFont="1" applyBorder="1" applyAlignment="1">
      <alignment horizontal="left" vertical="top"/>
    </xf>
    <xf numFmtId="0" fontId="7130" fillId="0" borderId="0" xfId="0" applyFont="1"/>
    <xf numFmtId="0" fontId="7131" fillId="0" borderId="1" xfId="0" applyFont="1" applyBorder="1" applyAlignment="1">
      <alignment horizontal="left" vertical="top"/>
    </xf>
    <xf numFmtId="0" fontId="7132" fillId="0" borderId="1" xfId="0" applyFont="1" applyBorder="1" applyAlignment="1">
      <alignment horizontal="left" vertical="top" wrapText="1"/>
    </xf>
    <xf numFmtId="0" fontId="7133" fillId="0" borderId="1" xfId="0" applyFont="1" applyBorder="1" applyAlignment="1">
      <alignment horizontal="center" vertical="top"/>
    </xf>
    <xf numFmtId="168" fontId="7134" fillId="0" borderId="1" xfId="0" applyNumberFormat="1" applyFont="1" applyBorder="1" applyAlignment="1">
      <alignment horizontal="right" vertical="top"/>
    </xf>
    <xf numFmtId="169" fontId="7135" fillId="0" borderId="1" xfId="0" applyNumberFormat="1" applyFont="1" applyBorder="1" applyAlignment="1">
      <alignment horizontal="right" vertical="top"/>
    </xf>
    <xf numFmtId="169" fontId="7136" fillId="2" borderId="1" xfId="0" applyNumberFormat="1" applyFont="1" applyFill="1" applyBorder="1" applyAlignment="1" applyProtection="1">
      <alignment horizontal="right" vertical="top"/>
      <protection locked="0"/>
    </xf>
    <xf numFmtId="169" fontId="7137" fillId="0" borderId="1" xfId="0" applyNumberFormat="1" applyFont="1" applyBorder="1" applyAlignment="1">
      <alignment horizontal="right" vertical="top"/>
    </xf>
    <xf numFmtId="169" fontId="7138" fillId="0" borderId="1" xfId="0" applyNumberFormat="1" applyFont="1" applyBorder="1" applyAlignment="1">
      <alignment horizontal="right" vertical="top"/>
    </xf>
    <xf numFmtId="169" fontId="7139" fillId="0" borderId="1" xfId="0" applyNumberFormat="1" applyFont="1" applyBorder="1" applyAlignment="1">
      <alignment horizontal="right" vertical="top"/>
    </xf>
    <xf numFmtId="169" fontId="7140" fillId="0" borderId="1" xfId="0" applyNumberFormat="1" applyFont="1" applyBorder="1" applyAlignment="1">
      <alignment horizontal="right" vertical="top"/>
    </xf>
    <xf numFmtId="0" fontId="7141" fillId="0" borderId="1" xfId="0" applyFont="1" applyBorder="1" applyAlignment="1">
      <alignment horizontal="left" vertical="top"/>
    </xf>
    <xf numFmtId="0" fontId="7143" fillId="0" borderId="0" xfId="0" applyFont="1"/>
    <xf numFmtId="0" fontId="7144" fillId="0" borderId="1" xfId="0" applyFont="1" applyBorder="1" applyAlignment="1">
      <alignment horizontal="left" vertical="top"/>
    </xf>
    <xf numFmtId="0" fontId="7145" fillId="0" borderId="1" xfId="0" applyFont="1" applyBorder="1" applyAlignment="1">
      <alignment horizontal="left" vertical="top" wrapText="1"/>
    </xf>
    <xf numFmtId="0" fontId="7146" fillId="0" borderId="1" xfId="0" applyFont="1" applyBorder="1" applyAlignment="1">
      <alignment horizontal="center" vertical="top"/>
    </xf>
    <xf numFmtId="168" fontId="7147" fillId="0" borderId="1" xfId="0" applyNumberFormat="1" applyFont="1" applyBorder="1" applyAlignment="1">
      <alignment horizontal="right" vertical="top"/>
    </xf>
    <xf numFmtId="169" fontId="7148" fillId="0" borderId="1" xfId="0" applyNumberFormat="1" applyFont="1" applyBorder="1" applyAlignment="1">
      <alignment horizontal="right" vertical="top"/>
    </xf>
    <xf numFmtId="169" fontId="7149" fillId="2" borderId="1" xfId="0" applyNumberFormat="1" applyFont="1" applyFill="1" applyBorder="1" applyAlignment="1" applyProtection="1">
      <alignment horizontal="right" vertical="top"/>
      <protection locked="0"/>
    </xf>
    <xf numFmtId="169" fontId="7150" fillId="0" borderId="1" xfId="0" applyNumberFormat="1" applyFont="1" applyBorder="1" applyAlignment="1">
      <alignment horizontal="right" vertical="top"/>
    </xf>
    <xf numFmtId="169" fontId="7151" fillId="0" borderId="1" xfId="0" applyNumberFormat="1" applyFont="1" applyBorder="1" applyAlignment="1">
      <alignment horizontal="right" vertical="top"/>
    </xf>
    <xf numFmtId="169" fontId="7152" fillId="0" borderId="1" xfId="0" applyNumberFormat="1" applyFont="1" applyBorder="1" applyAlignment="1">
      <alignment horizontal="right" vertical="top"/>
    </xf>
    <xf numFmtId="169" fontId="7153" fillId="0" borderId="1" xfId="0" applyNumberFormat="1" applyFont="1" applyBorder="1" applyAlignment="1">
      <alignment horizontal="right" vertical="top"/>
    </xf>
    <xf numFmtId="0" fontId="7154" fillId="0" borderId="1" xfId="0" applyFont="1" applyBorder="1" applyAlignment="1">
      <alignment horizontal="left" vertical="top"/>
    </xf>
    <xf numFmtId="0" fontId="7155" fillId="0" borderId="1" xfId="0" applyFont="1" applyBorder="1" applyAlignment="1">
      <alignment horizontal="left" vertical="top" wrapText="1"/>
    </xf>
    <xf numFmtId="0" fontId="7156" fillId="0" borderId="1" xfId="0" applyFont="1" applyBorder="1" applyAlignment="1">
      <alignment horizontal="center" vertical="top"/>
    </xf>
    <xf numFmtId="168" fontId="7157" fillId="0" borderId="1" xfId="0" applyNumberFormat="1" applyFont="1" applyBorder="1" applyAlignment="1">
      <alignment horizontal="right" vertical="top"/>
    </xf>
    <xf numFmtId="169" fontId="7158" fillId="0" borderId="1" xfId="0" applyNumberFormat="1" applyFont="1" applyBorder="1" applyAlignment="1">
      <alignment horizontal="right" vertical="top"/>
    </xf>
    <xf numFmtId="169" fontId="7159" fillId="2" borderId="1" xfId="0" applyNumberFormat="1" applyFont="1" applyFill="1" applyBorder="1" applyAlignment="1" applyProtection="1">
      <alignment horizontal="right" vertical="top"/>
      <protection locked="0"/>
    </xf>
    <xf numFmtId="169" fontId="7160" fillId="0" borderId="1" xfId="0" applyNumberFormat="1" applyFont="1" applyBorder="1" applyAlignment="1">
      <alignment horizontal="right" vertical="top"/>
    </xf>
    <xf numFmtId="169" fontId="7161" fillId="0" borderId="1" xfId="0" applyNumberFormat="1" applyFont="1" applyBorder="1" applyAlignment="1">
      <alignment horizontal="right" vertical="top"/>
    </xf>
    <xf numFmtId="169" fontId="7162" fillId="0" borderId="1" xfId="0" applyNumberFormat="1" applyFont="1" applyBorder="1" applyAlignment="1">
      <alignment horizontal="right" vertical="top"/>
    </xf>
    <xf numFmtId="169" fontId="7163" fillId="0" borderId="1" xfId="0" applyNumberFormat="1" applyFont="1" applyBorder="1" applyAlignment="1">
      <alignment horizontal="right" vertical="top"/>
    </xf>
    <xf numFmtId="0" fontId="7164" fillId="0" borderId="1" xfId="0" applyFont="1" applyBorder="1" applyAlignment="1">
      <alignment horizontal="left" vertical="top"/>
    </xf>
    <xf numFmtId="0" fontId="7165" fillId="0" borderId="1" xfId="0" applyFont="1" applyBorder="1" applyAlignment="1">
      <alignment horizontal="left" vertical="top" wrapText="1"/>
    </xf>
    <xf numFmtId="0" fontId="7166" fillId="0" borderId="1" xfId="0" applyFont="1" applyBorder="1" applyAlignment="1">
      <alignment horizontal="center" vertical="top"/>
    </xf>
    <xf numFmtId="168" fontId="7167" fillId="0" borderId="1" xfId="0" applyNumberFormat="1" applyFont="1" applyBorder="1" applyAlignment="1">
      <alignment horizontal="right" vertical="top"/>
    </xf>
    <xf numFmtId="169" fontId="7168" fillId="0" borderId="1" xfId="0" applyNumberFormat="1" applyFont="1" applyBorder="1" applyAlignment="1">
      <alignment horizontal="right" vertical="top"/>
    </xf>
    <xf numFmtId="169" fontId="7169" fillId="2" borderId="1" xfId="0" applyNumberFormat="1" applyFont="1" applyFill="1" applyBorder="1" applyAlignment="1" applyProtection="1">
      <alignment horizontal="right" vertical="top"/>
      <protection locked="0"/>
    </xf>
    <xf numFmtId="169" fontId="7170" fillId="0" borderId="1" xfId="0" applyNumberFormat="1" applyFont="1" applyBorder="1" applyAlignment="1">
      <alignment horizontal="right" vertical="top"/>
    </xf>
    <xf numFmtId="169" fontId="7171" fillId="0" borderId="1" xfId="0" applyNumberFormat="1" applyFont="1" applyBorder="1" applyAlignment="1">
      <alignment horizontal="right" vertical="top"/>
    </xf>
    <xf numFmtId="169" fontId="7172" fillId="0" borderId="1" xfId="0" applyNumberFormat="1" applyFont="1" applyBorder="1" applyAlignment="1">
      <alignment horizontal="right" vertical="top"/>
    </xf>
    <xf numFmtId="169" fontId="7173" fillId="0" borderId="1" xfId="0" applyNumberFormat="1" applyFont="1" applyBorder="1" applyAlignment="1">
      <alignment horizontal="right" vertical="top"/>
    </xf>
    <xf numFmtId="0" fontId="7174" fillId="0" borderId="1" xfId="0" applyFont="1" applyBorder="1" applyAlignment="1">
      <alignment horizontal="left" vertical="top"/>
    </xf>
    <xf numFmtId="0" fontId="7175" fillId="0" borderId="1" xfId="0" applyFont="1" applyBorder="1" applyAlignment="1">
      <alignment horizontal="left" vertical="top" wrapText="1"/>
    </xf>
    <xf numFmtId="0" fontId="7176" fillId="0" borderId="1" xfId="0" applyFont="1" applyBorder="1" applyAlignment="1">
      <alignment horizontal="center" vertical="top"/>
    </xf>
    <xf numFmtId="168" fontId="7177" fillId="0" borderId="1" xfId="0" applyNumberFormat="1" applyFont="1" applyBorder="1" applyAlignment="1">
      <alignment horizontal="right" vertical="top"/>
    </xf>
    <xf numFmtId="169" fontId="7178" fillId="0" borderId="1" xfId="0" applyNumberFormat="1" applyFont="1" applyBorder="1" applyAlignment="1">
      <alignment horizontal="right" vertical="top"/>
    </xf>
    <xf numFmtId="169" fontId="7179" fillId="2" borderId="1" xfId="0" applyNumberFormat="1" applyFont="1" applyFill="1" applyBorder="1" applyAlignment="1" applyProtection="1">
      <alignment horizontal="right" vertical="top"/>
      <protection locked="0"/>
    </xf>
    <xf numFmtId="169" fontId="7180" fillId="0" borderId="1" xfId="0" applyNumberFormat="1" applyFont="1" applyBorder="1" applyAlignment="1">
      <alignment horizontal="right" vertical="top"/>
    </xf>
    <xf numFmtId="169" fontId="7181" fillId="0" borderId="1" xfId="0" applyNumberFormat="1" applyFont="1" applyBorder="1" applyAlignment="1">
      <alignment horizontal="right" vertical="top"/>
    </xf>
    <xf numFmtId="169" fontId="7182" fillId="0" borderId="1" xfId="0" applyNumberFormat="1" applyFont="1" applyBorder="1" applyAlignment="1">
      <alignment horizontal="right" vertical="top"/>
    </xf>
    <xf numFmtId="169" fontId="7183" fillId="0" borderId="1" xfId="0" applyNumberFormat="1" applyFont="1" applyBorder="1" applyAlignment="1">
      <alignment horizontal="right" vertical="top"/>
    </xf>
    <xf numFmtId="0" fontId="7184" fillId="0" borderId="1" xfId="0" applyFont="1" applyBorder="1" applyAlignment="1">
      <alignment horizontal="left" vertical="top"/>
    </xf>
    <xf numFmtId="0" fontId="7185" fillId="0" borderId="1" xfId="0" applyFont="1" applyBorder="1" applyAlignment="1">
      <alignment horizontal="left" vertical="top" wrapText="1"/>
    </xf>
    <xf numFmtId="0" fontId="7186" fillId="0" borderId="1" xfId="0" applyFont="1" applyBorder="1" applyAlignment="1">
      <alignment horizontal="center" vertical="top"/>
    </xf>
    <xf numFmtId="168" fontId="7187" fillId="0" borderId="1" xfId="0" applyNumberFormat="1" applyFont="1" applyBorder="1" applyAlignment="1">
      <alignment horizontal="right" vertical="top"/>
    </xf>
    <xf numFmtId="169" fontId="7188" fillId="0" borderId="1" xfId="0" applyNumberFormat="1" applyFont="1" applyBorder="1" applyAlignment="1">
      <alignment horizontal="right" vertical="top"/>
    </xf>
    <xf numFmtId="169" fontId="7189" fillId="2" borderId="1" xfId="0" applyNumberFormat="1" applyFont="1" applyFill="1" applyBorder="1" applyAlignment="1" applyProtection="1">
      <alignment horizontal="right" vertical="top"/>
      <protection locked="0"/>
    </xf>
    <xf numFmtId="169" fontId="7190" fillId="0" borderId="1" xfId="0" applyNumberFormat="1" applyFont="1" applyBorder="1" applyAlignment="1">
      <alignment horizontal="right" vertical="top"/>
    </xf>
    <xf numFmtId="169" fontId="7191" fillId="0" borderId="1" xfId="0" applyNumberFormat="1" applyFont="1" applyBorder="1" applyAlignment="1">
      <alignment horizontal="right" vertical="top"/>
    </xf>
    <xf numFmtId="169" fontId="7192" fillId="0" borderId="1" xfId="0" applyNumberFormat="1" applyFont="1" applyBorder="1" applyAlignment="1">
      <alignment horizontal="right" vertical="top"/>
    </xf>
    <xf numFmtId="169" fontId="7193" fillId="0" borderId="1" xfId="0" applyNumberFormat="1" applyFont="1" applyBorder="1" applyAlignment="1">
      <alignment horizontal="right" vertical="top"/>
    </xf>
    <xf numFmtId="0" fontId="7194" fillId="0" borderId="1" xfId="0" applyFont="1" applyBorder="1" applyAlignment="1">
      <alignment horizontal="left" vertical="top"/>
    </xf>
    <xf numFmtId="0" fontId="7195" fillId="0" borderId="1" xfId="0" applyFont="1" applyBorder="1" applyAlignment="1">
      <alignment horizontal="left" vertical="top" wrapText="1"/>
    </xf>
    <xf numFmtId="0" fontId="7196" fillId="0" borderId="1" xfId="0" applyFont="1" applyBorder="1" applyAlignment="1">
      <alignment horizontal="center" vertical="top"/>
    </xf>
    <xf numFmtId="168" fontId="7197" fillId="0" borderId="1" xfId="0" applyNumberFormat="1" applyFont="1" applyBorder="1" applyAlignment="1">
      <alignment horizontal="right" vertical="top"/>
    </xf>
    <xf numFmtId="169" fontId="7198" fillId="0" borderId="1" xfId="0" applyNumberFormat="1" applyFont="1" applyBorder="1" applyAlignment="1">
      <alignment horizontal="right" vertical="top"/>
    </xf>
    <xf numFmtId="169" fontId="7199" fillId="2" borderId="1" xfId="0" applyNumberFormat="1" applyFont="1" applyFill="1" applyBorder="1" applyAlignment="1" applyProtection="1">
      <alignment horizontal="right" vertical="top"/>
      <protection locked="0"/>
    </xf>
    <xf numFmtId="169" fontId="7200" fillId="0" borderId="1" xfId="0" applyNumberFormat="1" applyFont="1" applyBorder="1" applyAlignment="1">
      <alignment horizontal="right" vertical="top"/>
    </xf>
    <xf numFmtId="169" fontId="7201" fillId="0" borderId="1" xfId="0" applyNumberFormat="1" applyFont="1" applyBorder="1" applyAlignment="1">
      <alignment horizontal="right" vertical="top"/>
    </xf>
    <xf numFmtId="169" fontId="7202" fillId="0" borderId="1" xfId="0" applyNumberFormat="1" applyFont="1" applyBorder="1" applyAlignment="1">
      <alignment horizontal="right" vertical="top"/>
    </xf>
    <xf numFmtId="169" fontId="7203" fillId="0" borderId="1" xfId="0" applyNumberFormat="1" applyFont="1" applyBorder="1" applyAlignment="1">
      <alignment horizontal="right" vertical="top"/>
    </xf>
    <xf numFmtId="0" fontId="7204" fillId="0" borderId="1" xfId="0" applyFont="1" applyBorder="1" applyAlignment="1">
      <alignment horizontal="left" vertical="top"/>
    </xf>
    <xf numFmtId="0" fontId="7205" fillId="0" borderId="1" xfId="0" applyFont="1" applyBorder="1" applyAlignment="1">
      <alignment horizontal="left" vertical="top" wrapText="1"/>
    </xf>
    <xf numFmtId="0" fontId="7206" fillId="0" borderId="1" xfId="0" applyFont="1" applyBorder="1" applyAlignment="1">
      <alignment horizontal="center" vertical="top"/>
    </xf>
    <xf numFmtId="168" fontId="7207" fillId="0" borderId="1" xfId="0" applyNumberFormat="1" applyFont="1" applyBorder="1" applyAlignment="1">
      <alignment horizontal="right" vertical="top"/>
    </xf>
    <xf numFmtId="169" fontId="7208" fillId="0" borderId="1" xfId="0" applyNumberFormat="1" applyFont="1" applyBorder="1" applyAlignment="1">
      <alignment horizontal="right" vertical="top"/>
    </xf>
    <xf numFmtId="169" fontId="7209" fillId="2" borderId="1" xfId="0" applyNumberFormat="1" applyFont="1" applyFill="1" applyBorder="1" applyAlignment="1" applyProtection="1">
      <alignment horizontal="right" vertical="top"/>
      <protection locked="0"/>
    </xf>
    <xf numFmtId="169" fontId="7210" fillId="0" borderId="1" xfId="0" applyNumberFormat="1" applyFont="1" applyBorder="1" applyAlignment="1">
      <alignment horizontal="right" vertical="top"/>
    </xf>
    <xf numFmtId="169" fontId="7211" fillId="0" borderId="1" xfId="0" applyNumberFormat="1" applyFont="1" applyBorder="1" applyAlignment="1">
      <alignment horizontal="right" vertical="top"/>
    </xf>
    <xf numFmtId="169" fontId="7212" fillId="0" borderId="1" xfId="0" applyNumberFormat="1" applyFont="1" applyBorder="1" applyAlignment="1">
      <alignment horizontal="right" vertical="top"/>
    </xf>
    <xf numFmtId="169" fontId="7213" fillId="0" borderId="1" xfId="0" applyNumberFormat="1" applyFont="1" applyBorder="1" applyAlignment="1">
      <alignment horizontal="right" vertical="top"/>
    </xf>
    <xf numFmtId="0" fontId="7214" fillId="0" borderId="1" xfId="0" applyFont="1" applyBorder="1" applyAlignment="1">
      <alignment horizontal="left" vertical="top"/>
    </xf>
    <xf numFmtId="0" fontId="7216" fillId="0" borderId="0" xfId="0" applyFont="1"/>
    <xf numFmtId="0" fontId="7217" fillId="0" borderId="1" xfId="0" applyFont="1" applyBorder="1" applyAlignment="1">
      <alignment horizontal="left" vertical="top"/>
    </xf>
    <xf numFmtId="0" fontId="7218" fillId="0" borderId="1" xfId="0" applyFont="1" applyBorder="1" applyAlignment="1">
      <alignment horizontal="left" vertical="top" wrapText="1"/>
    </xf>
    <xf numFmtId="0" fontId="7219" fillId="0" borderId="1" xfId="0" applyFont="1" applyBorder="1" applyAlignment="1">
      <alignment horizontal="center" vertical="top"/>
    </xf>
    <xf numFmtId="168" fontId="7220" fillId="0" borderId="1" xfId="0" applyNumberFormat="1" applyFont="1" applyBorder="1" applyAlignment="1">
      <alignment horizontal="right" vertical="top"/>
    </xf>
    <xf numFmtId="169" fontId="7221" fillId="0" borderId="1" xfId="0" applyNumberFormat="1" applyFont="1" applyBorder="1" applyAlignment="1">
      <alignment horizontal="right" vertical="top"/>
    </xf>
    <xf numFmtId="169" fontId="7222" fillId="2" borderId="1" xfId="0" applyNumberFormat="1" applyFont="1" applyFill="1" applyBorder="1" applyAlignment="1" applyProtection="1">
      <alignment horizontal="right" vertical="top"/>
      <protection locked="0"/>
    </xf>
    <xf numFmtId="169" fontId="7223" fillId="0" borderId="1" xfId="0" applyNumberFormat="1" applyFont="1" applyBorder="1" applyAlignment="1">
      <alignment horizontal="right" vertical="top"/>
    </xf>
    <xf numFmtId="169" fontId="7224" fillId="0" borderId="1" xfId="0" applyNumberFormat="1" applyFont="1" applyBorder="1" applyAlignment="1">
      <alignment horizontal="right" vertical="top"/>
    </xf>
    <xf numFmtId="169" fontId="7225" fillId="0" borderId="1" xfId="0" applyNumberFormat="1" applyFont="1" applyBorder="1" applyAlignment="1">
      <alignment horizontal="right" vertical="top"/>
    </xf>
    <xf numFmtId="169" fontId="7226" fillId="0" borderId="1" xfId="0" applyNumberFormat="1" applyFont="1" applyBorder="1" applyAlignment="1">
      <alignment horizontal="right" vertical="top"/>
    </xf>
    <xf numFmtId="0" fontId="7227" fillId="0" borderId="1" xfId="0" applyFont="1" applyBorder="1" applyAlignment="1">
      <alignment horizontal="left" vertical="top"/>
    </xf>
    <xf numFmtId="0" fontId="7228" fillId="0" borderId="1" xfId="0" applyFont="1" applyBorder="1" applyAlignment="1">
      <alignment horizontal="left" vertical="top" wrapText="1"/>
    </xf>
    <xf numFmtId="0" fontId="7229" fillId="0" borderId="1" xfId="0" applyFont="1" applyBorder="1" applyAlignment="1">
      <alignment horizontal="center" vertical="top"/>
    </xf>
    <xf numFmtId="168" fontId="7230" fillId="0" borderId="1" xfId="0" applyNumberFormat="1" applyFont="1" applyBorder="1" applyAlignment="1">
      <alignment horizontal="right" vertical="top"/>
    </xf>
    <xf numFmtId="169" fontId="7231" fillId="0" borderId="1" xfId="0" applyNumberFormat="1" applyFont="1" applyBorder="1" applyAlignment="1">
      <alignment horizontal="right" vertical="top"/>
    </xf>
    <xf numFmtId="169" fontId="7232" fillId="2" borderId="1" xfId="0" applyNumberFormat="1" applyFont="1" applyFill="1" applyBorder="1" applyAlignment="1" applyProtection="1">
      <alignment horizontal="right" vertical="top"/>
      <protection locked="0"/>
    </xf>
    <xf numFmtId="169" fontId="7233" fillId="0" borderId="1" xfId="0" applyNumberFormat="1" applyFont="1" applyBorder="1" applyAlignment="1">
      <alignment horizontal="right" vertical="top"/>
    </xf>
    <xf numFmtId="169" fontId="7234" fillId="0" borderId="1" xfId="0" applyNumberFormat="1" applyFont="1" applyBorder="1" applyAlignment="1">
      <alignment horizontal="right" vertical="top"/>
    </xf>
    <xf numFmtId="169" fontId="7235" fillId="0" borderId="1" xfId="0" applyNumberFormat="1" applyFont="1" applyBorder="1" applyAlignment="1">
      <alignment horizontal="right" vertical="top"/>
    </xf>
    <xf numFmtId="169" fontId="7236" fillId="0" borderId="1" xfId="0" applyNumberFormat="1" applyFont="1" applyBorder="1" applyAlignment="1">
      <alignment horizontal="right" vertical="top"/>
    </xf>
    <xf numFmtId="0" fontId="7237" fillId="0" borderId="1" xfId="0" applyFont="1" applyBorder="1" applyAlignment="1">
      <alignment horizontal="left" vertical="top"/>
    </xf>
    <xf numFmtId="0" fontId="7238" fillId="0" borderId="1" xfId="0" applyFont="1" applyBorder="1" applyAlignment="1">
      <alignment horizontal="left" vertical="top" wrapText="1"/>
    </xf>
    <xf numFmtId="0" fontId="7239" fillId="0" borderId="1" xfId="0" applyFont="1" applyBorder="1" applyAlignment="1">
      <alignment horizontal="center" vertical="top"/>
    </xf>
    <xf numFmtId="168" fontId="7240" fillId="0" borderId="1" xfId="0" applyNumberFormat="1" applyFont="1" applyBorder="1" applyAlignment="1">
      <alignment horizontal="right" vertical="top"/>
    </xf>
    <xf numFmtId="169" fontId="7241" fillId="0" borderId="1" xfId="0" applyNumberFormat="1" applyFont="1" applyBorder="1" applyAlignment="1">
      <alignment horizontal="right" vertical="top"/>
    </xf>
    <xf numFmtId="169" fontId="7242" fillId="2" borderId="1" xfId="0" applyNumberFormat="1" applyFont="1" applyFill="1" applyBorder="1" applyAlignment="1" applyProtection="1">
      <alignment horizontal="right" vertical="top"/>
      <protection locked="0"/>
    </xf>
    <xf numFmtId="169" fontId="7243" fillId="0" borderId="1" xfId="0" applyNumberFormat="1" applyFont="1" applyBorder="1" applyAlignment="1">
      <alignment horizontal="right" vertical="top"/>
    </xf>
    <xf numFmtId="169" fontId="7244" fillId="0" borderId="1" xfId="0" applyNumberFormat="1" applyFont="1" applyBorder="1" applyAlignment="1">
      <alignment horizontal="right" vertical="top"/>
    </xf>
    <xf numFmtId="169" fontId="7245" fillId="0" borderId="1" xfId="0" applyNumberFormat="1" applyFont="1" applyBorder="1" applyAlignment="1">
      <alignment horizontal="right" vertical="top"/>
    </xf>
    <xf numFmtId="169" fontId="7246" fillId="0" borderId="1" xfId="0" applyNumberFormat="1" applyFont="1" applyBorder="1" applyAlignment="1">
      <alignment horizontal="right" vertical="top"/>
    </xf>
    <xf numFmtId="0" fontId="7247" fillId="0" borderId="1" xfId="0" applyFont="1" applyBorder="1" applyAlignment="1">
      <alignment horizontal="left" vertical="top"/>
    </xf>
    <xf numFmtId="0" fontId="7248" fillId="0" borderId="1" xfId="0" applyFont="1" applyBorder="1" applyAlignment="1">
      <alignment horizontal="left" vertical="top" wrapText="1"/>
    </xf>
    <xf numFmtId="0" fontId="7249" fillId="0" borderId="1" xfId="0" applyFont="1" applyBorder="1" applyAlignment="1">
      <alignment horizontal="center" vertical="top"/>
    </xf>
    <xf numFmtId="168" fontId="7250" fillId="0" borderId="1" xfId="0" applyNumberFormat="1" applyFont="1" applyBorder="1" applyAlignment="1">
      <alignment horizontal="right" vertical="top"/>
    </xf>
    <xf numFmtId="169" fontId="7251" fillId="0" borderId="1" xfId="0" applyNumberFormat="1" applyFont="1" applyBorder="1" applyAlignment="1">
      <alignment horizontal="right" vertical="top"/>
    </xf>
    <xf numFmtId="169" fontId="7252" fillId="2" borderId="1" xfId="0" applyNumberFormat="1" applyFont="1" applyFill="1" applyBorder="1" applyAlignment="1" applyProtection="1">
      <alignment horizontal="right" vertical="top"/>
      <protection locked="0"/>
    </xf>
    <xf numFmtId="169" fontId="7253" fillId="0" borderId="1" xfId="0" applyNumberFormat="1" applyFont="1" applyBorder="1" applyAlignment="1">
      <alignment horizontal="right" vertical="top"/>
    </xf>
    <xf numFmtId="169" fontId="7254" fillId="0" borderId="1" xfId="0" applyNumberFormat="1" applyFont="1" applyBorder="1" applyAlignment="1">
      <alignment horizontal="right" vertical="top"/>
    </xf>
    <xf numFmtId="169" fontId="7255" fillId="0" borderId="1" xfId="0" applyNumberFormat="1" applyFont="1" applyBorder="1" applyAlignment="1">
      <alignment horizontal="right" vertical="top"/>
    </xf>
    <xf numFmtId="169" fontId="7256" fillId="0" borderId="1" xfId="0" applyNumberFormat="1" applyFont="1" applyBorder="1" applyAlignment="1">
      <alignment horizontal="right" vertical="top"/>
    </xf>
    <xf numFmtId="0" fontId="7257" fillId="0" borderId="1" xfId="0" applyFont="1" applyBorder="1" applyAlignment="1">
      <alignment horizontal="left" vertical="top"/>
    </xf>
    <xf numFmtId="0" fontId="7258" fillId="0" borderId="1" xfId="0" applyFont="1" applyBorder="1" applyAlignment="1">
      <alignment horizontal="left" vertical="top" wrapText="1"/>
    </xf>
    <xf numFmtId="0" fontId="7259" fillId="0" borderId="1" xfId="0" applyFont="1" applyBorder="1" applyAlignment="1">
      <alignment horizontal="center" vertical="top"/>
    </xf>
    <xf numFmtId="168" fontId="7260" fillId="0" borderId="1" xfId="0" applyNumberFormat="1" applyFont="1" applyBorder="1" applyAlignment="1">
      <alignment horizontal="right" vertical="top"/>
    </xf>
    <xf numFmtId="169" fontId="7261" fillId="0" borderId="1" xfId="0" applyNumberFormat="1" applyFont="1" applyBorder="1" applyAlignment="1">
      <alignment horizontal="right" vertical="top"/>
    </xf>
    <xf numFmtId="169" fontId="7262" fillId="2" borderId="1" xfId="0" applyNumberFormat="1" applyFont="1" applyFill="1" applyBorder="1" applyAlignment="1" applyProtection="1">
      <alignment horizontal="right" vertical="top"/>
      <protection locked="0"/>
    </xf>
    <xf numFmtId="169" fontId="7263" fillId="0" borderId="1" xfId="0" applyNumberFormat="1" applyFont="1" applyBorder="1" applyAlignment="1">
      <alignment horizontal="right" vertical="top"/>
    </xf>
    <xf numFmtId="169" fontId="7264" fillId="0" borderId="1" xfId="0" applyNumberFormat="1" applyFont="1" applyBorder="1" applyAlignment="1">
      <alignment horizontal="right" vertical="top"/>
    </xf>
    <xf numFmtId="169" fontId="7265" fillId="0" borderId="1" xfId="0" applyNumberFormat="1" applyFont="1" applyBorder="1" applyAlignment="1">
      <alignment horizontal="right" vertical="top"/>
    </xf>
    <xf numFmtId="169" fontId="7266" fillId="0" borderId="1" xfId="0" applyNumberFormat="1" applyFont="1" applyBorder="1" applyAlignment="1">
      <alignment horizontal="right" vertical="top"/>
    </xf>
    <xf numFmtId="0" fontId="7267" fillId="0" borderId="1" xfId="0" applyFont="1" applyBorder="1" applyAlignment="1">
      <alignment horizontal="left" vertical="top"/>
    </xf>
    <xf numFmtId="0" fontId="7268" fillId="0" borderId="1" xfId="0" applyFont="1" applyBorder="1" applyAlignment="1">
      <alignment horizontal="left" vertical="top" wrapText="1"/>
    </xf>
    <xf numFmtId="0" fontId="7269" fillId="0" borderId="1" xfId="0" applyFont="1" applyBorder="1" applyAlignment="1">
      <alignment horizontal="center" vertical="top"/>
    </xf>
    <xf numFmtId="168" fontId="7270" fillId="0" borderId="1" xfId="0" applyNumberFormat="1" applyFont="1" applyBorder="1" applyAlignment="1">
      <alignment horizontal="right" vertical="top"/>
    </xf>
    <xf numFmtId="169" fontId="7271" fillId="0" borderId="1" xfId="0" applyNumberFormat="1" applyFont="1" applyBorder="1" applyAlignment="1">
      <alignment horizontal="right" vertical="top"/>
    </xf>
    <xf numFmtId="169" fontId="7272" fillId="2" borderId="1" xfId="0" applyNumberFormat="1" applyFont="1" applyFill="1" applyBorder="1" applyAlignment="1" applyProtection="1">
      <alignment horizontal="right" vertical="top"/>
      <protection locked="0"/>
    </xf>
    <xf numFmtId="169" fontId="7273" fillId="0" borderId="1" xfId="0" applyNumberFormat="1" applyFont="1" applyBorder="1" applyAlignment="1">
      <alignment horizontal="right" vertical="top"/>
    </xf>
    <xf numFmtId="169" fontId="7274" fillId="0" borderId="1" xfId="0" applyNumberFormat="1" applyFont="1" applyBorder="1" applyAlignment="1">
      <alignment horizontal="right" vertical="top"/>
    </xf>
    <xf numFmtId="169" fontId="7275" fillId="0" borderId="1" xfId="0" applyNumberFormat="1" applyFont="1" applyBorder="1" applyAlignment="1">
      <alignment horizontal="right" vertical="top"/>
    </xf>
    <xf numFmtId="169" fontId="7276" fillId="0" borderId="1" xfId="0" applyNumberFormat="1" applyFont="1" applyBorder="1" applyAlignment="1">
      <alignment horizontal="right" vertical="top"/>
    </xf>
    <xf numFmtId="0" fontId="7277" fillId="0" borderId="1" xfId="0" applyFont="1" applyBorder="1" applyAlignment="1">
      <alignment horizontal="left" vertical="top"/>
    </xf>
    <xf numFmtId="0" fontId="7278" fillId="0" borderId="1" xfId="0" applyFont="1" applyBorder="1" applyAlignment="1">
      <alignment horizontal="left" vertical="top" wrapText="1"/>
    </xf>
    <xf numFmtId="0" fontId="7279" fillId="0" borderId="1" xfId="0" applyFont="1" applyBorder="1" applyAlignment="1">
      <alignment horizontal="center" vertical="top"/>
    </xf>
    <xf numFmtId="168" fontId="7280" fillId="0" borderId="1" xfId="0" applyNumberFormat="1" applyFont="1" applyBorder="1" applyAlignment="1">
      <alignment horizontal="right" vertical="top"/>
    </xf>
    <xf numFmtId="169" fontId="7281" fillId="0" borderId="1" xfId="0" applyNumberFormat="1" applyFont="1" applyBorder="1" applyAlignment="1">
      <alignment horizontal="right" vertical="top"/>
    </xf>
    <xf numFmtId="169" fontId="7282" fillId="2" borderId="1" xfId="0" applyNumberFormat="1" applyFont="1" applyFill="1" applyBorder="1" applyAlignment="1" applyProtection="1">
      <alignment horizontal="right" vertical="top"/>
      <protection locked="0"/>
    </xf>
    <xf numFmtId="169" fontId="7283" fillId="0" borderId="1" xfId="0" applyNumberFormat="1" applyFont="1" applyBorder="1" applyAlignment="1">
      <alignment horizontal="right" vertical="top"/>
    </xf>
    <xf numFmtId="169" fontId="7284" fillId="0" borderId="1" xfId="0" applyNumberFormat="1" applyFont="1" applyBorder="1" applyAlignment="1">
      <alignment horizontal="right" vertical="top"/>
    </xf>
    <xf numFmtId="169" fontId="7285" fillId="0" borderId="1" xfId="0" applyNumberFormat="1" applyFont="1" applyBorder="1" applyAlignment="1">
      <alignment horizontal="right" vertical="top"/>
    </xf>
    <xf numFmtId="169" fontId="7286" fillId="0" borderId="1" xfId="0" applyNumberFormat="1" applyFont="1" applyBorder="1" applyAlignment="1">
      <alignment horizontal="right" vertical="top"/>
    </xf>
    <xf numFmtId="0" fontId="7287" fillId="0" borderId="1" xfId="0" applyFont="1" applyBorder="1" applyAlignment="1">
      <alignment horizontal="left" vertical="top"/>
    </xf>
    <xf numFmtId="0" fontId="7288" fillId="0" borderId="1" xfId="0" applyFont="1" applyBorder="1" applyAlignment="1">
      <alignment horizontal="left" vertical="top" wrapText="1"/>
    </xf>
    <xf numFmtId="0" fontId="7289" fillId="0" borderId="1" xfId="0" applyFont="1" applyBorder="1" applyAlignment="1">
      <alignment horizontal="center" vertical="top"/>
    </xf>
    <xf numFmtId="168" fontId="7290" fillId="0" borderId="1" xfId="0" applyNumberFormat="1" applyFont="1" applyBorder="1" applyAlignment="1">
      <alignment horizontal="right" vertical="top"/>
    </xf>
    <xf numFmtId="169" fontId="7291" fillId="0" borderId="1" xfId="0" applyNumberFormat="1" applyFont="1" applyBorder="1" applyAlignment="1">
      <alignment horizontal="right" vertical="top"/>
    </xf>
    <xf numFmtId="169" fontId="7292" fillId="2" borderId="1" xfId="0" applyNumberFormat="1" applyFont="1" applyFill="1" applyBorder="1" applyAlignment="1" applyProtection="1">
      <alignment horizontal="right" vertical="top"/>
      <protection locked="0"/>
    </xf>
    <xf numFmtId="169" fontId="7293" fillId="0" borderId="1" xfId="0" applyNumberFormat="1" applyFont="1" applyBorder="1" applyAlignment="1">
      <alignment horizontal="right" vertical="top"/>
    </xf>
    <xf numFmtId="169" fontId="7294" fillId="0" borderId="1" xfId="0" applyNumberFormat="1" applyFont="1" applyBorder="1" applyAlignment="1">
      <alignment horizontal="right" vertical="top"/>
    </xf>
    <xf numFmtId="169" fontId="7295" fillId="0" borderId="1" xfId="0" applyNumberFormat="1" applyFont="1" applyBorder="1" applyAlignment="1">
      <alignment horizontal="right" vertical="top"/>
    </xf>
    <xf numFmtId="169" fontId="7296" fillId="0" borderId="1" xfId="0" applyNumberFormat="1" applyFont="1" applyBorder="1" applyAlignment="1">
      <alignment horizontal="right" vertical="top"/>
    </xf>
    <xf numFmtId="0" fontId="7297" fillId="0" borderId="1" xfId="0" applyFont="1" applyBorder="1" applyAlignment="1">
      <alignment horizontal="left" vertical="top"/>
    </xf>
    <xf numFmtId="0" fontId="7298" fillId="0" borderId="1" xfId="0" applyFont="1" applyBorder="1" applyAlignment="1">
      <alignment horizontal="left" vertical="top" wrapText="1"/>
    </xf>
    <xf numFmtId="0" fontId="7299" fillId="0" borderId="1" xfId="0" applyFont="1" applyBorder="1" applyAlignment="1">
      <alignment horizontal="center" vertical="top"/>
    </xf>
    <xf numFmtId="168" fontId="7300" fillId="0" borderId="1" xfId="0" applyNumberFormat="1" applyFont="1" applyBorder="1" applyAlignment="1">
      <alignment horizontal="right" vertical="top"/>
    </xf>
    <xf numFmtId="169" fontId="7301" fillId="0" borderId="1" xfId="0" applyNumberFormat="1" applyFont="1" applyBorder="1" applyAlignment="1">
      <alignment horizontal="right" vertical="top"/>
    </xf>
    <xf numFmtId="169" fontId="7302" fillId="2" borderId="1" xfId="0" applyNumberFormat="1" applyFont="1" applyFill="1" applyBorder="1" applyAlignment="1" applyProtection="1">
      <alignment horizontal="right" vertical="top"/>
      <protection locked="0"/>
    </xf>
    <xf numFmtId="169" fontId="7303" fillId="0" borderId="1" xfId="0" applyNumberFormat="1" applyFont="1" applyBorder="1" applyAlignment="1">
      <alignment horizontal="right" vertical="top"/>
    </xf>
    <xf numFmtId="169" fontId="7304" fillId="0" borderId="1" xfId="0" applyNumberFormat="1" applyFont="1" applyBorder="1" applyAlignment="1">
      <alignment horizontal="right" vertical="top"/>
    </xf>
    <xf numFmtId="169" fontId="7305" fillId="0" borderId="1" xfId="0" applyNumberFormat="1" applyFont="1" applyBorder="1" applyAlignment="1">
      <alignment horizontal="right" vertical="top"/>
    </xf>
    <xf numFmtId="169" fontId="7306" fillId="0" borderId="1" xfId="0" applyNumberFormat="1" applyFont="1" applyBorder="1" applyAlignment="1">
      <alignment horizontal="right" vertical="top"/>
    </xf>
    <xf numFmtId="0" fontId="7307" fillId="0" borderId="1" xfId="0" applyFont="1" applyBorder="1" applyAlignment="1">
      <alignment horizontal="left" vertical="top"/>
    </xf>
    <xf numFmtId="0" fontId="7308" fillId="0" borderId="1" xfId="0" applyFont="1" applyBorder="1" applyAlignment="1">
      <alignment horizontal="left" vertical="top" wrapText="1"/>
    </xf>
    <xf numFmtId="0" fontId="7309" fillId="0" borderId="1" xfId="0" applyFont="1" applyBorder="1" applyAlignment="1">
      <alignment horizontal="center" vertical="top"/>
    </xf>
    <xf numFmtId="168" fontId="7310" fillId="0" borderId="1" xfId="0" applyNumberFormat="1" applyFont="1" applyBorder="1" applyAlignment="1">
      <alignment horizontal="right" vertical="top"/>
    </xf>
    <xf numFmtId="169" fontId="7311" fillId="0" borderId="1" xfId="0" applyNumberFormat="1" applyFont="1" applyBorder="1" applyAlignment="1">
      <alignment horizontal="right" vertical="top"/>
    </xf>
    <xf numFmtId="169" fontId="7312" fillId="2" borderId="1" xfId="0" applyNumberFormat="1" applyFont="1" applyFill="1" applyBorder="1" applyAlignment="1" applyProtection="1">
      <alignment horizontal="right" vertical="top"/>
      <protection locked="0"/>
    </xf>
    <xf numFmtId="169" fontId="7313" fillId="0" borderId="1" xfId="0" applyNumberFormat="1" applyFont="1" applyBorder="1" applyAlignment="1">
      <alignment horizontal="right" vertical="top"/>
    </xf>
    <xf numFmtId="169" fontId="7314" fillId="0" borderId="1" xfId="0" applyNumberFormat="1" applyFont="1" applyBorder="1" applyAlignment="1">
      <alignment horizontal="right" vertical="top"/>
    </xf>
    <xf numFmtId="169" fontId="7315" fillId="0" borderId="1" xfId="0" applyNumberFormat="1" applyFont="1" applyBorder="1" applyAlignment="1">
      <alignment horizontal="right" vertical="top"/>
    </xf>
    <xf numFmtId="169" fontId="7316" fillId="0" borderId="1" xfId="0" applyNumberFormat="1" applyFont="1" applyBorder="1" applyAlignment="1">
      <alignment horizontal="right" vertical="top"/>
    </xf>
    <xf numFmtId="0" fontId="7317" fillId="0" borderId="1" xfId="0" applyFont="1" applyBorder="1" applyAlignment="1">
      <alignment horizontal="left" vertical="top"/>
    </xf>
    <xf numFmtId="0" fontId="7318" fillId="0" borderId="1" xfId="0" applyFont="1" applyBorder="1" applyAlignment="1">
      <alignment horizontal="left" vertical="top" wrapText="1"/>
    </xf>
    <xf numFmtId="0" fontId="7319" fillId="0" borderId="1" xfId="0" applyFont="1" applyBorder="1" applyAlignment="1">
      <alignment horizontal="center" vertical="top"/>
    </xf>
    <xf numFmtId="168" fontId="7320" fillId="0" borderId="1" xfId="0" applyNumberFormat="1" applyFont="1" applyBorder="1" applyAlignment="1">
      <alignment horizontal="right" vertical="top"/>
    </xf>
    <xf numFmtId="169" fontId="7321" fillId="0" borderId="1" xfId="0" applyNumberFormat="1" applyFont="1" applyBorder="1" applyAlignment="1">
      <alignment horizontal="right" vertical="top"/>
    </xf>
    <xf numFmtId="169" fontId="7322" fillId="2" borderId="1" xfId="0" applyNumberFormat="1" applyFont="1" applyFill="1" applyBorder="1" applyAlignment="1" applyProtection="1">
      <alignment horizontal="right" vertical="top"/>
      <protection locked="0"/>
    </xf>
    <xf numFmtId="169" fontId="7323" fillId="0" borderId="1" xfId="0" applyNumberFormat="1" applyFont="1" applyBorder="1" applyAlignment="1">
      <alignment horizontal="right" vertical="top"/>
    </xf>
    <xf numFmtId="169" fontId="7324" fillId="0" borderId="1" xfId="0" applyNumberFormat="1" applyFont="1" applyBorder="1" applyAlignment="1">
      <alignment horizontal="right" vertical="top"/>
    </xf>
    <xf numFmtId="169" fontId="7325" fillId="0" borderId="1" xfId="0" applyNumberFormat="1" applyFont="1" applyBorder="1" applyAlignment="1">
      <alignment horizontal="right" vertical="top"/>
    </xf>
    <xf numFmtId="169" fontId="7326" fillId="0" borderId="1" xfId="0" applyNumberFormat="1" applyFont="1" applyBorder="1" applyAlignment="1">
      <alignment horizontal="right" vertical="top"/>
    </xf>
    <xf numFmtId="0" fontId="7327" fillId="0" borderId="1" xfId="0" applyFont="1" applyBorder="1" applyAlignment="1">
      <alignment horizontal="left" vertical="top"/>
    </xf>
    <xf numFmtId="0" fontId="7328" fillId="0" borderId="1" xfId="0" applyFont="1" applyBorder="1" applyAlignment="1">
      <alignment horizontal="left" vertical="top" wrapText="1"/>
    </xf>
    <xf numFmtId="0" fontId="7329" fillId="0" borderId="1" xfId="0" applyFont="1" applyBorder="1" applyAlignment="1">
      <alignment horizontal="center" vertical="top"/>
    </xf>
    <xf numFmtId="168" fontId="7330" fillId="0" borderId="1" xfId="0" applyNumberFormat="1" applyFont="1" applyBorder="1" applyAlignment="1">
      <alignment horizontal="right" vertical="top"/>
    </xf>
    <xf numFmtId="169" fontId="7331" fillId="0" borderId="1" xfId="0" applyNumberFormat="1" applyFont="1" applyBorder="1" applyAlignment="1">
      <alignment horizontal="right" vertical="top"/>
    </xf>
    <xf numFmtId="169" fontId="7332" fillId="2" borderId="1" xfId="0" applyNumberFormat="1" applyFont="1" applyFill="1" applyBorder="1" applyAlignment="1" applyProtection="1">
      <alignment horizontal="right" vertical="top"/>
      <protection locked="0"/>
    </xf>
    <xf numFmtId="169" fontId="7333" fillId="0" borderId="1" xfId="0" applyNumberFormat="1" applyFont="1" applyBorder="1" applyAlignment="1">
      <alignment horizontal="right" vertical="top"/>
    </xf>
    <xf numFmtId="169" fontId="7334" fillId="0" borderId="1" xfId="0" applyNumberFormat="1" applyFont="1" applyBorder="1" applyAlignment="1">
      <alignment horizontal="right" vertical="top"/>
    </xf>
    <xf numFmtId="169" fontId="7335" fillId="0" borderId="1" xfId="0" applyNumberFormat="1" applyFont="1" applyBorder="1" applyAlignment="1">
      <alignment horizontal="right" vertical="top"/>
    </xf>
    <xf numFmtId="169" fontId="7336" fillId="0" borderId="1" xfId="0" applyNumberFormat="1" applyFont="1" applyBorder="1" applyAlignment="1">
      <alignment horizontal="right" vertical="top"/>
    </xf>
    <xf numFmtId="0" fontId="7337" fillId="0" borderId="1" xfId="0" applyFont="1" applyBorder="1" applyAlignment="1">
      <alignment horizontal="left" vertical="top"/>
    </xf>
    <xf numFmtId="0" fontId="7338" fillId="0" borderId="1" xfId="0" applyFont="1" applyBorder="1" applyAlignment="1">
      <alignment horizontal="left" vertical="top" wrapText="1"/>
    </xf>
    <xf numFmtId="0" fontId="7339" fillId="0" borderId="1" xfId="0" applyFont="1" applyBorder="1" applyAlignment="1">
      <alignment horizontal="center" vertical="top"/>
    </xf>
    <xf numFmtId="168" fontId="7340" fillId="0" borderId="1" xfId="0" applyNumberFormat="1" applyFont="1" applyBorder="1" applyAlignment="1">
      <alignment horizontal="right" vertical="top"/>
    </xf>
    <xf numFmtId="169" fontId="7341" fillId="0" borderId="1" xfId="0" applyNumberFormat="1" applyFont="1" applyBorder="1" applyAlignment="1">
      <alignment horizontal="right" vertical="top"/>
    </xf>
    <xf numFmtId="169" fontId="7342" fillId="2" borderId="1" xfId="0" applyNumberFormat="1" applyFont="1" applyFill="1" applyBorder="1" applyAlignment="1" applyProtection="1">
      <alignment horizontal="right" vertical="top"/>
      <protection locked="0"/>
    </xf>
    <xf numFmtId="169" fontId="7343" fillId="0" borderId="1" xfId="0" applyNumberFormat="1" applyFont="1" applyBorder="1" applyAlignment="1">
      <alignment horizontal="right" vertical="top"/>
    </xf>
    <xf numFmtId="169" fontId="7344" fillId="0" borderId="1" xfId="0" applyNumberFormat="1" applyFont="1" applyBorder="1" applyAlignment="1">
      <alignment horizontal="right" vertical="top"/>
    </xf>
    <xf numFmtId="169" fontId="7345" fillId="0" borderId="1" xfId="0" applyNumberFormat="1" applyFont="1" applyBorder="1" applyAlignment="1">
      <alignment horizontal="right" vertical="top"/>
    </xf>
    <xf numFmtId="169" fontId="7346" fillId="0" borderId="1" xfId="0" applyNumberFormat="1" applyFont="1" applyBorder="1" applyAlignment="1">
      <alignment horizontal="right" vertical="top"/>
    </xf>
    <xf numFmtId="0" fontId="7347" fillId="0" borderId="1" xfId="0" applyFont="1" applyBorder="1" applyAlignment="1">
      <alignment horizontal="left" vertical="top"/>
    </xf>
    <xf numFmtId="0" fontId="7348" fillId="0" borderId="1" xfId="0" applyFont="1" applyBorder="1" applyAlignment="1">
      <alignment horizontal="left" vertical="top" wrapText="1"/>
    </xf>
    <xf numFmtId="0" fontId="7349" fillId="0" borderId="1" xfId="0" applyFont="1" applyBorder="1" applyAlignment="1">
      <alignment horizontal="center" vertical="top"/>
    </xf>
    <xf numFmtId="168" fontId="7350" fillId="0" borderId="1" xfId="0" applyNumberFormat="1" applyFont="1" applyBorder="1" applyAlignment="1">
      <alignment horizontal="right" vertical="top"/>
    </xf>
    <xf numFmtId="169" fontId="7351" fillId="0" borderId="1" xfId="0" applyNumberFormat="1" applyFont="1" applyBorder="1" applyAlignment="1">
      <alignment horizontal="right" vertical="top"/>
    </xf>
    <xf numFmtId="169" fontId="7352" fillId="2" borderId="1" xfId="0" applyNumberFormat="1" applyFont="1" applyFill="1" applyBorder="1" applyAlignment="1" applyProtection="1">
      <alignment horizontal="right" vertical="top"/>
      <protection locked="0"/>
    </xf>
    <xf numFmtId="169" fontId="7353" fillId="0" borderId="1" xfId="0" applyNumberFormat="1" applyFont="1" applyBorder="1" applyAlignment="1">
      <alignment horizontal="right" vertical="top"/>
    </xf>
    <xf numFmtId="169" fontId="7354" fillId="0" borderId="1" xfId="0" applyNumberFormat="1" applyFont="1" applyBorder="1" applyAlignment="1">
      <alignment horizontal="right" vertical="top"/>
    </xf>
    <xf numFmtId="169" fontId="7355" fillId="0" borderId="1" xfId="0" applyNumberFormat="1" applyFont="1" applyBorder="1" applyAlignment="1">
      <alignment horizontal="right" vertical="top"/>
    </xf>
    <xf numFmtId="169" fontId="7356" fillId="0" borderId="1" xfId="0" applyNumberFormat="1" applyFont="1" applyBorder="1" applyAlignment="1">
      <alignment horizontal="right" vertical="top"/>
    </xf>
    <xf numFmtId="0" fontId="7357" fillId="3" borderId="1" xfId="0" applyFont="1" applyFill="1" applyBorder="1" applyAlignment="1">
      <alignment horizontal="left"/>
    </xf>
    <xf numFmtId="4" fontId="7364" fillId="3" borderId="1" xfId="0" applyNumberFormat="1" applyFont="1" applyFill="1" applyBorder="1" applyAlignment="1">
      <alignment horizontal="right"/>
    </xf>
    <xf numFmtId="4" fontId="7365" fillId="3" borderId="1" xfId="0" applyNumberFormat="1" applyFont="1" applyFill="1" applyBorder="1" applyAlignment="1">
      <alignment horizontal="right"/>
    </xf>
    <xf numFmtId="4" fontId="7366" fillId="3" borderId="1" xfId="0" applyNumberFormat="1" applyFont="1" applyFill="1" applyBorder="1" applyAlignment="1">
      <alignment horizontal="right"/>
    </xf>
    <xf numFmtId="0" fontId="7367" fillId="0" borderId="0" xfId="0" applyFont="1"/>
    <xf numFmtId="0" fontId="7368" fillId="0" borderId="1" xfId="0" applyFont="1" applyBorder="1" applyAlignment="1">
      <alignment horizontal="left" vertical="top"/>
    </xf>
    <xf numFmtId="0" fontId="7370" fillId="0" borderId="0" xfId="0" applyFont="1"/>
    <xf numFmtId="0" fontId="7371" fillId="0" borderId="1" xfId="0" applyFont="1" applyBorder="1" applyAlignment="1">
      <alignment horizontal="left" vertical="top"/>
    </xf>
    <xf numFmtId="0" fontId="7372" fillId="0" borderId="1" xfId="0" applyFont="1" applyBorder="1" applyAlignment="1">
      <alignment horizontal="left" vertical="top" wrapText="1"/>
    </xf>
    <xf numFmtId="0" fontId="7373" fillId="0" borderId="1" xfId="0" applyFont="1" applyBorder="1" applyAlignment="1">
      <alignment horizontal="center" vertical="top"/>
    </xf>
    <xf numFmtId="168" fontId="7374" fillId="0" borderId="1" xfId="0" applyNumberFormat="1" applyFont="1" applyBorder="1" applyAlignment="1">
      <alignment horizontal="right" vertical="top"/>
    </xf>
    <xf numFmtId="169" fontId="7375" fillId="0" borderId="1" xfId="0" applyNumberFormat="1" applyFont="1" applyBorder="1" applyAlignment="1">
      <alignment horizontal="right" vertical="top"/>
    </xf>
    <xf numFmtId="169" fontId="7376" fillId="2" borderId="1" xfId="0" applyNumberFormat="1" applyFont="1" applyFill="1" applyBorder="1" applyAlignment="1" applyProtection="1">
      <alignment horizontal="right" vertical="top"/>
      <protection locked="0"/>
    </xf>
    <xf numFmtId="169" fontId="7377" fillId="0" borderId="1" xfId="0" applyNumberFormat="1" applyFont="1" applyBorder="1" applyAlignment="1">
      <alignment horizontal="right" vertical="top"/>
    </xf>
    <xf numFmtId="169" fontId="7378" fillId="0" borderId="1" xfId="0" applyNumberFormat="1" applyFont="1" applyBorder="1" applyAlignment="1">
      <alignment horizontal="right" vertical="top"/>
    </xf>
    <xf numFmtId="169" fontId="7379" fillId="0" borderId="1" xfId="0" applyNumberFormat="1" applyFont="1" applyBorder="1" applyAlignment="1">
      <alignment horizontal="right" vertical="top"/>
    </xf>
    <xf numFmtId="169" fontId="7380" fillId="0" borderId="1" xfId="0" applyNumberFormat="1" applyFont="1" applyBorder="1" applyAlignment="1">
      <alignment horizontal="right" vertical="top"/>
    </xf>
    <xf numFmtId="0" fontId="7381" fillId="0" borderId="1" xfId="0" applyFont="1" applyBorder="1" applyAlignment="1">
      <alignment horizontal="left" vertical="top"/>
    </xf>
    <xf numFmtId="0" fontId="7382" fillId="0" borderId="1" xfId="0" applyFont="1" applyBorder="1" applyAlignment="1">
      <alignment horizontal="left" vertical="top" wrapText="1"/>
    </xf>
    <xf numFmtId="0" fontId="7383" fillId="0" borderId="1" xfId="0" applyFont="1" applyBorder="1" applyAlignment="1">
      <alignment horizontal="center" vertical="top"/>
    </xf>
    <xf numFmtId="168" fontId="7384" fillId="0" borderId="1" xfId="0" applyNumberFormat="1" applyFont="1" applyBorder="1" applyAlignment="1">
      <alignment horizontal="right" vertical="top"/>
    </xf>
    <xf numFmtId="169" fontId="7385" fillId="0" borderId="1" xfId="0" applyNumberFormat="1" applyFont="1" applyBorder="1" applyAlignment="1">
      <alignment horizontal="right" vertical="top"/>
    </xf>
    <xf numFmtId="169" fontId="7386" fillId="2" borderId="1" xfId="0" applyNumberFormat="1" applyFont="1" applyFill="1" applyBorder="1" applyAlignment="1" applyProtection="1">
      <alignment horizontal="right" vertical="top"/>
      <protection locked="0"/>
    </xf>
    <xf numFmtId="169" fontId="7387" fillId="0" borderId="1" xfId="0" applyNumberFormat="1" applyFont="1" applyBorder="1" applyAlignment="1">
      <alignment horizontal="right" vertical="top"/>
    </xf>
    <xf numFmtId="169" fontId="7388" fillId="0" borderId="1" xfId="0" applyNumberFormat="1" applyFont="1" applyBorder="1" applyAlignment="1">
      <alignment horizontal="right" vertical="top"/>
    </xf>
    <xf numFmtId="169" fontId="7389" fillId="0" borderId="1" xfId="0" applyNumberFormat="1" applyFont="1" applyBorder="1" applyAlignment="1">
      <alignment horizontal="right" vertical="top"/>
    </xf>
    <xf numFmtId="169" fontId="7390" fillId="0" borderId="1" xfId="0" applyNumberFormat="1" applyFont="1" applyBorder="1" applyAlignment="1">
      <alignment horizontal="right" vertical="top"/>
    </xf>
    <xf numFmtId="0" fontId="7391" fillId="0" borderId="1" xfId="0" applyFont="1" applyBorder="1" applyAlignment="1">
      <alignment horizontal="left" vertical="top"/>
    </xf>
    <xf numFmtId="0" fontId="7392" fillId="0" borderId="1" xfId="0" applyFont="1" applyBorder="1" applyAlignment="1">
      <alignment horizontal="left" vertical="top" wrapText="1"/>
    </xf>
    <xf numFmtId="0" fontId="7393" fillId="0" borderId="1" xfId="0" applyFont="1" applyBorder="1" applyAlignment="1">
      <alignment horizontal="center" vertical="top"/>
    </xf>
    <xf numFmtId="168" fontId="7394" fillId="0" borderId="1" xfId="0" applyNumberFormat="1" applyFont="1" applyBorder="1" applyAlignment="1">
      <alignment horizontal="right" vertical="top"/>
    </xf>
    <xf numFmtId="169" fontId="7395" fillId="0" borderId="1" xfId="0" applyNumberFormat="1" applyFont="1" applyBorder="1" applyAlignment="1">
      <alignment horizontal="right" vertical="top"/>
    </xf>
    <xf numFmtId="169" fontId="7396" fillId="2" borderId="1" xfId="0" applyNumberFormat="1" applyFont="1" applyFill="1" applyBorder="1" applyAlignment="1" applyProtection="1">
      <alignment horizontal="right" vertical="top"/>
      <protection locked="0"/>
    </xf>
    <xf numFmtId="169" fontId="7397" fillId="0" borderId="1" xfId="0" applyNumberFormat="1" applyFont="1" applyBorder="1" applyAlignment="1">
      <alignment horizontal="right" vertical="top"/>
    </xf>
    <xf numFmtId="169" fontId="7398" fillId="0" borderId="1" xfId="0" applyNumberFormat="1" applyFont="1" applyBorder="1" applyAlignment="1">
      <alignment horizontal="right" vertical="top"/>
    </xf>
    <xf numFmtId="169" fontId="7399" fillId="0" borderId="1" xfId="0" applyNumberFormat="1" applyFont="1" applyBorder="1" applyAlignment="1">
      <alignment horizontal="right" vertical="top"/>
    </xf>
    <xf numFmtId="169" fontId="7400" fillId="0" borderId="1" xfId="0" applyNumberFormat="1" applyFont="1" applyBorder="1" applyAlignment="1">
      <alignment horizontal="right" vertical="top"/>
    </xf>
    <xf numFmtId="0" fontId="7401" fillId="0" borderId="1" xfId="0" applyFont="1" applyBorder="1" applyAlignment="1">
      <alignment horizontal="left" vertical="top"/>
    </xf>
    <xf numFmtId="0" fontId="7402" fillId="0" borderId="1" xfId="0" applyFont="1" applyBorder="1" applyAlignment="1">
      <alignment horizontal="left" vertical="top" wrapText="1"/>
    </xf>
    <xf numFmtId="0" fontId="7403" fillId="0" borderId="1" xfId="0" applyFont="1" applyBorder="1" applyAlignment="1">
      <alignment horizontal="center" vertical="top"/>
    </xf>
    <xf numFmtId="168" fontId="7404" fillId="0" borderId="1" xfId="0" applyNumberFormat="1" applyFont="1" applyBorder="1" applyAlignment="1">
      <alignment horizontal="right" vertical="top"/>
    </xf>
    <xf numFmtId="169" fontId="7405" fillId="0" borderId="1" xfId="0" applyNumberFormat="1" applyFont="1" applyBorder="1" applyAlignment="1">
      <alignment horizontal="right" vertical="top"/>
    </xf>
    <xf numFmtId="169" fontId="7406" fillId="2" borderId="1" xfId="0" applyNumberFormat="1" applyFont="1" applyFill="1" applyBorder="1" applyAlignment="1" applyProtection="1">
      <alignment horizontal="right" vertical="top"/>
      <protection locked="0"/>
    </xf>
    <xf numFmtId="169" fontId="7407" fillId="0" borderId="1" xfId="0" applyNumberFormat="1" applyFont="1" applyBorder="1" applyAlignment="1">
      <alignment horizontal="right" vertical="top"/>
    </xf>
    <xf numFmtId="169" fontId="7408" fillId="0" borderId="1" xfId="0" applyNumberFormat="1" applyFont="1" applyBorder="1" applyAlignment="1">
      <alignment horizontal="right" vertical="top"/>
    </xf>
    <xf numFmtId="169" fontId="7409" fillId="0" borderId="1" xfId="0" applyNumberFormat="1" applyFont="1" applyBorder="1" applyAlignment="1">
      <alignment horizontal="right" vertical="top"/>
    </xf>
    <xf numFmtId="169" fontId="7410" fillId="0" borderId="1" xfId="0" applyNumberFormat="1" applyFont="1" applyBorder="1" applyAlignment="1">
      <alignment horizontal="right" vertical="top"/>
    </xf>
    <xf numFmtId="0" fontId="7411" fillId="0" borderId="1" xfId="0" applyFont="1" applyBorder="1" applyAlignment="1">
      <alignment horizontal="left" vertical="top"/>
    </xf>
    <xf numFmtId="0" fontId="7412" fillId="0" borderId="1" xfId="0" applyFont="1" applyBorder="1" applyAlignment="1">
      <alignment horizontal="left" vertical="top" wrapText="1"/>
    </xf>
    <xf numFmtId="0" fontId="7413" fillId="0" borderId="1" xfId="0" applyFont="1" applyBorder="1" applyAlignment="1">
      <alignment horizontal="center" vertical="top"/>
    </xf>
    <xf numFmtId="168" fontId="7414" fillId="0" borderId="1" xfId="0" applyNumberFormat="1" applyFont="1" applyBorder="1" applyAlignment="1">
      <alignment horizontal="right" vertical="top"/>
    </xf>
    <xf numFmtId="169" fontId="7415" fillId="0" borderId="1" xfId="0" applyNumberFormat="1" applyFont="1" applyBorder="1" applyAlignment="1">
      <alignment horizontal="right" vertical="top"/>
    </xf>
    <xf numFmtId="169" fontId="7416" fillId="2" borderId="1" xfId="0" applyNumberFormat="1" applyFont="1" applyFill="1" applyBorder="1" applyAlignment="1" applyProtection="1">
      <alignment horizontal="right" vertical="top"/>
      <protection locked="0"/>
    </xf>
    <xf numFmtId="169" fontId="7417" fillId="0" borderId="1" xfId="0" applyNumberFormat="1" applyFont="1" applyBorder="1" applyAlignment="1">
      <alignment horizontal="right" vertical="top"/>
    </xf>
    <xf numFmtId="169" fontId="7418" fillId="0" borderId="1" xfId="0" applyNumberFormat="1" applyFont="1" applyBorder="1" applyAlignment="1">
      <alignment horizontal="right" vertical="top"/>
    </xf>
    <xf numFmtId="169" fontId="7419" fillId="0" borderId="1" xfId="0" applyNumberFormat="1" applyFont="1" applyBorder="1" applyAlignment="1">
      <alignment horizontal="right" vertical="top"/>
    </xf>
    <xf numFmtId="169" fontId="7420" fillId="0" borderId="1" xfId="0" applyNumberFormat="1" applyFont="1" applyBorder="1" applyAlignment="1">
      <alignment horizontal="right" vertical="top"/>
    </xf>
    <xf numFmtId="0" fontId="7421" fillId="0" borderId="1" xfId="0" applyFont="1" applyBorder="1" applyAlignment="1">
      <alignment horizontal="left" vertical="top"/>
    </xf>
    <xf numFmtId="0" fontId="7422" fillId="0" borderId="1" xfId="0" applyFont="1" applyBorder="1" applyAlignment="1">
      <alignment horizontal="left" vertical="top" wrapText="1"/>
    </xf>
    <xf numFmtId="0" fontId="7423" fillId="0" borderId="1" xfId="0" applyFont="1" applyBorder="1" applyAlignment="1">
      <alignment horizontal="center" vertical="top"/>
    </xf>
    <xf numFmtId="168" fontId="7424" fillId="0" borderId="1" xfId="0" applyNumberFormat="1" applyFont="1" applyBorder="1" applyAlignment="1">
      <alignment horizontal="right" vertical="top"/>
    </xf>
    <xf numFmtId="169" fontId="7425" fillId="0" borderId="1" xfId="0" applyNumberFormat="1" applyFont="1" applyBorder="1" applyAlignment="1">
      <alignment horizontal="right" vertical="top"/>
    </xf>
    <xf numFmtId="169" fontId="7426" fillId="2" borderId="1" xfId="0" applyNumberFormat="1" applyFont="1" applyFill="1" applyBorder="1" applyAlignment="1" applyProtection="1">
      <alignment horizontal="right" vertical="top"/>
      <protection locked="0"/>
    </xf>
    <xf numFmtId="169" fontId="7427" fillId="0" borderId="1" xfId="0" applyNumberFormat="1" applyFont="1" applyBorder="1" applyAlignment="1">
      <alignment horizontal="right" vertical="top"/>
    </xf>
    <xf numFmtId="169" fontId="7428" fillId="0" borderId="1" xfId="0" applyNumberFormat="1" applyFont="1" applyBorder="1" applyAlignment="1">
      <alignment horizontal="right" vertical="top"/>
    </xf>
    <xf numFmtId="169" fontId="7429" fillId="0" borderId="1" xfId="0" applyNumberFormat="1" applyFont="1" applyBorder="1" applyAlignment="1">
      <alignment horizontal="right" vertical="top"/>
    </xf>
    <xf numFmtId="169" fontId="7430" fillId="0" borderId="1" xfId="0" applyNumberFormat="1" applyFont="1" applyBorder="1" applyAlignment="1">
      <alignment horizontal="right" vertical="top"/>
    </xf>
    <xf numFmtId="0" fontId="7431" fillId="0" borderId="1" xfId="0" applyFont="1" applyBorder="1" applyAlignment="1">
      <alignment horizontal="left" vertical="top"/>
    </xf>
    <xf numFmtId="0" fontId="7432" fillId="0" borderId="1" xfId="0" applyFont="1" applyBorder="1" applyAlignment="1">
      <alignment horizontal="left" vertical="top" wrapText="1"/>
    </xf>
    <xf numFmtId="0" fontId="7433" fillId="0" borderId="1" xfId="0" applyFont="1" applyBorder="1" applyAlignment="1">
      <alignment horizontal="center" vertical="top"/>
    </xf>
    <xf numFmtId="168" fontId="7434" fillId="0" borderId="1" xfId="0" applyNumberFormat="1" applyFont="1" applyBorder="1" applyAlignment="1">
      <alignment horizontal="right" vertical="top"/>
    </xf>
    <xf numFmtId="169" fontId="7435" fillId="0" borderId="1" xfId="0" applyNumberFormat="1" applyFont="1" applyBorder="1" applyAlignment="1">
      <alignment horizontal="right" vertical="top"/>
    </xf>
    <xf numFmtId="169" fontId="7436" fillId="2" borderId="1" xfId="0" applyNumberFormat="1" applyFont="1" applyFill="1" applyBorder="1" applyAlignment="1" applyProtection="1">
      <alignment horizontal="right" vertical="top"/>
      <protection locked="0"/>
    </xf>
    <xf numFmtId="169" fontId="7437" fillId="0" borderId="1" xfId="0" applyNumberFormat="1" applyFont="1" applyBorder="1" applyAlignment="1">
      <alignment horizontal="right" vertical="top"/>
    </xf>
    <xf numFmtId="169" fontId="7438" fillId="0" borderId="1" xfId="0" applyNumberFormat="1" applyFont="1" applyBorder="1" applyAlignment="1">
      <alignment horizontal="right" vertical="top"/>
    </xf>
    <xf numFmtId="169" fontId="7439" fillId="0" borderId="1" xfId="0" applyNumberFormat="1" applyFont="1" applyBorder="1" applyAlignment="1">
      <alignment horizontal="right" vertical="top"/>
    </xf>
    <xf numFmtId="169" fontId="7440" fillId="0" borderId="1" xfId="0" applyNumberFormat="1" applyFont="1" applyBorder="1" applyAlignment="1">
      <alignment horizontal="right" vertical="top"/>
    </xf>
    <xf numFmtId="0" fontId="7441" fillId="0" borderId="1" xfId="0" applyFont="1" applyBorder="1" applyAlignment="1">
      <alignment horizontal="left" vertical="top"/>
    </xf>
    <xf numFmtId="0" fontId="7442" fillId="0" borderId="1" xfId="0" applyFont="1" applyBorder="1" applyAlignment="1">
      <alignment horizontal="left" vertical="top" wrapText="1"/>
    </xf>
    <xf numFmtId="0" fontId="7443" fillId="0" borderId="1" xfId="0" applyFont="1" applyBorder="1" applyAlignment="1">
      <alignment horizontal="center" vertical="top"/>
    </xf>
    <xf numFmtId="168" fontId="7444" fillId="0" borderId="1" xfId="0" applyNumberFormat="1" applyFont="1" applyBorder="1" applyAlignment="1">
      <alignment horizontal="right" vertical="top"/>
    </xf>
    <xf numFmtId="169" fontId="7445" fillId="0" borderId="1" xfId="0" applyNumberFormat="1" applyFont="1" applyBorder="1" applyAlignment="1">
      <alignment horizontal="right" vertical="top"/>
    </xf>
    <xf numFmtId="169" fontId="7446" fillId="2" borderId="1" xfId="0" applyNumberFormat="1" applyFont="1" applyFill="1" applyBorder="1" applyAlignment="1" applyProtection="1">
      <alignment horizontal="right" vertical="top"/>
      <protection locked="0"/>
    </xf>
    <xf numFmtId="169" fontId="7447" fillId="0" borderId="1" xfId="0" applyNumberFormat="1" applyFont="1" applyBorder="1" applyAlignment="1">
      <alignment horizontal="right" vertical="top"/>
    </xf>
    <xf numFmtId="169" fontId="7448" fillId="0" borderId="1" xfId="0" applyNumberFormat="1" applyFont="1" applyBorder="1" applyAlignment="1">
      <alignment horizontal="right" vertical="top"/>
    </xf>
    <xf numFmtId="169" fontId="7449" fillId="0" borderId="1" xfId="0" applyNumberFormat="1" applyFont="1" applyBorder="1" applyAlignment="1">
      <alignment horizontal="right" vertical="top"/>
    </xf>
    <xf numFmtId="169" fontId="7450" fillId="0" borderId="1" xfId="0" applyNumberFormat="1" applyFont="1" applyBorder="1" applyAlignment="1">
      <alignment horizontal="right" vertical="top"/>
    </xf>
    <xf numFmtId="0" fontId="7451" fillId="0" borderId="1" xfId="0" applyFont="1" applyBorder="1" applyAlignment="1">
      <alignment horizontal="left" vertical="top"/>
    </xf>
    <xf numFmtId="0" fontId="7452" fillId="0" borderId="1" xfId="0" applyFont="1" applyBorder="1" applyAlignment="1">
      <alignment horizontal="left" vertical="top" wrapText="1"/>
    </xf>
    <xf numFmtId="0" fontId="7453" fillId="0" borderId="1" xfId="0" applyFont="1" applyBorder="1" applyAlignment="1">
      <alignment horizontal="center" vertical="top"/>
    </xf>
    <xf numFmtId="168" fontId="7454" fillId="0" borderId="1" xfId="0" applyNumberFormat="1" applyFont="1" applyBorder="1" applyAlignment="1">
      <alignment horizontal="right" vertical="top"/>
    </xf>
    <xf numFmtId="169" fontId="7455" fillId="0" borderId="1" xfId="0" applyNumberFormat="1" applyFont="1" applyBorder="1" applyAlignment="1">
      <alignment horizontal="right" vertical="top"/>
    </xf>
    <xf numFmtId="169" fontId="7456" fillId="2" borderId="1" xfId="0" applyNumberFormat="1" applyFont="1" applyFill="1" applyBorder="1" applyAlignment="1" applyProtection="1">
      <alignment horizontal="right" vertical="top"/>
      <protection locked="0"/>
    </xf>
    <xf numFmtId="169" fontId="7457" fillId="0" borderId="1" xfId="0" applyNumberFormat="1" applyFont="1" applyBorder="1" applyAlignment="1">
      <alignment horizontal="right" vertical="top"/>
    </xf>
    <xf numFmtId="169" fontId="7458" fillId="0" borderId="1" xfId="0" applyNumberFormat="1" applyFont="1" applyBorder="1" applyAlignment="1">
      <alignment horizontal="right" vertical="top"/>
    </xf>
    <xf numFmtId="169" fontId="7459" fillId="0" borderId="1" xfId="0" applyNumberFormat="1" applyFont="1" applyBorder="1" applyAlignment="1">
      <alignment horizontal="right" vertical="top"/>
    </xf>
    <xf numFmtId="169" fontId="7460" fillId="0" borderId="1" xfId="0" applyNumberFormat="1" applyFont="1" applyBorder="1" applyAlignment="1">
      <alignment horizontal="right" vertical="top"/>
    </xf>
    <xf numFmtId="0" fontId="7461" fillId="0" borderId="1" xfId="0" applyFont="1" applyBorder="1" applyAlignment="1">
      <alignment horizontal="left" vertical="top"/>
    </xf>
    <xf numFmtId="0" fontId="7462" fillId="0" borderId="1" xfId="0" applyFont="1" applyBorder="1" applyAlignment="1">
      <alignment horizontal="left" vertical="top" wrapText="1"/>
    </xf>
    <xf numFmtId="0" fontId="7463" fillId="0" borderId="1" xfId="0" applyFont="1" applyBorder="1" applyAlignment="1">
      <alignment horizontal="center" vertical="top"/>
    </xf>
    <xf numFmtId="168" fontId="7464" fillId="0" borderId="1" xfId="0" applyNumberFormat="1" applyFont="1" applyBorder="1" applyAlignment="1">
      <alignment horizontal="right" vertical="top"/>
    </xf>
    <xf numFmtId="169" fontId="7465" fillId="0" borderId="1" xfId="0" applyNumberFormat="1" applyFont="1" applyBorder="1" applyAlignment="1">
      <alignment horizontal="right" vertical="top"/>
    </xf>
    <xf numFmtId="169" fontId="7466" fillId="2" borderId="1" xfId="0" applyNumberFormat="1" applyFont="1" applyFill="1" applyBorder="1" applyAlignment="1" applyProtection="1">
      <alignment horizontal="right" vertical="top"/>
      <protection locked="0"/>
    </xf>
    <xf numFmtId="169" fontId="7467" fillId="0" borderId="1" xfId="0" applyNumberFormat="1" applyFont="1" applyBorder="1" applyAlignment="1">
      <alignment horizontal="right" vertical="top"/>
    </xf>
    <xf numFmtId="169" fontId="7468" fillId="0" borderId="1" xfId="0" applyNumberFormat="1" applyFont="1" applyBorder="1" applyAlignment="1">
      <alignment horizontal="right" vertical="top"/>
    </xf>
    <xf numFmtId="169" fontId="7469" fillId="0" borderId="1" xfId="0" applyNumberFormat="1" applyFont="1" applyBorder="1" applyAlignment="1">
      <alignment horizontal="right" vertical="top"/>
    </xf>
    <xf numFmtId="169" fontId="7470" fillId="0" borderId="1" xfId="0" applyNumberFormat="1" applyFont="1" applyBorder="1" applyAlignment="1">
      <alignment horizontal="right" vertical="top"/>
    </xf>
    <xf numFmtId="0" fontId="7471" fillId="0" borderId="1" xfId="0" applyFont="1" applyBorder="1" applyAlignment="1">
      <alignment horizontal="left" vertical="top"/>
    </xf>
    <xf numFmtId="0" fontId="7472" fillId="0" borderId="1" xfId="0" applyFont="1" applyBorder="1" applyAlignment="1">
      <alignment horizontal="left" vertical="top" wrapText="1"/>
    </xf>
    <xf numFmtId="0" fontId="7473" fillId="0" borderId="1" xfId="0" applyFont="1" applyBorder="1" applyAlignment="1">
      <alignment horizontal="center" vertical="top"/>
    </xf>
    <xf numFmtId="168" fontId="7474" fillId="0" borderId="1" xfId="0" applyNumberFormat="1" applyFont="1" applyBorder="1" applyAlignment="1">
      <alignment horizontal="right" vertical="top"/>
    </xf>
    <xf numFmtId="169" fontId="7475" fillId="0" borderId="1" xfId="0" applyNumberFormat="1" applyFont="1" applyBorder="1" applyAlignment="1">
      <alignment horizontal="right" vertical="top"/>
    </xf>
    <xf numFmtId="169" fontId="7476" fillId="2" borderId="1" xfId="0" applyNumberFormat="1" applyFont="1" applyFill="1" applyBorder="1" applyAlignment="1" applyProtection="1">
      <alignment horizontal="right" vertical="top"/>
      <protection locked="0"/>
    </xf>
    <xf numFmtId="169" fontId="7477" fillId="0" borderId="1" xfId="0" applyNumberFormat="1" applyFont="1" applyBorder="1" applyAlignment="1">
      <alignment horizontal="right" vertical="top"/>
    </xf>
    <xf numFmtId="169" fontId="7478" fillId="0" borderId="1" xfId="0" applyNumberFormat="1" applyFont="1" applyBorder="1" applyAlignment="1">
      <alignment horizontal="right" vertical="top"/>
    </xf>
    <xf numFmtId="169" fontId="7479" fillId="0" borderId="1" xfId="0" applyNumberFormat="1" applyFont="1" applyBorder="1" applyAlignment="1">
      <alignment horizontal="right" vertical="top"/>
    </xf>
    <xf numFmtId="169" fontId="7480" fillId="0" borderId="1" xfId="0" applyNumberFormat="1" applyFont="1" applyBorder="1" applyAlignment="1">
      <alignment horizontal="right" vertical="top"/>
    </xf>
    <xf numFmtId="0" fontId="7481" fillId="0" borderId="1" xfId="0" applyFont="1" applyBorder="1" applyAlignment="1">
      <alignment horizontal="left" vertical="top"/>
    </xf>
    <xf numFmtId="0" fontId="7482" fillId="0" borderId="1" xfId="0" applyFont="1" applyBorder="1" applyAlignment="1">
      <alignment horizontal="left" vertical="top" wrapText="1"/>
    </xf>
    <xf numFmtId="0" fontId="7483" fillId="0" borderId="1" xfId="0" applyFont="1" applyBorder="1" applyAlignment="1">
      <alignment horizontal="center" vertical="top"/>
    </xf>
    <xf numFmtId="168" fontId="7484" fillId="0" borderId="1" xfId="0" applyNumberFormat="1" applyFont="1" applyBorder="1" applyAlignment="1">
      <alignment horizontal="right" vertical="top"/>
    </xf>
    <xf numFmtId="169" fontId="7485" fillId="0" borderId="1" xfId="0" applyNumberFormat="1" applyFont="1" applyBorder="1" applyAlignment="1">
      <alignment horizontal="right" vertical="top"/>
    </xf>
    <xf numFmtId="169" fontId="7486" fillId="2" borderId="1" xfId="0" applyNumberFormat="1" applyFont="1" applyFill="1" applyBorder="1" applyAlignment="1" applyProtection="1">
      <alignment horizontal="right" vertical="top"/>
      <protection locked="0"/>
    </xf>
    <xf numFmtId="169" fontId="7487" fillId="0" borderId="1" xfId="0" applyNumberFormat="1" applyFont="1" applyBorder="1" applyAlignment="1">
      <alignment horizontal="right" vertical="top"/>
    </xf>
    <xf numFmtId="169" fontId="7488" fillId="0" borderId="1" xfId="0" applyNumberFormat="1" applyFont="1" applyBorder="1" applyAlignment="1">
      <alignment horizontal="right" vertical="top"/>
    </xf>
    <xf numFmtId="169" fontId="7489" fillId="0" borderId="1" xfId="0" applyNumberFormat="1" applyFont="1" applyBorder="1" applyAlignment="1">
      <alignment horizontal="right" vertical="top"/>
    </xf>
    <xf numFmtId="169" fontId="7490" fillId="0" borderId="1" xfId="0" applyNumberFormat="1" applyFont="1" applyBorder="1" applyAlignment="1">
      <alignment horizontal="right" vertical="top"/>
    </xf>
    <xf numFmtId="0" fontId="7491" fillId="0" borderId="1" xfId="0" applyFont="1" applyBorder="1" applyAlignment="1">
      <alignment horizontal="left" vertical="top"/>
    </xf>
    <xf numFmtId="0" fontId="7492" fillId="0" borderId="1" xfId="0" applyFont="1" applyBorder="1" applyAlignment="1">
      <alignment horizontal="left" vertical="top" wrapText="1"/>
    </xf>
    <xf numFmtId="0" fontId="7493" fillId="0" borderId="1" xfId="0" applyFont="1" applyBorder="1" applyAlignment="1">
      <alignment horizontal="center" vertical="top"/>
    </xf>
    <xf numFmtId="168" fontId="7494" fillId="0" borderId="1" xfId="0" applyNumberFormat="1" applyFont="1" applyBorder="1" applyAlignment="1">
      <alignment horizontal="right" vertical="top"/>
    </xf>
    <xf numFmtId="169" fontId="7495" fillId="0" borderId="1" xfId="0" applyNumberFormat="1" applyFont="1" applyBorder="1" applyAlignment="1">
      <alignment horizontal="right" vertical="top"/>
    </xf>
    <xf numFmtId="169" fontId="7496" fillId="2" borderId="1" xfId="0" applyNumberFormat="1" applyFont="1" applyFill="1" applyBorder="1" applyAlignment="1" applyProtection="1">
      <alignment horizontal="right" vertical="top"/>
      <protection locked="0"/>
    </xf>
    <xf numFmtId="169" fontId="7497" fillId="0" borderId="1" xfId="0" applyNumberFormat="1" applyFont="1" applyBorder="1" applyAlignment="1">
      <alignment horizontal="right" vertical="top"/>
    </xf>
    <xf numFmtId="169" fontId="7498" fillId="0" borderId="1" xfId="0" applyNumberFormat="1" applyFont="1" applyBorder="1" applyAlignment="1">
      <alignment horizontal="right" vertical="top"/>
    </xf>
    <xf numFmtId="169" fontId="7499" fillId="0" borderId="1" xfId="0" applyNumberFormat="1" applyFont="1" applyBorder="1" applyAlignment="1">
      <alignment horizontal="right" vertical="top"/>
    </xf>
    <xf numFmtId="169" fontId="7500" fillId="0" borderId="1" xfId="0" applyNumberFormat="1" applyFont="1" applyBorder="1" applyAlignment="1">
      <alignment horizontal="right" vertical="top"/>
    </xf>
    <xf numFmtId="0" fontId="7501" fillId="0" borderId="1" xfId="0" applyFont="1" applyBorder="1" applyAlignment="1">
      <alignment horizontal="left" vertical="top"/>
    </xf>
    <xf numFmtId="0" fontId="7502" fillId="0" borderId="1" xfId="0" applyFont="1" applyBorder="1" applyAlignment="1">
      <alignment horizontal="left" vertical="top" wrapText="1"/>
    </xf>
    <xf numFmtId="0" fontId="7503" fillId="0" borderId="1" xfId="0" applyFont="1" applyBorder="1" applyAlignment="1">
      <alignment horizontal="center" vertical="top"/>
    </xf>
    <xf numFmtId="168" fontId="7504" fillId="0" borderId="1" xfId="0" applyNumberFormat="1" applyFont="1" applyBorder="1" applyAlignment="1">
      <alignment horizontal="right" vertical="top"/>
    </xf>
    <xf numFmtId="169" fontId="7505" fillId="0" borderId="1" xfId="0" applyNumberFormat="1" applyFont="1" applyBorder="1" applyAlignment="1">
      <alignment horizontal="right" vertical="top"/>
    </xf>
    <xf numFmtId="169" fontId="7506" fillId="2" borderId="1" xfId="0" applyNumberFormat="1" applyFont="1" applyFill="1" applyBorder="1" applyAlignment="1" applyProtection="1">
      <alignment horizontal="right" vertical="top"/>
      <protection locked="0"/>
    </xf>
    <xf numFmtId="169" fontId="7507" fillId="0" borderId="1" xfId="0" applyNumberFormat="1" applyFont="1" applyBorder="1" applyAlignment="1">
      <alignment horizontal="right" vertical="top"/>
    </xf>
    <xf numFmtId="169" fontId="7508" fillId="0" borderId="1" xfId="0" applyNumberFormat="1" applyFont="1" applyBorder="1" applyAlignment="1">
      <alignment horizontal="right" vertical="top"/>
    </xf>
    <xf numFmtId="169" fontId="7509" fillId="0" borderId="1" xfId="0" applyNumberFormat="1" applyFont="1" applyBorder="1" applyAlignment="1">
      <alignment horizontal="right" vertical="top"/>
    </xf>
    <xf numFmtId="169" fontId="7510" fillId="0" borderId="1" xfId="0" applyNumberFormat="1" applyFont="1" applyBorder="1" applyAlignment="1">
      <alignment horizontal="right" vertical="top"/>
    </xf>
    <xf numFmtId="0" fontId="7511" fillId="0" borderId="1" xfId="0" applyFont="1" applyBorder="1" applyAlignment="1">
      <alignment horizontal="left" vertical="top"/>
    </xf>
    <xf numFmtId="0" fontId="7512" fillId="0" borderId="1" xfId="0" applyFont="1" applyBorder="1" applyAlignment="1">
      <alignment horizontal="left" vertical="top" wrapText="1"/>
    </xf>
    <xf numFmtId="0" fontId="7513" fillId="0" borderId="1" xfId="0" applyFont="1" applyBorder="1" applyAlignment="1">
      <alignment horizontal="center" vertical="top"/>
    </xf>
    <xf numFmtId="168" fontId="7514" fillId="0" borderId="1" xfId="0" applyNumberFormat="1" applyFont="1" applyBorder="1" applyAlignment="1">
      <alignment horizontal="right" vertical="top"/>
    </xf>
    <xf numFmtId="169" fontId="7515" fillId="0" borderId="1" xfId="0" applyNumberFormat="1" applyFont="1" applyBorder="1" applyAlignment="1">
      <alignment horizontal="right" vertical="top"/>
    </xf>
    <xf numFmtId="169" fontId="7516" fillId="2" borderId="1" xfId="0" applyNumberFormat="1" applyFont="1" applyFill="1" applyBorder="1" applyAlignment="1" applyProtection="1">
      <alignment horizontal="right" vertical="top"/>
      <protection locked="0"/>
    </xf>
    <xf numFmtId="169" fontId="7517" fillId="0" borderId="1" xfId="0" applyNumberFormat="1" applyFont="1" applyBorder="1" applyAlignment="1">
      <alignment horizontal="right" vertical="top"/>
    </xf>
    <xf numFmtId="169" fontId="7518" fillId="0" borderId="1" xfId="0" applyNumberFormat="1" applyFont="1" applyBorder="1" applyAlignment="1">
      <alignment horizontal="right" vertical="top"/>
    </xf>
    <xf numFmtId="169" fontId="7519" fillId="0" borderId="1" xfId="0" applyNumberFormat="1" applyFont="1" applyBorder="1" applyAlignment="1">
      <alignment horizontal="right" vertical="top"/>
    </xf>
    <xf numFmtId="169" fontId="7520" fillId="0" borderId="1" xfId="0" applyNumberFormat="1" applyFont="1" applyBorder="1" applyAlignment="1">
      <alignment horizontal="right" vertical="top"/>
    </xf>
    <xf numFmtId="0" fontId="7521" fillId="0" borderId="1" xfId="0" applyFont="1" applyBorder="1" applyAlignment="1">
      <alignment horizontal="left" vertical="top"/>
    </xf>
    <xf numFmtId="0" fontId="7522" fillId="0" borderId="1" xfId="0" applyFont="1" applyBorder="1" applyAlignment="1">
      <alignment horizontal="left" vertical="top" wrapText="1"/>
    </xf>
    <xf numFmtId="0" fontId="7523" fillId="0" borderId="1" xfId="0" applyFont="1" applyBorder="1" applyAlignment="1">
      <alignment horizontal="center" vertical="top"/>
    </xf>
    <xf numFmtId="168" fontId="7524" fillId="0" borderId="1" xfId="0" applyNumberFormat="1" applyFont="1" applyBorder="1" applyAlignment="1">
      <alignment horizontal="right" vertical="top"/>
    </xf>
    <xf numFmtId="169" fontId="7525" fillId="0" borderId="1" xfId="0" applyNumberFormat="1" applyFont="1" applyBorder="1" applyAlignment="1">
      <alignment horizontal="right" vertical="top"/>
    </xf>
    <xf numFmtId="169" fontId="7526" fillId="2" borderId="1" xfId="0" applyNumberFormat="1" applyFont="1" applyFill="1" applyBorder="1" applyAlignment="1" applyProtection="1">
      <alignment horizontal="right" vertical="top"/>
      <protection locked="0"/>
    </xf>
    <xf numFmtId="169" fontId="7527" fillId="0" borderId="1" xfId="0" applyNumberFormat="1" applyFont="1" applyBorder="1" applyAlignment="1">
      <alignment horizontal="right" vertical="top"/>
    </xf>
    <xf numFmtId="169" fontId="7528" fillId="0" borderId="1" xfId="0" applyNumberFormat="1" applyFont="1" applyBorder="1" applyAlignment="1">
      <alignment horizontal="right" vertical="top"/>
    </xf>
    <xf numFmtId="169" fontId="7529" fillId="0" borderId="1" xfId="0" applyNumberFormat="1" applyFont="1" applyBorder="1" applyAlignment="1">
      <alignment horizontal="right" vertical="top"/>
    </xf>
    <xf numFmtId="169" fontId="7530" fillId="0" borderId="1" xfId="0" applyNumberFormat="1" applyFont="1" applyBorder="1" applyAlignment="1">
      <alignment horizontal="right" vertical="top"/>
    </xf>
    <xf numFmtId="0" fontId="7531" fillId="0" borderId="1" xfId="0" applyFont="1" applyBorder="1" applyAlignment="1">
      <alignment horizontal="left" vertical="top"/>
    </xf>
    <xf numFmtId="0" fontId="7532" fillId="0" borderId="1" xfId="0" applyFont="1" applyBorder="1" applyAlignment="1">
      <alignment horizontal="left" vertical="top" wrapText="1"/>
    </xf>
    <xf numFmtId="0" fontId="7533" fillId="0" borderId="1" xfId="0" applyFont="1" applyBorder="1" applyAlignment="1">
      <alignment horizontal="center" vertical="top"/>
    </xf>
    <xf numFmtId="168" fontId="7534" fillId="0" borderId="1" xfId="0" applyNumberFormat="1" applyFont="1" applyBorder="1" applyAlignment="1">
      <alignment horizontal="right" vertical="top"/>
    </xf>
    <xf numFmtId="169" fontId="7535" fillId="0" borderId="1" xfId="0" applyNumberFormat="1" applyFont="1" applyBorder="1" applyAlignment="1">
      <alignment horizontal="right" vertical="top"/>
    </xf>
    <xf numFmtId="169" fontId="7536" fillId="2" borderId="1" xfId="0" applyNumberFormat="1" applyFont="1" applyFill="1" applyBorder="1" applyAlignment="1" applyProtection="1">
      <alignment horizontal="right" vertical="top"/>
      <protection locked="0"/>
    </xf>
    <xf numFmtId="169" fontId="7537" fillId="0" borderId="1" xfId="0" applyNumberFormat="1" applyFont="1" applyBorder="1" applyAlignment="1">
      <alignment horizontal="right" vertical="top"/>
    </xf>
    <xf numFmtId="169" fontId="7538" fillId="0" borderId="1" xfId="0" applyNumberFormat="1" applyFont="1" applyBorder="1" applyAlignment="1">
      <alignment horizontal="right" vertical="top"/>
    </xf>
    <xf numFmtId="169" fontId="7539" fillId="0" borderId="1" xfId="0" applyNumberFormat="1" applyFont="1" applyBorder="1" applyAlignment="1">
      <alignment horizontal="right" vertical="top"/>
    </xf>
    <xf numFmtId="169" fontId="7540" fillId="0" borderId="1" xfId="0" applyNumberFormat="1" applyFont="1" applyBorder="1" applyAlignment="1">
      <alignment horizontal="right" vertical="top"/>
    </xf>
    <xf numFmtId="0" fontId="7541" fillId="0" borderId="1" xfId="0" applyFont="1" applyBorder="1" applyAlignment="1">
      <alignment horizontal="left" vertical="top"/>
    </xf>
    <xf numFmtId="0" fontId="7542" fillId="0" borderId="1" xfId="0" applyFont="1" applyBorder="1" applyAlignment="1">
      <alignment horizontal="left" vertical="top" wrapText="1"/>
    </xf>
    <xf numFmtId="0" fontId="7543" fillId="0" borderId="1" xfId="0" applyFont="1" applyBorder="1" applyAlignment="1">
      <alignment horizontal="center" vertical="top"/>
    </xf>
    <xf numFmtId="168" fontId="7544" fillId="0" borderId="1" xfId="0" applyNumberFormat="1" applyFont="1" applyBorder="1" applyAlignment="1">
      <alignment horizontal="right" vertical="top"/>
    </xf>
    <xf numFmtId="169" fontId="7545" fillId="0" borderId="1" xfId="0" applyNumberFormat="1" applyFont="1" applyBorder="1" applyAlignment="1">
      <alignment horizontal="right" vertical="top"/>
    </xf>
    <xf numFmtId="169" fontId="7546" fillId="2" borderId="1" xfId="0" applyNumberFormat="1" applyFont="1" applyFill="1" applyBorder="1" applyAlignment="1" applyProtection="1">
      <alignment horizontal="right" vertical="top"/>
      <protection locked="0"/>
    </xf>
    <xf numFmtId="169" fontId="7547" fillId="0" borderId="1" xfId="0" applyNumberFormat="1" applyFont="1" applyBorder="1" applyAlignment="1">
      <alignment horizontal="right" vertical="top"/>
    </xf>
    <xf numFmtId="169" fontId="7548" fillId="0" borderId="1" xfId="0" applyNumberFormat="1" applyFont="1" applyBorder="1" applyAlignment="1">
      <alignment horizontal="right" vertical="top"/>
    </xf>
    <xf numFmtId="169" fontId="7549" fillId="0" borderId="1" xfId="0" applyNumberFormat="1" applyFont="1" applyBorder="1" applyAlignment="1">
      <alignment horizontal="right" vertical="top"/>
    </xf>
    <xf numFmtId="169" fontId="7550" fillId="0" borderId="1" xfId="0" applyNumberFormat="1" applyFont="1" applyBorder="1" applyAlignment="1">
      <alignment horizontal="right" vertical="top"/>
    </xf>
    <xf numFmtId="0" fontId="7551" fillId="0" borderId="1" xfId="0" applyFont="1" applyBorder="1" applyAlignment="1">
      <alignment horizontal="left" vertical="top"/>
    </xf>
    <xf numFmtId="0" fontId="7552" fillId="0" borderId="1" xfId="0" applyFont="1" applyBorder="1" applyAlignment="1">
      <alignment horizontal="left" vertical="top" wrapText="1"/>
    </xf>
    <xf numFmtId="0" fontId="7553" fillId="0" borderId="1" xfId="0" applyFont="1" applyBorder="1" applyAlignment="1">
      <alignment horizontal="center" vertical="top"/>
    </xf>
    <xf numFmtId="168" fontId="7554" fillId="0" borderId="1" xfId="0" applyNumberFormat="1" applyFont="1" applyBorder="1" applyAlignment="1">
      <alignment horizontal="right" vertical="top"/>
    </xf>
    <xf numFmtId="169" fontId="7555" fillId="0" borderId="1" xfId="0" applyNumberFormat="1" applyFont="1" applyBorder="1" applyAlignment="1">
      <alignment horizontal="right" vertical="top"/>
    </xf>
    <xf numFmtId="169" fontId="7556" fillId="2" borderId="1" xfId="0" applyNumberFormat="1" applyFont="1" applyFill="1" applyBorder="1" applyAlignment="1" applyProtection="1">
      <alignment horizontal="right" vertical="top"/>
      <protection locked="0"/>
    </xf>
    <xf numFmtId="169" fontId="7557" fillId="0" borderId="1" xfId="0" applyNumberFormat="1" applyFont="1" applyBorder="1" applyAlignment="1">
      <alignment horizontal="right" vertical="top"/>
    </xf>
    <xf numFmtId="169" fontId="7558" fillId="0" borderId="1" xfId="0" applyNumberFormat="1" applyFont="1" applyBorder="1" applyAlignment="1">
      <alignment horizontal="right" vertical="top"/>
    </xf>
    <xf numFmtId="169" fontId="7559" fillId="0" borderId="1" xfId="0" applyNumberFormat="1" applyFont="1" applyBorder="1" applyAlignment="1">
      <alignment horizontal="right" vertical="top"/>
    </xf>
    <xf numFmtId="169" fontId="7560" fillId="0" borderId="1" xfId="0" applyNumberFormat="1" applyFont="1" applyBorder="1" applyAlignment="1">
      <alignment horizontal="right" vertical="top"/>
    </xf>
    <xf numFmtId="0" fontId="7561" fillId="0" borderId="1" xfId="0" applyFont="1" applyBorder="1" applyAlignment="1">
      <alignment horizontal="left" vertical="top"/>
    </xf>
    <xf numFmtId="0" fontId="7562" fillId="0" borderId="1" xfId="0" applyFont="1" applyBorder="1" applyAlignment="1">
      <alignment horizontal="left" vertical="top" wrapText="1"/>
    </xf>
    <xf numFmtId="0" fontId="7563" fillId="0" borderId="1" xfId="0" applyFont="1" applyBorder="1" applyAlignment="1">
      <alignment horizontal="center" vertical="top"/>
    </xf>
    <xf numFmtId="168" fontId="7564" fillId="0" borderId="1" xfId="0" applyNumberFormat="1" applyFont="1" applyBorder="1" applyAlignment="1">
      <alignment horizontal="right" vertical="top"/>
    </xf>
    <xf numFmtId="169" fontId="7565" fillId="0" borderId="1" xfId="0" applyNumberFormat="1" applyFont="1" applyBorder="1" applyAlignment="1">
      <alignment horizontal="right" vertical="top"/>
    </xf>
    <xf numFmtId="169" fontId="7566" fillId="2" borderId="1" xfId="0" applyNumberFormat="1" applyFont="1" applyFill="1" applyBorder="1" applyAlignment="1" applyProtection="1">
      <alignment horizontal="right" vertical="top"/>
      <protection locked="0"/>
    </xf>
    <xf numFmtId="169" fontId="7567" fillId="0" borderId="1" xfId="0" applyNumberFormat="1" applyFont="1" applyBorder="1" applyAlignment="1">
      <alignment horizontal="right" vertical="top"/>
    </xf>
    <xf numFmtId="169" fontId="7568" fillId="0" borderId="1" xfId="0" applyNumberFormat="1" applyFont="1" applyBorder="1" applyAlignment="1">
      <alignment horizontal="right" vertical="top"/>
    </xf>
    <xf numFmtId="169" fontId="7569" fillId="0" borderId="1" xfId="0" applyNumberFormat="1" applyFont="1" applyBorder="1" applyAlignment="1">
      <alignment horizontal="right" vertical="top"/>
    </xf>
    <xf numFmtId="169" fontId="7570" fillId="0" borderId="1" xfId="0" applyNumberFormat="1" applyFont="1" applyBorder="1" applyAlignment="1">
      <alignment horizontal="right" vertical="top"/>
    </xf>
    <xf numFmtId="0" fontId="7571" fillId="0" borderId="1" xfId="0" applyFont="1" applyBorder="1" applyAlignment="1">
      <alignment horizontal="left" vertical="top"/>
    </xf>
    <xf numFmtId="0" fontId="7572" fillId="0" borderId="1" xfId="0" applyFont="1" applyBorder="1" applyAlignment="1">
      <alignment horizontal="left" vertical="top" wrapText="1"/>
    </xf>
    <xf numFmtId="0" fontId="7573" fillId="0" borderId="1" xfId="0" applyFont="1" applyBorder="1" applyAlignment="1">
      <alignment horizontal="center" vertical="top"/>
    </xf>
    <xf numFmtId="168" fontId="7574" fillId="0" borderId="1" xfId="0" applyNumberFormat="1" applyFont="1" applyBorder="1" applyAlignment="1">
      <alignment horizontal="right" vertical="top"/>
    </xf>
    <xf numFmtId="169" fontId="7575" fillId="0" borderId="1" xfId="0" applyNumberFormat="1" applyFont="1" applyBorder="1" applyAlignment="1">
      <alignment horizontal="right" vertical="top"/>
    </xf>
    <xf numFmtId="169" fontId="7576" fillId="2" borderId="1" xfId="0" applyNumberFormat="1" applyFont="1" applyFill="1" applyBorder="1" applyAlignment="1" applyProtection="1">
      <alignment horizontal="right" vertical="top"/>
      <protection locked="0"/>
    </xf>
    <xf numFmtId="169" fontId="7577" fillId="0" borderId="1" xfId="0" applyNumberFormat="1" applyFont="1" applyBorder="1" applyAlignment="1">
      <alignment horizontal="right" vertical="top"/>
    </xf>
    <xf numFmtId="169" fontId="7578" fillId="0" borderId="1" xfId="0" applyNumberFormat="1" applyFont="1" applyBorder="1" applyAlignment="1">
      <alignment horizontal="right" vertical="top"/>
    </xf>
    <xf numFmtId="169" fontId="7579" fillId="0" borderId="1" xfId="0" applyNumberFormat="1" applyFont="1" applyBorder="1" applyAlignment="1">
      <alignment horizontal="right" vertical="top"/>
    </xf>
    <xf numFmtId="169" fontId="7580" fillId="0" borderId="1" xfId="0" applyNumberFormat="1" applyFont="1" applyBorder="1" applyAlignment="1">
      <alignment horizontal="right" vertical="top"/>
    </xf>
    <xf numFmtId="0" fontId="7581" fillId="0" borderId="1" xfId="0" applyFont="1" applyBorder="1" applyAlignment="1">
      <alignment horizontal="left" vertical="top"/>
    </xf>
    <xf numFmtId="0" fontId="7582" fillId="0" borderId="1" xfId="0" applyFont="1" applyBorder="1" applyAlignment="1">
      <alignment horizontal="left" vertical="top" wrapText="1"/>
    </xf>
    <xf numFmtId="0" fontId="7583" fillId="0" borderId="1" xfId="0" applyFont="1" applyBorder="1" applyAlignment="1">
      <alignment horizontal="center" vertical="top"/>
    </xf>
    <xf numFmtId="168" fontId="7584" fillId="0" borderId="1" xfId="0" applyNumberFormat="1" applyFont="1" applyBorder="1" applyAlignment="1">
      <alignment horizontal="right" vertical="top"/>
    </xf>
    <xf numFmtId="169" fontId="7585" fillId="0" borderId="1" xfId="0" applyNumberFormat="1" applyFont="1" applyBorder="1" applyAlignment="1">
      <alignment horizontal="right" vertical="top"/>
    </xf>
    <xf numFmtId="169" fontId="7586" fillId="2" borderId="1" xfId="0" applyNumberFormat="1" applyFont="1" applyFill="1" applyBorder="1" applyAlignment="1" applyProtection="1">
      <alignment horizontal="right" vertical="top"/>
      <protection locked="0"/>
    </xf>
    <xf numFmtId="169" fontId="7587" fillId="0" borderId="1" xfId="0" applyNumberFormat="1" applyFont="1" applyBorder="1" applyAlignment="1">
      <alignment horizontal="right" vertical="top"/>
    </xf>
    <xf numFmtId="169" fontId="7588" fillId="0" borderId="1" xfId="0" applyNumberFormat="1" applyFont="1" applyBorder="1" applyAlignment="1">
      <alignment horizontal="right" vertical="top"/>
    </xf>
    <xf numFmtId="169" fontId="7589" fillId="0" borderId="1" xfId="0" applyNumberFormat="1" applyFont="1" applyBorder="1" applyAlignment="1">
      <alignment horizontal="right" vertical="top"/>
    </xf>
    <xf numFmtId="169" fontId="7590" fillId="0" borderId="1" xfId="0" applyNumberFormat="1" applyFont="1" applyBorder="1" applyAlignment="1">
      <alignment horizontal="right" vertical="top"/>
    </xf>
    <xf numFmtId="0" fontId="7591" fillId="0" borderId="1" xfId="0" applyFont="1" applyBorder="1" applyAlignment="1">
      <alignment horizontal="left" vertical="top"/>
    </xf>
    <xf numFmtId="0" fontId="7592" fillId="0" borderId="1" xfId="0" applyFont="1" applyBorder="1" applyAlignment="1">
      <alignment horizontal="left" vertical="top" wrapText="1"/>
    </xf>
    <xf numFmtId="0" fontId="7593" fillId="0" borderId="1" xfId="0" applyFont="1" applyBorder="1" applyAlignment="1">
      <alignment horizontal="center" vertical="top"/>
    </xf>
    <xf numFmtId="168" fontId="7594" fillId="0" borderId="1" xfId="0" applyNumberFormat="1" applyFont="1" applyBorder="1" applyAlignment="1">
      <alignment horizontal="right" vertical="top"/>
    </xf>
    <xf numFmtId="169" fontId="7595" fillId="0" borderId="1" xfId="0" applyNumberFormat="1" applyFont="1" applyBorder="1" applyAlignment="1">
      <alignment horizontal="right" vertical="top"/>
    </xf>
    <xf numFmtId="169" fontId="7596" fillId="2" borderId="1" xfId="0" applyNumberFormat="1" applyFont="1" applyFill="1" applyBorder="1" applyAlignment="1" applyProtection="1">
      <alignment horizontal="right" vertical="top"/>
      <protection locked="0"/>
    </xf>
    <xf numFmtId="169" fontId="7597" fillId="0" borderId="1" xfId="0" applyNumberFormat="1" applyFont="1" applyBorder="1" applyAlignment="1">
      <alignment horizontal="right" vertical="top"/>
    </xf>
    <xf numFmtId="169" fontId="7598" fillId="0" borderId="1" xfId="0" applyNumberFormat="1" applyFont="1" applyBorder="1" applyAlignment="1">
      <alignment horizontal="right" vertical="top"/>
    </xf>
    <xf numFmtId="169" fontId="7599" fillId="0" borderId="1" xfId="0" applyNumberFormat="1" applyFont="1" applyBorder="1" applyAlignment="1">
      <alignment horizontal="right" vertical="top"/>
    </xf>
    <xf numFmtId="169" fontId="7600" fillId="0" borderId="1" xfId="0" applyNumberFormat="1" applyFont="1" applyBorder="1" applyAlignment="1">
      <alignment horizontal="right" vertical="top"/>
    </xf>
    <xf numFmtId="0" fontId="7601" fillId="0" borderId="1" xfId="0" applyFont="1" applyBorder="1" applyAlignment="1">
      <alignment horizontal="left" vertical="top"/>
    </xf>
    <xf numFmtId="0" fontId="7602" fillId="0" borderId="1" xfId="0" applyFont="1" applyBorder="1" applyAlignment="1">
      <alignment horizontal="left" vertical="top" wrapText="1"/>
    </xf>
    <xf numFmtId="0" fontId="7603" fillId="0" borderId="1" xfId="0" applyFont="1" applyBorder="1" applyAlignment="1">
      <alignment horizontal="center" vertical="top"/>
    </xf>
    <xf numFmtId="168" fontId="7604" fillId="0" borderId="1" xfId="0" applyNumberFormat="1" applyFont="1" applyBorder="1" applyAlignment="1">
      <alignment horizontal="right" vertical="top"/>
    </xf>
    <xf numFmtId="169" fontId="7605" fillId="0" borderId="1" xfId="0" applyNumberFormat="1" applyFont="1" applyBorder="1" applyAlignment="1">
      <alignment horizontal="right" vertical="top"/>
    </xf>
    <xf numFmtId="169" fontId="7606" fillId="2" borderId="1" xfId="0" applyNumberFormat="1" applyFont="1" applyFill="1" applyBorder="1" applyAlignment="1" applyProtection="1">
      <alignment horizontal="right" vertical="top"/>
      <protection locked="0"/>
    </xf>
    <xf numFmtId="169" fontId="7607" fillId="0" borderId="1" xfId="0" applyNumberFormat="1" applyFont="1" applyBorder="1" applyAlignment="1">
      <alignment horizontal="right" vertical="top"/>
    </xf>
    <xf numFmtId="169" fontId="7608" fillId="0" borderId="1" xfId="0" applyNumberFormat="1" applyFont="1" applyBorder="1" applyAlignment="1">
      <alignment horizontal="right" vertical="top"/>
    </xf>
    <xf numFmtId="169" fontId="7609" fillId="0" borderId="1" xfId="0" applyNumberFormat="1" applyFont="1" applyBorder="1" applyAlignment="1">
      <alignment horizontal="right" vertical="top"/>
    </xf>
    <xf numFmtId="169" fontId="7610" fillId="0" borderId="1" xfId="0" applyNumberFormat="1" applyFont="1" applyBorder="1" applyAlignment="1">
      <alignment horizontal="right" vertical="top"/>
    </xf>
    <xf numFmtId="0" fontId="7611" fillId="0" borderId="1" xfId="0" applyFont="1" applyBorder="1" applyAlignment="1">
      <alignment horizontal="left" vertical="top"/>
    </xf>
    <xf numFmtId="0" fontId="7612" fillId="0" borderId="1" xfId="0" applyFont="1" applyBorder="1" applyAlignment="1">
      <alignment horizontal="left" vertical="top" wrapText="1"/>
    </xf>
    <xf numFmtId="0" fontId="7613" fillId="0" borderId="1" xfId="0" applyFont="1" applyBorder="1" applyAlignment="1">
      <alignment horizontal="center" vertical="top"/>
    </xf>
    <xf numFmtId="168" fontId="7614" fillId="0" borderId="1" xfId="0" applyNumberFormat="1" applyFont="1" applyBorder="1" applyAlignment="1">
      <alignment horizontal="right" vertical="top"/>
    </xf>
    <xf numFmtId="169" fontId="7615" fillId="0" borderId="1" xfId="0" applyNumberFormat="1" applyFont="1" applyBorder="1" applyAlignment="1">
      <alignment horizontal="right" vertical="top"/>
    </xf>
    <xf numFmtId="169" fontId="7616" fillId="2" borderId="1" xfId="0" applyNumberFormat="1" applyFont="1" applyFill="1" applyBorder="1" applyAlignment="1" applyProtection="1">
      <alignment horizontal="right" vertical="top"/>
      <protection locked="0"/>
    </xf>
    <xf numFmtId="169" fontId="7617" fillId="0" borderId="1" xfId="0" applyNumberFormat="1" applyFont="1" applyBorder="1" applyAlignment="1">
      <alignment horizontal="right" vertical="top"/>
    </xf>
    <xf numFmtId="169" fontId="7618" fillId="0" borderId="1" xfId="0" applyNumberFormat="1" applyFont="1" applyBorder="1" applyAlignment="1">
      <alignment horizontal="right" vertical="top"/>
    </xf>
    <xf numFmtId="169" fontId="7619" fillId="0" borderId="1" xfId="0" applyNumberFormat="1" applyFont="1" applyBorder="1" applyAlignment="1">
      <alignment horizontal="right" vertical="top"/>
    </xf>
    <xf numFmtId="169" fontId="7620" fillId="0" borderId="1" xfId="0" applyNumberFormat="1" applyFont="1" applyBorder="1" applyAlignment="1">
      <alignment horizontal="right" vertical="top"/>
    </xf>
    <xf numFmtId="0" fontId="7621" fillId="0" borderId="1" xfId="0" applyFont="1" applyBorder="1" applyAlignment="1">
      <alignment horizontal="left" vertical="top"/>
    </xf>
    <xf numFmtId="0" fontId="7622" fillId="0" borderId="1" xfId="0" applyFont="1" applyBorder="1" applyAlignment="1">
      <alignment horizontal="left" vertical="top" wrapText="1"/>
    </xf>
    <xf numFmtId="0" fontId="7623" fillId="0" borderId="1" xfId="0" applyFont="1" applyBorder="1" applyAlignment="1">
      <alignment horizontal="center" vertical="top"/>
    </xf>
    <xf numFmtId="168" fontId="7624" fillId="0" borderId="1" xfId="0" applyNumberFormat="1" applyFont="1" applyBorder="1" applyAlignment="1">
      <alignment horizontal="right" vertical="top"/>
    </xf>
    <xf numFmtId="169" fontId="7625" fillId="0" borderId="1" xfId="0" applyNumberFormat="1" applyFont="1" applyBorder="1" applyAlignment="1">
      <alignment horizontal="right" vertical="top"/>
    </xf>
    <xf numFmtId="169" fontId="7626" fillId="2" borderId="1" xfId="0" applyNumberFormat="1" applyFont="1" applyFill="1" applyBorder="1" applyAlignment="1" applyProtection="1">
      <alignment horizontal="right" vertical="top"/>
      <protection locked="0"/>
    </xf>
    <xf numFmtId="169" fontId="7627" fillId="0" borderId="1" xfId="0" applyNumberFormat="1" applyFont="1" applyBorder="1" applyAlignment="1">
      <alignment horizontal="right" vertical="top"/>
    </xf>
    <xf numFmtId="169" fontId="7628" fillId="0" borderId="1" xfId="0" applyNumberFormat="1" applyFont="1" applyBorder="1" applyAlignment="1">
      <alignment horizontal="right" vertical="top"/>
    </xf>
    <xf numFmtId="169" fontId="7629" fillId="0" borderId="1" xfId="0" applyNumberFormat="1" applyFont="1" applyBorder="1" applyAlignment="1">
      <alignment horizontal="right" vertical="top"/>
    </xf>
    <xf numFmtId="169" fontId="7630" fillId="0" borderId="1" xfId="0" applyNumberFormat="1" applyFont="1" applyBorder="1" applyAlignment="1">
      <alignment horizontal="right" vertical="top"/>
    </xf>
    <xf numFmtId="0" fontId="7631" fillId="0" borderId="1" xfId="0" applyFont="1" applyBorder="1" applyAlignment="1">
      <alignment horizontal="left" vertical="top"/>
    </xf>
    <xf numFmtId="0" fontId="7632" fillId="0" borderId="1" xfId="0" applyFont="1" applyBorder="1" applyAlignment="1">
      <alignment horizontal="left" vertical="top" wrapText="1"/>
    </xf>
    <xf numFmtId="0" fontId="7633" fillId="0" borderId="1" xfId="0" applyFont="1" applyBorder="1" applyAlignment="1">
      <alignment horizontal="center" vertical="top"/>
    </xf>
    <xf numFmtId="168" fontId="7634" fillId="0" borderId="1" xfId="0" applyNumberFormat="1" applyFont="1" applyBorder="1" applyAlignment="1">
      <alignment horizontal="right" vertical="top"/>
    </xf>
    <xf numFmtId="169" fontId="7635" fillId="0" borderId="1" xfId="0" applyNumberFormat="1" applyFont="1" applyBorder="1" applyAlignment="1">
      <alignment horizontal="right" vertical="top"/>
    </xf>
    <xf numFmtId="169" fontId="7636" fillId="2" borderId="1" xfId="0" applyNumberFormat="1" applyFont="1" applyFill="1" applyBorder="1" applyAlignment="1" applyProtection="1">
      <alignment horizontal="right" vertical="top"/>
      <protection locked="0"/>
    </xf>
    <xf numFmtId="169" fontId="7637" fillId="0" borderId="1" xfId="0" applyNumberFormat="1" applyFont="1" applyBorder="1" applyAlignment="1">
      <alignment horizontal="right" vertical="top"/>
    </xf>
    <xf numFmtId="169" fontId="7638" fillId="0" borderId="1" xfId="0" applyNumberFormat="1" applyFont="1" applyBorder="1" applyAlignment="1">
      <alignment horizontal="right" vertical="top"/>
    </xf>
    <xf numFmtId="169" fontId="7639" fillId="0" borderId="1" xfId="0" applyNumberFormat="1" applyFont="1" applyBorder="1" applyAlignment="1">
      <alignment horizontal="right" vertical="top"/>
    </xf>
    <xf numFmtId="169" fontId="7640" fillId="0" borderId="1" xfId="0" applyNumberFormat="1" applyFont="1" applyBorder="1" applyAlignment="1">
      <alignment horizontal="right" vertical="top"/>
    </xf>
    <xf numFmtId="0" fontId="7641" fillId="0" borderId="1" xfId="0" applyFont="1" applyBorder="1" applyAlignment="1">
      <alignment horizontal="left" vertical="top"/>
    </xf>
    <xf numFmtId="0" fontId="7642" fillId="0" borderId="1" xfId="0" applyFont="1" applyBorder="1" applyAlignment="1">
      <alignment horizontal="left" vertical="top" wrapText="1"/>
    </xf>
    <xf numFmtId="0" fontId="7643" fillId="0" borderId="1" xfId="0" applyFont="1" applyBorder="1" applyAlignment="1">
      <alignment horizontal="center" vertical="top"/>
    </xf>
    <xf numFmtId="168" fontId="7644" fillId="0" borderId="1" xfId="0" applyNumberFormat="1" applyFont="1" applyBorder="1" applyAlignment="1">
      <alignment horizontal="right" vertical="top"/>
    </xf>
    <xf numFmtId="169" fontId="7645" fillId="0" borderId="1" xfId="0" applyNumberFormat="1" applyFont="1" applyBorder="1" applyAlignment="1">
      <alignment horizontal="right" vertical="top"/>
    </xf>
    <xf numFmtId="169" fontId="7646" fillId="2" borderId="1" xfId="0" applyNumberFormat="1" applyFont="1" applyFill="1" applyBorder="1" applyAlignment="1" applyProtection="1">
      <alignment horizontal="right" vertical="top"/>
      <protection locked="0"/>
    </xf>
    <xf numFmtId="169" fontId="7647" fillId="0" borderId="1" xfId="0" applyNumberFormat="1" applyFont="1" applyBorder="1" applyAlignment="1">
      <alignment horizontal="right" vertical="top"/>
    </xf>
    <xf numFmtId="169" fontId="7648" fillId="0" borderId="1" xfId="0" applyNumberFormat="1" applyFont="1" applyBorder="1" applyAlignment="1">
      <alignment horizontal="right" vertical="top"/>
    </xf>
    <xf numFmtId="169" fontId="7649" fillId="0" borderId="1" xfId="0" applyNumberFormat="1" applyFont="1" applyBorder="1" applyAlignment="1">
      <alignment horizontal="right" vertical="top"/>
    </xf>
    <xf numFmtId="169" fontId="7650" fillId="0" borderId="1" xfId="0" applyNumberFormat="1" applyFont="1" applyBorder="1" applyAlignment="1">
      <alignment horizontal="right" vertical="top"/>
    </xf>
    <xf numFmtId="0" fontId="7651" fillId="0" borderId="1" xfId="0" applyFont="1" applyBorder="1" applyAlignment="1">
      <alignment horizontal="left" vertical="top"/>
    </xf>
    <xf numFmtId="0" fontId="7652" fillId="0" borderId="1" xfId="0" applyFont="1" applyBorder="1" applyAlignment="1">
      <alignment horizontal="left" vertical="top" wrapText="1"/>
    </xf>
    <xf numFmtId="0" fontId="7653" fillId="0" borderId="1" xfId="0" applyFont="1" applyBorder="1" applyAlignment="1">
      <alignment horizontal="center" vertical="top"/>
    </xf>
    <xf numFmtId="168" fontId="7654" fillId="0" borderId="1" xfId="0" applyNumberFormat="1" applyFont="1" applyBorder="1" applyAlignment="1">
      <alignment horizontal="right" vertical="top"/>
    </xf>
    <xf numFmtId="169" fontId="7655" fillId="0" borderId="1" xfId="0" applyNumberFormat="1" applyFont="1" applyBorder="1" applyAlignment="1">
      <alignment horizontal="right" vertical="top"/>
    </xf>
    <xf numFmtId="169" fontId="7656" fillId="2" borderId="1" xfId="0" applyNumberFormat="1" applyFont="1" applyFill="1" applyBorder="1" applyAlignment="1" applyProtection="1">
      <alignment horizontal="right" vertical="top"/>
      <protection locked="0"/>
    </xf>
    <xf numFmtId="169" fontId="7657" fillId="0" borderId="1" xfId="0" applyNumberFormat="1" applyFont="1" applyBorder="1" applyAlignment="1">
      <alignment horizontal="right" vertical="top"/>
    </xf>
    <xf numFmtId="169" fontId="7658" fillId="0" borderId="1" xfId="0" applyNumberFormat="1" applyFont="1" applyBorder="1" applyAlignment="1">
      <alignment horizontal="right" vertical="top"/>
    </xf>
    <xf numFmtId="169" fontId="7659" fillId="0" borderId="1" xfId="0" applyNumberFormat="1" applyFont="1" applyBorder="1" applyAlignment="1">
      <alignment horizontal="right" vertical="top"/>
    </xf>
    <xf numFmtId="169" fontId="7660" fillId="0" borderId="1" xfId="0" applyNumberFormat="1" applyFont="1" applyBorder="1" applyAlignment="1">
      <alignment horizontal="right" vertical="top"/>
    </xf>
    <xf numFmtId="0" fontId="7661" fillId="0" borderId="1" xfId="0" applyFont="1" applyBorder="1" applyAlignment="1">
      <alignment horizontal="left" vertical="top"/>
    </xf>
    <xf numFmtId="0" fontId="7662" fillId="0" borderId="1" xfId="0" applyFont="1" applyBorder="1" applyAlignment="1">
      <alignment horizontal="left" vertical="top" wrapText="1"/>
    </xf>
    <xf numFmtId="0" fontId="7663" fillId="0" borderId="1" xfId="0" applyFont="1" applyBorder="1" applyAlignment="1">
      <alignment horizontal="center" vertical="top"/>
    </xf>
    <xf numFmtId="168" fontId="7664" fillId="0" borderId="1" xfId="0" applyNumberFormat="1" applyFont="1" applyBorder="1" applyAlignment="1">
      <alignment horizontal="right" vertical="top"/>
    </xf>
    <xf numFmtId="169" fontId="7665" fillId="0" borderId="1" xfId="0" applyNumberFormat="1" applyFont="1" applyBorder="1" applyAlignment="1">
      <alignment horizontal="right" vertical="top"/>
    </xf>
    <xf numFmtId="169" fontId="7666" fillId="2" borderId="1" xfId="0" applyNumberFormat="1" applyFont="1" applyFill="1" applyBorder="1" applyAlignment="1" applyProtection="1">
      <alignment horizontal="right" vertical="top"/>
      <protection locked="0"/>
    </xf>
    <xf numFmtId="169" fontId="7667" fillId="0" borderId="1" xfId="0" applyNumberFormat="1" applyFont="1" applyBorder="1" applyAlignment="1">
      <alignment horizontal="right" vertical="top"/>
    </xf>
    <xf numFmtId="169" fontId="7668" fillId="0" borderId="1" xfId="0" applyNumberFormat="1" applyFont="1" applyBorder="1" applyAlignment="1">
      <alignment horizontal="right" vertical="top"/>
    </xf>
    <xf numFmtId="169" fontId="7669" fillId="0" borderId="1" xfId="0" applyNumberFormat="1" applyFont="1" applyBorder="1" applyAlignment="1">
      <alignment horizontal="right" vertical="top"/>
    </xf>
    <xf numFmtId="169" fontId="7670" fillId="0" borderId="1" xfId="0" applyNumberFormat="1" applyFont="1" applyBorder="1" applyAlignment="1">
      <alignment horizontal="right" vertical="top"/>
    </xf>
    <xf numFmtId="0" fontId="7671" fillId="0" borderId="1" xfId="0" applyFont="1" applyBorder="1" applyAlignment="1">
      <alignment horizontal="left" vertical="top"/>
    </xf>
    <xf numFmtId="0" fontId="7672" fillId="0" borderId="1" xfId="0" applyFont="1" applyBorder="1" applyAlignment="1">
      <alignment horizontal="left" vertical="top" wrapText="1"/>
    </xf>
    <xf numFmtId="0" fontId="7673" fillId="0" borderId="1" xfId="0" applyFont="1" applyBorder="1" applyAlignment="1">
      <alignment horizontal="center" vertical="top"/>
    </xf>
    <xf numFmtId="168" fontId="7674" fillId="0" borderId="1" xfId="0" applyNumberFormat="1" applyFont="1" applyBorder="1" applyAlignment="1">
      <alignment horizontal="right" vertical="top"/>
    </xf>
    <xf numFmtId="169" fontId="7675" fillId="0" borderId="1" xfId="0" applyNumberFormat="1" applyFont="1" applyBorder="1" applyAlignment="1">
      <alignment horizontal="right" vertical="top"/>
    </xf>
    <xf numFmtId="169" fontId="7676" fillId="2" borderId="1" xfId="0" applyNumberFormat="1" applyFont="1" applyFill="1" applyBorder="1" applyAlignment="1" applyProtection="1">
      <alignment horizontal="right" vertical="top"/>
      <protection locked="0"/>
    </xf>
    <xf numFmtId="169" fontId="7677" fillId="0" borderId="1" xfId="0" applyNumberFormat="1" applyFont="1" applyBorder="1" applyAlignment="1">
      <alignment horizontal="right" vertical="top"/>
    </xf>
    <xf numFmtId="169" fontId="7678" fillId="0" borderId="1" xfId="0" applyNumberFormat="1" applyFont="1" applyBorder="1" applyAlignment="1">
      <alignment horizontal="right" vertical="top"/>
    </xf>
    <xf numFmtId="169" fontId="7679" fillId="0" borderId="1" xfId="0" applyNumberFormat="1" applyFont="1" applyBorder="1" applyAlignment="1">
      <alignment horizontal="right" vertical="top"/>
    </xf>
    <xf numFmtId="169" fontId="7680" fillId="0" borderId="1" xfId="0" applyNumberFormat="1" applyFont="1" applyBorder="1" applyAlignment="1">
      <alignment horizontal="right" vertical="top"/>
    </xf>
    <xf numFmtId="0" fontId="7681" fillId="0" borderId="1" xfId="0" applyFont="1" applyBorder="1" applyAlignment="1">
      <alignment horizontal="left" vertical="top"/>
    </xf>
    <xf numFmtId="0" fontId="7682" fillId="0" borderId="1" xfId="0" applyFont="1" applyBorder="1" applyAlignment="1">
      <alignment horizontal="left" vertical="top" wrapText="1"/>
    </xf>
    <xf numFmtId="0" fontId="7683" fillId="0" borderId="1" xfId="0" applyFont="1" applyBorder="1" applyAlignment="1">
      <alignment horizontal="center" vertical="top"/>
    </xf>
    <xf numFmtId="168" fontId="7684" fillId="0" borderId="1" xfId="0" applyNumberFormat="1" applyFont="1" applyBorder="1" applyAlignment="1">
      <alignment horizontal="right" vertical="top"/>
    </xf>
    <xf numFmtId="169" fontId="7685" fillId="0" borderId="1" xfId="0" applyNumberFormat="1" applyFont="1" applyBorder="1" applyAlignment="1">
      <alignment horizontal="right" vertical="top"/>
    </xf>
    <xf numFmtId="169" fontId="7686" fillId="2" borderId="1" xfId="0" applyNumberFormat="1" applyFont="1" applyFill="1" applyBorder="1" applyAlignment="1" applyProtection="1">
      <alignment horizontal="right" vertical="top"/>
      <protection locked="0"/>
    </xf>
    <xf numFmtId="169" fontId="7687" fillId="0" borderId="1" xfId="0" applyNumberFormat="1" applyFont="1" applyBorder="1" applyAlignment="1">
      <alignment horizontal="right" vertical="top"/>
    </xf>
    <xf numFmtId="169" fontId="7688" fillId="0" borderId="1" xfId="0" applyNumberFormat="1" applyFont="1" applyBorder="1" applyAlignment="1">
      <alignment horizontal="right" vertical="top"/>
    </xf>
    <xf numFmtId="169" fontId="7689" fillId="0" borderId="1" xfId="0" applyNumberFormat="1" applyFont="1" applyBorder="1" applyAlignment="1">
      <alignment horizontal="right" vertical="top"/>
    </xf>
    <xf numFmtId="169" fontId="7690" fillId="0" borderId="1" xfId="0" applyNumberFormat="1" applyFont="1" applyBorder="1" applyAlignment="1">
      <alignment horizontal="right" vertical="top"/>
    </xf>
    <xf numFmtId="0" fontId="7691" fillId="0" borderId="1" xfId="0" applyFont="1" applyBorder="1" applyAlignment="1">
      <alignment horizontal="left" vertical="top"/>
    </xf>
    <xf numFmtId="0" fontId="7692" fillId="0" borderId="1" xfId="0" applyFont="1" applyBorder="1" applyAlignment="1">
      <alignment horizontal="left" vertical="top" wrapText="1"/>
    </xf>
    <xf numFmtId="0" fontId="7693" fillId="0" borderId="1" xfId="0" applyFont="1" applyBorder="1" applyAlignment="1">
      <alignment horizontal="center" vertical="top"/>
    </xf>
    <xf numFmtId="168" fontId="7694" fillId="0" borderId="1" xfId="0" applyNumberFormat="1" applyFont="1" applyBorder="1" applyAlignment="1">
      <alignment horizontal="right" vertical="top"/>
    </xf>
    <xf numFmtId="169" fontId="7695" fillId="0" borderId="1" xfId="0" applyNumberFormat="1" applyFont="1" applyBorder="1" applyAlignment="1">
      <alignment horizontal="right" vertical="top"/>
    </xf>
    <xf numFmtId="169" fontId="7696" fillId="2" borderId="1" xfId="0" applyNumberFormat="1" applyFont="1" applyFill="1" applyBorder="1" applyAlignment="1" applyProtection="1">
      <alignment horizontal="right" vertical="top"/>
      <protection locked="0"/>
    </xf>
    <xf numFmtId="169" fontId="7697" fillId="0" borderId="1" xfId="0" applyNumberFormat="1" applyFont="1" applyBorder="1" applyAlignment="1">
      <alignment horizontal="right" vertical="top"/>
    </xf>
    <xf numFmtId="169" fontId="7698" fillId="0" borderId="1" xfId="0" applyNumberFormat="1" applyFont="1" applyBorder="1" applyAlignment="1">
      <alignment horizontal="right" vertical="top"/>
    </xf>
    <xf numFmtId="169" fontId="7699" fillId="0" borderId="1" xfId="0" applyNumberFormat="1" applyFont="1" applyBorder="1" applyAlignment="1">
      <alignment horizontal="right" vertical="top"/>
    </xf>
    <xf numFmtId="169" fontId="7700" fillId="0" borderId="1" xfId="0" applyNumberFormat="1" applyFont="1" applyBorder="1" applyAlignment="1">
      <alignment horizontal="right" vertical="top"/>
    </xf>
    <xf numFmtId="0" fontId="7701" fillId="0" borderId="1" xfId="0" applyFont="1" applyBorder="1" applyAlignment="1">
      <alignment horizontal="left" vertical="top"/>
    </xf>
    <xf numFmtId="0" fontId="7702" fillId="0" borderId="1" xfId="0" applyFont="1" applyBorder="1" applyAlignment="1">
      <alignment horizontal="left" vertical="top" wrapText="1"/>
    </xf>
    <xf numFmtId="0" fontId="7703" fillId="0" borderId="1" xfId="0" applyFont="1" applyBorder="1" applyAlignment="1">
      <alignment horizontal="center" vertical="top"/>
    </xf>
    <xf numFmtId="168" fontId="7704" fillId="0" borderId="1" xfId="0" applyNumberFormat="1" applyFont="1" applyBorder="1" applyAlignment="1">
      <alignment horizontal="right" vertical="top"/>
    </xf>
    <xf numFmtId="169" fontId="7705" fillId="0" borderId="1" xfId="0" applyNumberFormat="1" applyFont="1" applyBorder="1" applyAlignment="1">
      <alignment horizontal="right" vertical="top"/>
    </xf>
    <xf numFmtId="169" fontId="7706" fillId="2" borderId="1" xfId="0" applyNumberFormat="1" applyFont="1" applyFill="1" applyBorder="1" applyAlignment="1" applyProtection="1">
      <alignment horizontal="right" vertical="top"/>
      <protection locked="0"/>
    </xf>
    <xf numFmtId="169" fontId="7707" fillId="0" borderId="1" xfId="0" applyNumberFormat="1" applyFont="1" applyBorder="1" applyAlignment="1">
      <alignment horizontal="right" vertical="top"/>
    </xf>
    <xf numFmtId="169" fontId="7708" fillId="0" borderId="1" xfId="0" applyNumberFormat="1" applyFont="1" applyBorder="1" applyAlignment="1">
      <alignment horizontal="right" vertical="top"/>
    </xf>
    <xf numFmtId="169" fontId="7709" fillId="0" borderId="1" xfId="0" applyNumberFormat="1" applyFont="1" applyBorder="1" applyAlignment="1">
      <alignment horizontal="right" vertical="top"/>
    </xf>
    <xf numFmtId="169" fontId="7710" fillId="0" borderId="1" xfId="0" applyNumberFormat="1" applyFont="1" applyBorder="1" applyAlignment="1">
      <alignment horizontal="right" vertical="top"/>
    </xf>
    <xf numFmtId="0" fontId="7711" fillId="0" borderId="1" xfId="0" applyFont="1" applyBorder="1" applyAlignment="1">
      <alignment horizontal="left" vertical="top"/>
    </xf>
    <xf numFmtId="0" fontId="7712" fillId="0" borderId="1" xfId="0" applyFont="1" applyBorder="1" applyAlignment="1">
      <alignment horizontal="left" vertical="top" wrapText="1"/>
    </xf>
    <xf numFmtId="0" fontId="7713" fillId="0" borderId="1" xfId="0" applyFont="1" applyBorder="1" applyAlignment="1">
      <alignment horizontal="center" vertical="top"/>
    </xf>
    <xf numFmtId="168" fontId="7714" fillId="0" borderId="1" xfId="0" applyNumberFormat="1" applyFont="1" applyBorder="1" applyAlignment="1">
      <alignment horizontal="right" vertical="top"/>
    </xf>
    <xf numFmtId="169" fontId="7715" fillId="0" borderId="1" xfId="0" applyNumberFormat="1" applyFont="1" applyBorder="1" applyAlignment="1">
      <alignment horizontal="right" vertical="top"/>
    </xf>
    <xf numFmtId="169" fontId="7716" fillId="2" borderId="1" xfId="0" applyNumberFormat="1" applyFont="1" applyFill="1" applyBorder="1" applyAlignment="1" applyProtection="1">
      <alignment horizontal="right" vertical="top"/>
      <protection locked="0"/>
    </xf>
    <xf numFmtId="169" fontId="7717" fillId="0" borderId="1" xfId="0" applyNumberFormat="1" applyFont="1" applyBorder="1" applyAlignment="1">
      <alignment horizontal="right" vertical="top"/>
    </xf>
    <xf numFmtId="169" fontId="7718" fillId="0" borderId="1" xfId="0" applyNumberFormat="1" applyFont="1" applyBorder="1" applyAlignment="1">
      <alignment horizontal="right" vertical="top"/>
    </xf>
    <xf numFmtId="169" fontId="7719" fillId="0" borderId="1" xfId="0" applyNumberFormat="1" applyFont="1" applyBorder="1" applyAlignment="1">
      <alignment horizontal="right" vertical="top"/>
    </xf>
    <xf numFmtId="169" fontId="7720" fillId="0" borderId="1" xfId="0" applyNumberFormat="1" applyFont="1" applyBorder="1" applyAlignment="1">
      <alignment horizontal="right" vertical="top"/>
    </xf>
    <xf numFmtId="0" fontId="7721" fillId="0" borderId="1" xfId="0" applyFont="1" applyBorder="1" applyAlignment="1">
      <alignment horizontal="left" vertical="top"/>
    </xf>
    <xf numFmtId="0" fontId="7722" fillId="0" borderId="1" xfId="0" applyFont="1" applyBorder="1" applyAlignment="1">
      <alignment horizontal="left" vertical="top" wrapText="1"/>
    </xf>
    <xf numFmtId="0" fontId="7723" fillId="0" borderId="1" xfId="0" applyFont="1" applyBorder="1" applyAlignment="1">
      <alignment horizontal="center" vertical="top"/>
    </xf>
    <xf numFmtId="168" fontId="7724" fillId="0" borderId="1" xfId="0" applyNumberFormat="1" applyFont="1" applyBorder="1" applyAlignment="1">
      <alignment horizontal="right" vertical="top"/>
    </xf>
    <xf numFmtId="169" fontId="7725" fillId="0" borderId="1" xfId="0" applyNumberFormat="1" applyFont="1" applyBorder="1" applyAlignment="1">
      <alignment horizontal="right" vertical="top"/>
    </xf>
    <xf numFmtId="169" fontId="7726" fillId="2" borderId="1" xfId="0" applyNumberFormat="1" applyFont="1" applyFill="1" applyBorder="1" applyAlignment="1" applyProtection="1">
      <alignment horizontal="right" vertical="top"/>
      <protection locked="0"/>
    </xf>
    <xf numFmtId="169" fontId="7727" fillId="0" borderId="1" xfId="0" applyNumberFormat="1" applyFont="1" applyBorder="1" applyAlignment="1">
      <alignment horizontal="right" vertical="top"/>
    </xf>
    <xf numFmtId="169" fontId="7728" fillId="0" borderId="1" xfId="0" applyNumberFormat="1" applyFont="1" applyBorder="1" applyAlignment="1">
      <alignment horizontal="right" vertical="top"/>
    </xf>
    <xf numFmtId="169" fontId="7729" fillId="0" borderId="1" xfId="0" applyNumberFormat="1" applyFont="1" applyBorder="1" applyAlignment="1">
      <alignment horizontal="right" vertical="top"/>
    </xf>
    <xf numFmtId="169" fontId="7730" fillId="0" borderId="1" xfId="0" applyNumberFormat="1" applyFont="1" applyBorder="1" applyAlignment="1">
      <alignment horizontal="right" vertical="top"/>
    </xf>
    <xf numFmtId="0" fontId="7731" fillId="0" borderId="1" xfId="0" applyFont="1" applyBorder="1" applyAlignment="1">
      <alignment horizontal="left" vertical="top"/>
    </xf>
    <xf numFmtId="0" fontId="7732" fillId="0" borderId="1" xfId="0" applyFont="1" applyBorder="1" applyAlignment="1">
      <alignment horizontal="left" vertical="top" wrapText="1"/>
    </xf>
    <xf numFmtId="0" fontId="7733" fillId="0" borderId="1" xfId="0" applyFont="1" applyBorder="1" applyAlignment="1">
      <alignment horizontal="center" vertical="top"/>
    </xf>
    <xf numFmtId="168" fontId="7734" fillId="0" borderId="1" xfId="0" applyNumberFormat="1" applyFont="1" applyBorder="1" applyAlignment="1">
      <alignment horizontal="right" vertical="top"/>
    </xf>
    <xf numFmtId="169" fontId="7735" fillId="0" borderId="1" xfId="0" applyNumberFormat="1" applyFont="1" applyBorder="1" applyAlignment="1">
      <alignment horizontal="right" vertical="top"/>
    </xf>
    <xf numFmtId="169" fontId="7736" fillId="2" borderId="1" xfId="0" applyNumberFormat="1" applyFont="1" applyFill="1" applyBorder="1" applyAlignment="1" applyProtection="1">
      <alignment horizontal="right" vertical="top"/>
      <protection locked="0"/>
    </xf>
    <xf numFmtId="169" fontId="7737" fillId="0" borderId="1" xfId="0" applyNumberFormat="1" applyFont="1" applyBorder="1" applyAlignment="1">
      <alignment horizontal="right" vertical="top"/>
    </xf>
    <xf numFmtId="169" fontId="7738" fillId="0" borderId="1" xfId="0" applyNumberFormat="1" applyFont="1" applyBorder="1" applyAlignment="1">
      <alignment horizontal="right" vertical="top"/>
    </xf>
    <xf numFmtId="169" fontId="7739" fillId="0" borderId="1" xfId="0" applyNumberFormat="1" applyFont="1" applyBorder="1" applyAlignment="1">
      <alignment horizontal="right" vertical="top"/>
    </xf>
    <xf numFmtId="169" fontId="7740" fillId="0" borderId="1" xfId="0" applyNumberFormat="1" applyFont="1" applyBorder="1" applyAlignment="1">
      <alignment horizontal="right" vertical="top"/>
    </xf>
    <xf numFmtId="0" fontId="7741" fillId="0" borderId="1" xfId="0" applyFont="1" applyBorder="1" applyAlignment="1">
      <alignment horizontal="left" vertical="top"/>
    </xf>
    <xf numFmtId="0" fontId="7742" fillId="0" borderId="1" xfId="0" applyFont="1" applyBorder="1" applyAlignment="1">
      <alignment horizontal="left" vertical="top" wrapText="1"/>
    </xf>
    <xf numFmtId="0" fontId="7743" fillId="0" borderId="1" xfId="0" applyFont="1" applyBorder="1" applyAlignment="1">
      <alignment horizontal="center" vertical="top"/>
    </xf>
    <xf numFmtId="168" fontId="7744" fillId="0" borderId="1" xfId="0" applyNumberFormat="1" applyFont="1" applyBorder="1" applyAlignment="1">
      <alignment horizontal="right" vertical="top"/>
    </xf>
    <xf numFmtId="169" fontId="7745" fillId="0" borderId="1" xfId="0" applyNumberFormat="1" applyFont="1" applyBorder="1" applyAlignment="1">
      <alignment horizontal="right" vertical="top"/>
    </xf>
    <xf numFmtId="169" fontId="7746" fillId="2" borderId="1" xfId="0" applyNumberFormat="1" applyFont="1" applyFill="1" applyBorder="1" applyAlignment="1" applyProtection="1">
      <alignment horizontal="right" vertical="top"/>
      <protection locked="0"/>
    </xf>
    <xf numFmtId="169" fontId="7747" fillId="0" borderId="1" xfId="0" applyNumberFormat="1" applyFont="1" applyBorder="1" applyAlignment="1">
      <alignment horizontal="right" vertical="top"/>
    </xf>
    <xf numFmtId="169" fontId="7748" fillId="0" borderId="1" xfId="0" applyNumberFormat="1" applyFont="1" applyBorder="1" applyAlignment="1">
      <alignment horizontal="right" vertical="top"/>
    </xf>
    <xf numFmtId="169" fontId="7749" fillId="0" borderId="1" xfId="0" applyNumberFormat="1" applyFont="1" applyBorder="1" applyAlignment="1">
      <alignment horizontal="right" vertical="top"/>
    </xf>
    <xf numFmtId="169" fontId="7750" fillId="0" borderId="1" xfId="0" applyNumberFormat="1" applyFont="1" applyBorder="1" applyAlignment="1">
      <alignment horizontal="right" vertical="top"/>
    </xf>
    <xf numFmtId="0" fontId="7751" fillId="0" borderId="1" xfId="0" applyFont="1" applyBorder="1" applyAlignment="1">
      <alignment horizontal="left" vertical="top"/>
    </xf>
    <xf numFmtId="0" fontId="7752" fillId="0" borderId="1" xfId="0" applyFont="1" applyBorder="1" applyAlignment="1">
      <alignment horizontal="left" vertical="top" wrapText="1"/>
    </xf>
    <xf numFmtId="0" fontId="7753" fillId="0" borderId="1" xfId="0" applyFont="1" applyBorder="1" applyAlignment="1">
      <alignment horizontal="center" vertical="top"/>
    </xf>
    <xf numFmtId="168" fontId="7754" fillId="0" borderId="1" xfId="0" applyNumberFormat="1" applyFont="1" applyBorder="1" applyAlignment="1">
      <alignment horizontal="right" vertical="top"/>
    </xf>
    <xf numFmtId="169" fontId="7755" fillId="0" borderId="1" xfId="0" applyNumberFormat="1" applyFont="1" applyBorder="1" applyAlignment="1">
      <alignment horizontal="right" vertical="top"/>
    </xf>
    <xf numFmtId="169" fontId="7756" fillId="2" borderId="1" xfId="0" applyNumberFormat="1" applyFont="1" applyFill="1" applyBorder="1" applyAlignment="1" applyProtection="1">
      <alignment horizontal="right" vertical="top"/>
      <protection locked="0"/>
    </xf>
    <xf numFmtId="169" fontId="7757" fillId="0" borderId="1" xfId="0" applyNumberFormat="1" applyFont="1" applyBorder="1" applyAlignment="1">
      <alignment horizontal="right" vertical="top"/>
    </xf>
    <xf numFmtId="169" fontId="7758" fillId="0" borderId="1" xfId="0" applyNumberFormat="1" applyFont="1" applyBorder="1" applyAlignment="1">
      <alignment horizontal="right" vertical="top"/>
    </xf>
    <xf numFmtId="169" fontId="7759" fillId="0" borderId="1" xfId="0" applyNumberFormat="1" applyFont="1" applyBorder="1" applyAlignment="1">
      <alignment horizontal="right" vertical="top"/>
    </xf>
    <xf numFmtId="169" fontId="7760" fillId="0" borderId="1" xfId="0" applyNumberFormat="1" applyFont="1" applyBorder="1" applyAlignment="1">
      <alignment horizontal="right" vertical="top"/>
    </xf>
    <xf numFmtId="0" fontId="7761" fillId="0" borderId="1" xfId="0" applyFont="1" applyBorder="1" applyAlignment="1">
      <alignment horizontal="left" vertical="top"/>
    </xf>
    <xf numFmtId="0" fontId="7762" fillId="0" borderId="1" xfId="0" applyFont="1" applyBorder="1" applyAlignment="1">
      <alignment horizontal="left" vertical="top" wrapText="1"/>
    </xf>
    <xf numFmtId="0" fontId="7763" fillId="0" borderId="1" xfId="0" applyFont="1" applyBorder="1" applyAlignment="1">
      <alignment horizontal="center" vertical="top"/>
    </xf>
    <xf numFmtId="168" fontId="7764" fillId="0" borderId="1" xfId="0" applyNumberFormat="1" applyFont="1" applyBorder="1" applyAlignment="1">
      <alignment horizontal="right" vertical="top"/>
    </xf>
    <xf numFmtId="169" fontId="7765" fillId="0" borderId="1" xfId="0" applyNumberFormat="1" applyFont="1" applyBorder="1" applyAlignment="1">
      <alignment horizontal="right" vertical="top"/>
    </xf>
    <xf numFmtId="169" fontId="7766" fillId="2" borderId="1" xfId="0" applyNumberFormat="1" applyFont="1" applyFill="1" applyBorder="1" applyAlignment="1" applyProtection="1">
      <alignment horizontal="right" vertical="top"/>
      <protection locked="0"/>
    </xf>
    <xf numFmtId="169" fontId="7767" fillId="0" borderId="1" xfId="0" applyNumberFormat="1" applyFont="1" applyBorder="1" applyAlignment="1">
      <alignment horizontal="right" vertical="top"/>
    </xf>
    <xf numFmtId="169" fontId="7768" fillId="0" borderId="1" xfId="0" applyNumberFormat="1" applyFont="1" applyBorder="1" applyAlignment="1">
      <alignment horizontal="right" vertical="top"/>
    </xf>
    <xf numFmtId="169" fontId="7769" fillId="0" borderId="1" xfId="0" applyNumberFormat="1" applyFont="1" applyBorder="1" applyAlignment="1">
      <alignment horizontal="right" vertical="top"/>
    </xf>
    <xf numFmtId="169" fontId="7770" fillId="0" borderId="1" xfId="0" applyNumberFormat="1" applyFont="1" applyBorder="1" applyAlignment="1">
      <alignment horizontal="right" vertical="top"/>
    </xf>
    <xf numFmtId="0" fontId="7771" fillId="0" borderId="1" xfId="0" applyFont="1" applyBorder="1" applyAlignment="1">
      <alignment horizontal="left" vertical="top"/>
    </xf>
    <xf numFmtId="0" fontId="7772" fillId="0" borderId="1" xfId="0" applyFont="1" applyBorder="1" applyAlignment="1">
      <alignment horizontal="left" vertical="top" wrapText="1"/>
    </xf>
    <xf numFmtId="0" fontId="7773" fillId="0" borderId="1" xfId="0" applyFont="1" applyBorder="1" applyAlignment="1">
      <alignment horizontal="center" vertical="top"/>
    </xf>
    <xf numFmtId="168" fontId="7774" fillId="0" borderId="1" xfId="0" applyNumberFormat="1" applyFont="1" applyBorder="1" applyAlignment="1">
      <alignment horizontal="right" vertical="top"/>
    </xf>
    <xf numFmtId="169" fontId="7775" fillId="0" borderId="1" xfId="0" applyNumberFormat="1" applyFont="1" applyBorder="1" applyAlignment="1">
      <alignment horizontal="right" vertical="top"/>
    </xf>
    <xf numFmtId="169" fontId="7776" fillId="2" borderId="1" xfId="0" applyNumberFormat="1" applyFont="1" applyFill="1" applyBorder="1" applyAlignment="1" applyProtection="1">
      <alignment horizontal="right" vertical="top"/>
      <protection locked="0"/>
    </xf>
    <xf numFmtId="169" fontId="7777" fillId="0" borderId="1" xfId="0" applyNumberFormat="1" applyFont="1" applyBorder="1" applyAlignment="1">
      <alignment horizontal="right" vertical="top"/>
    </xf>
    <xf numFmtId="169" fontId="7778" fillId="0" borderId="1" xfId="0" applyNumberFormat="1" applyFont="1" applyBorder="1" applyAlignment="1">
      <alignment horizontal="right" vertical="top"/>
    </xf>
    <xf numFmtId="169" fontId="7779" fillId="0" borderId="1" xfId="0" applyNumberFormat="1" applyFont="1" applyBorder="1" applyAlignment="1">
      <alignment horizontal="right" vertical="top"/>
    </xf>
    <xf numFmtId="169" fontId="7780" fillId="0" borderId="1" xfId="0" applyNumberFormat="1" applyFont="1" applyBorder="1" applyAlignment="1">
      <alignment horizontal="right" vertical="top"/>
    </xf>
    <xf numFmtId="0" fontId="7781" fillId="0" borderId="1" xfId="0" applyFont="1" applyBorder="1" applyAlignment="1">
      <alignment horizontal="left" vertical="top"/>
    </xf>
    <xf numFmtId="0" fontId="7783" fillId="0" borderId="0" xfId="0" applyFont="1"/>
    <xf numFmtId="0" fontId="7784" fillId="0" borderId="1" xfId="0" applyFont="1" applyBorder="1" applyAlignment="1">
      <alignment horizontal="left" vertical="top"/>
    </xf>
    <xf numFmtId="0" fontId="7785" fillId="0" borderId="1" xfId="0" applyFont="1" applyBorder="1" applyAlignment="1">
      <alignment horizontal="left" vertical="top" wrapText="1"/>
    </xf>
    <xf numFmtId="0" fontId="7786" fillId="0" borderId="1" xfId="0" applyFont="1" applyBorder="1" applyAlignment="1">
      <alignment horizontal="center" vertical="top"/>
    </xf>
    <xf numFmtId="168" fontId="7787" fillId="0" borderId="1" xfId="0" applyNumberFormat="1" applyFont="1" applyBorder="1" applyAlignment="1">
      <alignment horizontal="right" vertical="top"/>
    </xf>
    <xf numFmtId="169" fontId="7788" fillId="0" borderId="1" xfId="0" applyNumberFormat="1" applyFont="1" applyBorder="1" applyAlignment="1">
      <alignment horizontal="right" vertical="top"/>
    </xf>
    <xf numFmtId="169" fontId="7789" fillId="2" borderId="1" xfId="0" applyNumberFormat="1" applyFont="1" applyFill="1" applyBorder="1" applyAlignment="1" applyProtection="1">
      <alignment horizontal="right" vertical="top"/>
      <protection locked="0"/>
    </xf>
    <xf numFmtId="169" fontId="7790" fillId="0" borderId="1" xfId="0" applyNumberFormat="1" applyFont="1" applyBorder="1" applyAlignment="1">
      <alignment horizontal="right" vertical="top"/>
    </xf>
    <xf numFmtId="169" fontId="7791" fillId="0" borderId="1" xfId="0" applyNumberFormat="1" applyFont="1" applyBorder="1" applyAlignment="1">
      <alignment horizontal="right" vertical="top"/>
    </xf>
    <xf numFmtId="169" fontId="7792" fillId="0" borderId="1" xfId="0" applyNumberFormat="1" applyFont="1" applyBorder="1" applyAlignment="1">
      <alignment horizontal="right" vertical="top"/>
    </xf>
    <xf numFmtId="169" fontId="7793" fillId="0" borderId="1" xfId="0" applyNumberFormat="1" applyFont="1" applyBorder="1" applyAlignment="1">
      <alignment horizontal="right" vertical="top"/>
    </xf>
    <xf numFmtId="0" fontId="7794" fillId="0" borderId="1" xfId="0" applyFont="1" applyBorder="1" applyAlignment="1">
      <alignment horizontal="left" vertical="top"/>
    </xf>
    <xf numFmtId="0" fontId="7795" fillId="0" borderId="1" xfId="0" applyFont="1" applyBorder="1" applyAlignment="1">
      <alignment horizontal="left" vertical="top" wrapText="1"/>
    </xf>
    <xf numFmtId="0" fontId="7796" fillId="0" borderId="1" xfId="0" applyFont="1" applyBorder="1" applyAlignment="1">
      <alignment horizontal="center" vertical="top"/>
    </xf>
    <xf numFmtId="168" fontId="7797" fillId="0" borderId="1" xfId="0" applyNumberFormat="1" applyFont="1" applyBorder="1" applyAlignment="1">
      <alignment horizontal="right" vertical="top"/>
    </xf>
    <xf numFmtId="169" fontId="7798" fillId="0" borderId="1" xfId="0" applyNumberFormat="1" applyFont="1" applyBorder="1" applyAlignment="1">
      <alignment horizontal="right" vertical="top"/>
    </xf>
    <xf numFmtId="169" fontId="7799" fillId="2" borderId="1" xfId="0" applyNumberFormat="1" applyFont="1" applyFill="1" applyBorder="1" applyAlignment="1" applyProtection="1">
      <alignment horizontal="right" vertical="top"/>
      <protection locked="0"/>
    </xf>
    <xf numFmtId="169" fontId="7800" fillId="0" borderId="1" xfId="0" applyNumberFormat="1" applyFont="1" applyBorder="1" applyAlignment="1">
      <alignment horizontal="right" vertical="top"/>
    </xf>
    <xf numFmtId="169" fontId="7801" fillId="0" borderId="1" xfId="0" applyNumberFormat="1" applyFont="1" applyBorder="1" applyAlignment="1">
      <alignment horizontal="right" vertical="top"/>
    </xf>
    <xf numFmtId="169" fontId="7802" fillId="0" borderId="1" xfId="0" applyNumberFormat="1" applyFont="1" applyBorder="1" applyAlignment="1">
      <alignment horizontal="right" vertical="top"/>
    </xf>
    <xf numFmtId="169" fontId="7803" fillId="0" borderId="1" xfId="0" applyNumberFormat="1" applyFont="1" applyBorder="1" applyAlignment="1">
      <alignment horizontal="right" vertical="top"/>
    </xf>
    <xf numFmtId="0" fontId="7804" fillId="0" borderId="1" xfId="0" applyFont="1" applyBorder="1" applyAlignment="1">
      <alignment horizontal="left" vertical="top"/>
    </xf>
    <xf numFmtId="0" fontId="7805" fillId="0" borderId="1" xfId="0" applyFont="1" applyBorder="1" applyAlignment="1">
      <alignment horizontal="left" vertical="top" wrapText="1"/>
    </xf>
    <xf numFmtId="0" fontId="7806" fillId="0" borderId="1" xfId="0" applyFont="1" applyBorder="1" applyAlignment="1">
      <alignment horizontal="center" vertical="top"/>
    </xf>
    <xf numFmtId="168" fontId="7807" fillId="0" borderId="1" xfId="0" applyNumberFormat="1" applyFont="1" applyBorder="1" applyAlignment="1">
      <alignment horizontal="right" vertical="top"/>
    </xf>
    <xf numFmtId="169" fontId="7808" fillId="0" borderId="1" xfId="0" applyNumberFormat="1" applyFont="1" applyBorder="1" applyAlignment="1">
      <alignment horizontal="right" vertical="top"/>
    </xf>
    <xf numFmtId="169" fontId="7809" fillId="2" borderId="1" xfId="0" applyNumberFormat="1" applyFont="1" applyFill="1" applyBorder="1" applyAlignment="1" applyProtection="1">
      <alignment horizontal="right" vertical="top"/>
      <protection locked="0"/>
    </xf>
    <xf numFmtId="169" fontId="7810" fillId="0" borderId="1" xfId="0" applyNumberFormat="1" applyFont="1" applyBorder="1" applyAlignment="1">
      <alignment horizontal="right" vertical="top"/>
    </xf>
    <xf numFmtId="169" fontId="7811" fillId="0" borderId="1" xfId="0" applyNumberFormat="1" applyFont="1" applyBorder="1" applyAlignment="1">
      <alignment horizontal="right" vertical="top"/>
    </xf>
    <xf numFmtId="169" fontId="7812" fillId="0" borderId="1" xfId="0" applyNumberFormat="1" applyFont="1" applyBorder="1" applyAlignment="1">
      <alignment horizontal="right" vertical="top"/>
    </xf>
    <xf numFmtId="169" fontId="7813" fillId="0" borderId="1" xfId="0" applyNumberFormat="1" applyFont="1" applyBorder="1" applyAlignment="1">
      <alignment horizontal="right" vertical="top"/>
    </xf>
    <xf numFmtId="0" fontId="7814" fillId="0" borderId="1" xfId="0" applyFont="1" applyBorder="1" applyAlignment="1">
      <alignment horizontal="left" vertical="top"/>
    </xf>
    <xf numFmtId="0" fontId="7815" fillId="0" borderId="1" xfId="0" applyFont="1" applyBorder="1" applyAlignment="1">
      <alignment horizontal="left" vertical="top" wrapText="1"/>
    </xf>
    <xf numFmtId="0" fontId="7816" fillId="0" borderId="1" xfId="0" applyFont="1" applyBorder="1" applyAlignment="1">
      <alignment horizontal="center" vertical="top"/>
    </xf>
    <xf numFmtId="168" fontId="7817" fillId="0" borderId="1" xfId="0" applyNumberFormat="1" applyFont="1" applyBorder="1" applyAlignment="1">
      <alignment horizontal="right" vertical="top"/>
    </xf>
    <xf numFmtId="169" fontId="7818" fillId="0" borderId="1" xfId="0" applyNumberFormat="1" applyFont="1" applyBorder="1" applyAlignment="1">
      <alignment horizontal="right" vertical="top"/>
    </xf>
    <xf numFmtId="169" fontId="7819" fillId="2" borderId="1" xfId="0" applyNumberFormat="1" applyFont="1" applyFill="1" applyBorder="1" applyAlignment="1" applyProtection="1">
      <alignment horizontal="right" vertical="top"/>
      <protection locked="0"/>
    </xf>
    <xf numFmtId="169" fontId="7820" fillId="0" borderId="1" xfId="0" applyNumberFormat="1" applyFont="1" applyBorder="1" applyAlignment="1">
      <alignment horizontal="right" vertical="top"/>
    </xf>
    <xf numFmtId="169" fontId="7821" fillId="0" borderId="1" xfId="0" applyNumberFormat="1" applyFont="1" applyBorder="1" applyAlignment="1">
      <alignment horizontal="right" vertical="top"/>
    </xf>
    <xf numFmtId="169" fontId="7822" fillId="0" borderId="1" xfId="0" applyNumberFormat="1" applyFont="1" applyBorder="1" applyAlignment="1">
      <alignment horizontal="right" vertical="top"/>
    </xf>
    <xf numFmtId="169" fontId="7823" fillId="0" borderId="1" xfId="0" applyNumberFormat="1" applyFont="1" applyBorder="1" applyAlignment="1">
      <alignment horizontal="right" vertical="top"/>
    </xf>
    <xf numFmtId="0" fontId="7824" fillId="0" borderId="1" xfId="0" applyFont="1" applyBorder="1" applyAlignment="1">
      <alignment horizontal="left" vertical="top"/>
    </xf>
    <xf numFmtId="0" fontId="7825" fillId="0" borderId="1" xfId="0" applyFont="1" applyBorder="1" applyAlignment="1">
      <alignment horizontal="left" vertical="top" wrapText="1"/>
    </xf>
    <xf numFmtId="0" fontId="7826" fillId="0" borderId="1" xfId="0" applyFont="1" applyBorder="1" applyAlignment="1">
      <alignment horizontal="center" vertical="top"/>
    </xf>
    <xf numFmtId="168" fontId="7827" fillId="0" borderId="1" xfId="0" applyNumberFormat="1" applyFont="1" applyBorder="1" applyAlignment="1">
      <alignment horizontal="right" vertical="top"/>
    </xf>
    <xf numFmtId="169" fontId="7828" fillId="0" borderId="1" xfId="0" applyNumberFormat="1" applyFont="1" applyBorder="1" applyAlignment="1">
      <alignment horizontal="right" vertical="top"/>
    </xf>
    <xf numFmtId="169" fontId="7829" fillId="2" borderId="1" xfId="0" applyNumberFormat="1" applyFont="1" applyFill="1" applyBorder="1" applyAlignment="1" applyProtection="1">
      <alignment horizontal="right" vertical="top"/>
      <protection locked="0"/>
    </xf>
    <xf numFmtId="169" fontId="7830" fillId="0" borderId="1" xfId="0" applyNumberFormat="1" applyFont="1" applyBorder="1" applyAlignment="1">
      <alignment horizontal="right" vertical="top"/>
    </xf>
    <xf numFmtId="169" fontId="7831" fillId="0" borderId="1" xfId="0" applyNumberFormat="1" applyFont="1" applyBorder="1" applyAlignment="1">
      <alignment horizontal="right" vertical="top"/>
    </xf>
    <xf numFmtId="169" fontId="7832" fillId="0" borderId="1" xfId="0" applyNumberFormat="1" applyFont="1" applyBorder="1" applyAlignment="1">
      <alignment horizontal="right" vertical="top"/>
    </xf>
    <xf numFmtId="169" fontId="7833" fillId="0" borderId="1" xfId="0" applyNumberFormat="1" applyFont="1" applyBorder="1" applyAlignment="1">
      <alignment horizontal="right" vertical="top"/>
    </xf>
    <xf numFmtId="0" fontId="7834" fillId="0" borderId="1" xfId="0" applyFont="1" applyBorder="1" applyAlignment="1">
      <alignment horizontal="left" vertical="top"/>
    </xf>
    <xf numFmtId="0" fontId="7835" fillId="0" borderId="1" xfId="0" applyFont="1" applyBorder="1" applyAlignment="1">
      <alignment horizontal="left" vertical="top" wrapText="1"/>
    </xf>
    <xf numFmtId="0" fontId="7836" fillId="0" borderId="1" xfId="0" applyFont="1" applyBorder="1" applyAlignment="1">
      <alignment horizontal="center" vertical="top"/>
    </xf>
    <xf numFmtId="168" fontId="7837" fillId="0" borderId="1" xfId="0" applyNumberFormat="1" applyFont="1" applyBorder="1" applyAlignment="1">
      <alignment horizontal="right" vertical="top"/>
    </xf>
    <xf numFmtId="169" fontId="7838" fillId="0" borderId="1" xfId="0" applyNumberFormat="1" applyFont="1" applyBorder="1" applyAlignment="1">
      <alignment horizontal="right" vertical="top"/>
    </xf>
    <xf numFmtId="169" fontId="7839" fillId="2" borderId="1" xfId="0" applyNumberFormat="1" applyFont="1" applyFill="1" applyBorder="1" applyAlignment="1" applyProtection="1">
      <alignment horizontal="right" vertical="top"/>
      <protection locked="0"/>
    </xf>
    <xf numFmtId="169" fontId="7840" fillId="0" borderId="1" xfId="0" applyNumberFormat="1" applyFont="1" applyBorder="1" applyAlignment="1">
      <alignment horizontal="right" vertical="top"/>
    </xf>
    <xf numFmtId="169" fontId="7841" fillId="0" borderId="1" xfId="0" applyNumberFormat="1" applyFont="1" applyBorder="1" applyAlignment="1">
      <alignment horizontal="right" vertical="top"/>
    </xf>
    <xf numFmtId="169" fontId="7842" fillId="0" borderId="1" xfId="0" applyNumberFormat="1" applyFont="1" applyBorder="1" applyAlignment="1">
      <alignment horizontal="right" vertical="top"/>
    </xf>
    <xf numFmtId="169" fontId="7843" fillId="0" borderId="1" xfId="0" applyNumberFormat="1" applyFont="1" applyBorder="1" applyAlignment="1">
      <alignment horizontal="right" vertical="top"/>
    </xf>
    <xf numFmtId="0" fontId="7844" fillId="0" borderId="1" xfId="0" applyFont="1" applyBorder="1" applyAlignment="1">
      <alignment horizontal="left" vertical="top"/>
    </xf>
    <xf numFmtId="0" fontId="7845" fillId="0" borderId="1" xfId="0" applyFont="1" applyBorder="1" applyAlignment="1">
      <alignment horizontal="left" vertical="top" wrapText="1"/>
    </xf>
    <xf numFmtId="0" fontId="7846" fillId="0" borderId="1" xfId="0" applyFont="1" applyBorder="1" applyAlignment="1">
      <alignment horizontal="center" vertical="top"/>
    </xf>
    <xf numFmtId="168" fontId="7847" fillId="0" borderId="1" xfId="0" applyNumberFormat="1" applyFont="1" applyBorder="1" applyAlignment="1">
      <alignment horizontal="right" vertical="top"/>
    </xf>
    <xf numFmtId="169" fontId="7848" fillId="0" borderId="1" xfId="0" applyNumberFormat="1" applyFont="1" applyBorder="1" applyAlignment="1">
      <alignment horizontal="right" vertical="top"/>
    </xf>
    <xf numFmtId="169" fontId="7849" fillId="2" borderId="1" xfId="0" applyNumberFormat="1" applyFont="1" applyFill="1" applyBorder="1" applyAlignment="1" applyProtection="1">
      <alignment horizontal="right" vertical="top"/>
      <protection locked="0"/>
    </xf>
    <xf numFmtId="169" fontId="7850" fillId="0" borderId="1" xfId="0" applyNumberFormat="1" applyFont="1" applyBorder="1" applyAlignment="1">
      <alignment horizontal="right" vertical="top"/>
    </xf>
    <xf numFmtId="169" fontId="7851" fillId="0" borderId="1" xfId="0" applyNumberFormat="1" applyFont="1" applyBorder="1" applyAlignment="1">
      <alignment horizontal="right" vertical="top"/>
    </xf>
    <xf numFmtId="169" fontId="7852" fillId="0" borderId="1" xfId="0" applyNumberFormat="1" applyFont="1" applyBorder="1" applyAlignment="1">
      <alignment horizontal="right" vertical="top"/>
    </xf>
    <xf numFmtId="169" fontId="7853" fillId="0" borderId="1" xfId="0" applyNumberFormat="1" applyFont="1" applyBorder="1" applyAlignment="1">
      <alignment horizontal="right" vertical="top"/>
    </xf>
    <xf numFmtId="0" fontId="7854" fillId="0" borderId="1" xfId="0" applyFont="1" applyBorder="1" applyAlignment="1">
      <alignment horizontal="left" vertical="top"/>
    </xf>
    <xf numFmtId="0" fontId="7855" fillId="0" borderId="1" xfId="0" applyFont="1" applyBorder="1" applyAlignment="1">
      <alignment horizontal="left" vertical="top" wrapText="1"/>
    </xf>
    <xf numFmtId="0" fontId="7856" fillId="0" borderId="1" xfId="0" applyFont="1" applyBorder="1" applyAlignment="1">
      <alignment horizontal="center" vertical="top"/>
    </xf>
    <xf numFmtId="168" fontId="7857" fillId="0" borderId="1" xfId="0" applyNumberFormat="1" applyFont="1" applyBorder="1" applyAlignment="1">
      <alignment horizontal="right" vertical="top"/>
    </xf>
    <xf numFmtId="169" fontId="7858" fillId="0" borderId="1" xfId="0" applyNumberFormat="1" applyFont="1" applyBorder="1" applyAlignment="1">
      <alignment horizontal="right" vertical="top"/>
    </xf>
    <xf numFmtId="169" fontId="7859" fillId="2" borderId="1" xfId="0" applyNumberFormat="1" applyFont="1" applyFill="1" applyBorder="1" applyAlignment="1" applyProtection="1">
      <alignment horizontal="right" vertical="top"/>
      <protection locked="0"/>
    </xf>
    <xf numFmtId="169" fontId="7860" fillId="0" borderId="1" xfId="0" applyNumberFormat="1" applyFont="1" applyBorder="1" applyAlignment="1">
      <alignment horizontal="right" vertical="top"/>
    </xf>
    <xf numFmtId="169" fontId="7861" fillId="0" borderId="1" xfId="0" applyNumberFormat="1" applyFont="1" applyBorder="1" applyAlignment="1">
      <alignment horizontal="right" vertical="top"/>
    </xf>
    <xf numFmtId="169" fontId="7862" fillId="0" borderId="1" xfId="0" applyNumberFormat="1" applyFont="1" applyBorder="1" applyAlignment="1">
      <alignment horizontal="right" vertical="top"/>
    </xf>
    <xf numFmtId="169" fontId="7863" fillId="0" borderId="1" xfId="0" applyNumberFormat="1" applyFont="1" applyBorder="1" applyAlignment="1">
      <alignment horizontal="right" vertical="top"/>
    </xf>
    <xf numFmtId="0" fontId="7864" fillId="0" borderId="1" xfId="0" applyFont="1" applyBorder="1" applyAlignment="1">
      <alignment horizontal="left" vertical="top"/>
    </xf>
    <xf numFmtId="0" fontId="7865" fillId="0" borderId="1" xfId="0" applyFont="1" applyBorder="1" applyAlignment="1">
      <alignment horizontal="left" vertical="top" wrapText="1"/>
    </xf>
    <xf numFmtId="0" fontId="7866" fillId="0" borderId="1" xfId="0" applyFont="1" applyBorder="1" applyAlignment="1">
      <alignment horizontal="center" vertical="top"/>
    </xf>
    <xf numFmtId="168" fontId="7867" fillId="0" borderId="1" xfId="0" applyNumberFormat="1" applyFont="1" applyBorder="1" applyAlignment="1">
      <alignment horizontal="right" vertical="top"/>
    </xf>
    <xf numFmtId="169" fontId="7868" fillId="0" borderId="1" xfId="0" applyNumberFormat="1" applyFont="1" applyBorder="1" applyAlignment="1">
      <alignment horizontal="right" vertical="top"/>
    </xf>
    <xf numFmtId="169" fontId="7869" fillId="2" borderId="1" xfId="0" applyNumberFormat="1" applyFont="1" applyFill="1" applyBorder="1" applyAlignment="1" applyProtection="1">
      <alignment horizontal="right" vertical="top"/>
      <protection locked="0"/>
    </xf>
    <xf numFmtId="169" fontId="7870" fillId="0" borderId="1" xfId="0" applyNumberFormat="1" applyFont="1" applyBorder="1" applyAlignment="1">
      <alignment horizontal="right" vertical="top"/>
    </xf>
    <xf numFmtId="169" fontId="7871" fillId="0" borderId="1" xfId="0" applyNumberFormat="1" applyFont="1" applyBorder="1" applyAlignment="1">
      <alignment horizontal="right" vertical="top"/>
    </xf>
    <xf numFmtId="169" fontId="7872" fillId="0" borderId="1" xfId="0" applyNumberFormat="1" applyFont="1" applyBorder="1" applyAlignment="1">
      <alignment horizontal="right" vertical="top"/>
    </xf>
    <xf numFmtId="169" fontId="7873" fillId="0" borderId="1" xfId="0" applyNumberFormat="1" applyFont="1" applyBorder="1" applyAlignment="1">
      <alignment horizontal="right" vertical="top"/>
    </xf>
    <xf numFmtId="0" fontId="7874" fillId="0" borderId="1" xfId="0" applyFont="1" applyBorder="1" applyAlignment="1">
      <alignment horizontal="left" vertical="top"/>
    </xf>
    <xf numFmtId="0" fontId="7875" fillId="0" borderId="1" xfId="0" applyFont="1" applyBorder="1" applyAlignment="1">
      <alignment horizontal="left" vertical="top" wrapText="1"/>
    </xf>
    <xf numFmtId="0" fontId="7876" fillId="0" borderId="1" xfId="0" applyFont="1" applyBorder="1" applyAlignment="1">
      <alignment horizontal="center" vertical="top"/>
    </xf>
    <xf numFmtId="168" fontId="7877" fillId="0" borderId="1" xfId="0" applyNumberFormat="1" applyFont="1" applyBorder="1" applyAlignment="1">
      <alignment horizontal="right" vertical="top"/>
    </xf>
    <xf numFmtId="169" fontId="7878" fillId="0" borderId="1" xfId="0" applyNumberFormat="1" applyFont="1" applyBorder="1" applyAlignment="1">
      <alignment horizontal="right" vertical="top"/>
    </xf>
    <xf numFmtId="169" fontId="7879" fillId="2" borderId="1" xfId="0" applyNumberFormat="1" applyFont="1" applyFill="1" applyBorder="1" applyAlignment="1" applyProtection="1">
      <alignment horizontal="right" vertical="top"/>
      <protection locked="0"/>
    </xf>
    <xf numFmtId="169" fontId="7880" fillId="0" borderId="1" xfId="0" applyNumberFormat="1" applyFont="1" applyBorder="1" applyAlignment="1">
      <alignment horizontal="right" vertical="top"/>
    </xf>
    <xf numFmtId="169" fontId="7881" fillId="0" borderId="1" xfId="0" applyNumberFormat="1" applyFont="1" applyBorder="1" applyAlignment="1">
      <alignment horizontal="right" vertical="top"/>
    </xf>
    <xf numFmtId="169" fontId="7882" fillId="0" borderId="1" xfId="0" applyNumberFormat="1" applyFont="1" applyBorder="1" applyAlignment="1">
      <alignment horizontal="right" vertical="top"/>
    </xf>
    <xf numFmtId="169" fontId="7883" fillId="0" borderId="1" xfId="0" applyNumberFormat="1" applyFont="1" applyBorder="1" applyAlignment="1">
      <alignment horizontal="right" vertical="top"/>
    </xf>
    <xf numFmtId="0" fontId="7884" fillId="0" borderId="1" xfId="0" applyFont="1" applyBorder="1" applyAlignment="1">
      <alignment horizontal="left" vertical="top"/>
    </xf>
    <xf numFmtId="0" fontId="7885" fillId="0" borderId="1" xfId="0" applyFont="1" applyBorder="1" applyAlignment="1">
      <alignment horizontal="left" vertical="top" wrapText="1"/>
    </xf>
    <xf numFmtId="0" fontId="7886" fillId="0" borderId="1" xfId="0" applyFont="1" applyBorder="1" applyAlignment="1">
      <alignment horizontal="center" vertical="top"/>
    </xf>
    <xf numFmtId="168" fontId="7887" fillId="0" borderId="1" xfId="0" applyNumberFormat="1" applyFont="1" applyBorder="1" applyAlignment="1">
      <alignment horizontal="right" vertical="top"/>
    </xf>
    <xf numFmtId="169" fontId="7888" fillId="0" borderId="1" xfId="0" applyNumberFormat="1" applyFont="1" applyBorder="1" applyAlignment="1">
      <alignment horizontal="right" vertical="top"/>
    </xf>
    <xf numFmtId="169" fontId="7889" fillId="2" borderId="1" xfId="0" applyNumberFormat="1" applyFont="1" applyFill="1" applyBorder="1" applyAlignment="1" applyProtection="1">
      <alignment horizontal="right" vertical="top"/>
      <protection locked="0"/>
    </xf>
    <xf numFmtId="169" fontId="7890" fillId="0" borderId="1" xfId="0" applyNumberFormat="1" applyFont="1" applyBorder="1" applyAlignment="1">
      <alignment horizontal="right" vertical="top"/>
    </xf>
    <xf numFmtId="169" fontId="7891" fillId="0" borderId="1" xfId="0" applyNumberFormat="1" applyFont="1" applyBorder="1" applyAlignment="1">
      <alignment horizontal="right" vertical="top"/>
    </xf>
    <xf numFmtId="169" fontId="7892" fillId="0" borderId="1" xfId="0" applyNumberFormat="1" applyFont="1" applyBorder="1" applyAlignment="1">
      <alignment horizontal="right" vertical="top"/>
    </xf>
    <xf numFmtId="169" fontId="7893" fillId="0" borderId="1" xfId="0" applyNumberFormat="1" applyFont="1" applyBorder="1" applyAlignment="1">
      <alignment horizontal="right" vertical="top"/>
    </xf>
    <xf numFmtId="0" fontId="7894" fillId="0" borderId="1" xfId="0" applyFont="1" applyBorder="1" applyAlignment="1">
      <alignment horizontal="left" vertical="top"/>
    </xf>
    <xf numFmtId="0" fontId="7895" fillId="0" borderId="1" xfId="0" applyFont="1" applyBorder="1" applyAlignment="1">
      <alignment horizontal="left" vertical="top" wrapText="1"/>
    </xf>
    <xf numFmtId="0" fontId="7896" fillId="0" borderId="1" xfId="0" applyFont="1" applyBorder="1" applyAlignment="1">
      <alignment horizontal="center" vertical="top"/>
    </xf>
    <xf numFmtId="168" fontId="7897" fillId="0" borderId="1" xfId="0" applyNumberFormat="1" applyFont="1" applyBorder="1" applyAlignment="1">
      <alignment horizontal="right" vertical="top"/>
    </xf>
    <xf numFmtId="169" fontId="7898" fillId="0" borderId="1" xfId="0" applyNumberFormat="1" applyFont="1" applyBorder="1" applyAlignment="1">
      <alignment horizontal="right" vertical="top"/>
    </xf>
    <xf numFmtId="169" fontId="7899" fillId="2" borderId="1" xfId="0" applyNumberFormat="1" applyFont="1" applyFill="1" applyBorder="1" applyAlignment="1" applyProtection="1">
      <alignment horizontal="right" vertical="top"/>
      <protection locked="0"/>
    </xf>
    <xf numFmtId="169" fontId="7900" fillId="0" borderId="1" xfId="0" applyNumberFormat="1" applyFont="1" applyBorder="1" applyAlignment="1">
      <alignment horizontal="right" vertical="top"/>
    </xf>
    <xf numFmtId="169" fontId="7901" fillId="0" borderId="1" xfId="0" applyNumberFormat="1" applyFont="1" applyBorder="1" applyAlignment="1">
      <alignment horizontal="right" vertical="top"/>
    </xf>
    <xf numFmtId="169" fontId="7902" fillId="0" borderId="1" xfId="0" applyNumberFormat="1" applyFont="1" applyBorder="1" applyAlignment="1">
      <alignment horizontal="right" vertical="top"/>
    </xf>
    <xf numFmtId="169" fontId="7903" fillId="0" borderId="1" xfId="0" applyNumberFormat="1" applyFont="1" applyBorder="1" applyAlignment="1">
      <alignment horizontal="right" vertical="top"/>
    </xf>
    <xf numFmtId="0" fontId="7904" fillId="0" borderId="1" xfId="0" applyFont="1" applyBorder="1" applyAlignment="1">
      <alignment horizontal="left" vertical="top"/>
    </xf>
    <xf numFmtId="0" fontId="7905" fillId="0" borderId="1" xfId="0" applyFont="1" applyBorder="1" applyAlignment="1">
      <alignment horizontal="left" vertical="top" wrapText="1"/>
    </xf>
    <xf numFmtId="0" fontId="7906" fillId="0" borderId="1" xfId="0" applyFont="1" applyBorder="1" applyAlignment="1">
      <alignment horizontal="center" vertical="top"/>
    </xf>
    <xf numFmtId="168" fontId="7907" fillId="0" borderId="1" xfId="0" applyNumberFormat="1" applyFont="1" applyBorder="1" applyAlignment="1">
      <alignment horizontal="right" vertical="top"/>
    </xf>
    <xf numFmtId="169" fontId="7908" fillId="0" borderId="1" xfId="0" applyNumberFormat="1" applyFont="1" applyBorder="1" applyAlignment="1">
      <alignment horizontal="right" vertical="top"/>
    </xf>
    <xf numFmtId="169" fontId="7909" fillId="2" borderId="1" xfId="0" applyNumberFormat="1" applyFont="1" applyFill="1" applyBorder="1" applyAlignment="1" applyProtection="1">
      <alignment horizontal="right" vertical="top"/>
      <protection locked="0"/>
    </xf>
    <xf numFmtId="169" fontId="7910" fillId="0" borderId="1" xfId="0" applyNumberFormat="1" applyFont="1" applyBorder="1" applyAlignment="1">
      <alignment horizontal="right" vertical="top"/>
    </xf>
    <xf numFmtId="169" fontId="7911" fillId="0" borderId="1" xfId="0" applyNumberFormat="1" applyFont="1" applyBorder="1" applyAlignment="1">
      <alignment horizontal="right" vertical="top"/>
    </xf>
    <xf numFmtId="169" fontId="7912" fillId="0" borderId="1" xfId="0" applyNumberFormat="1" applyFont="1" applyBorder="1" applyAlignment="1">
      <alignment horizontal="right" vertical="top"/>
    </xf>
    <xf numFmtId="169" fontId="7913" fillId="0" borderId="1" xfId="0" applyNumberFormat="1" applyFont="1" applyBorder="1" applyAlignment="1">
      <alignment horizontal="right" vertical="top"/>
    </xf>
    <xf numFmtId="0" fontId="7914" fillId="0" borderId="1" xfId="0" applyFont="1" applyBorder="1" applyAlignment="1">
      <alignment horizontal="left" vertical="top"/>
    </xf>
    <xf numFmtId="0" fontId="7915" fillId="0" borderId="1" xfId="0" applyFont="1" applyBorder="1" applyAlignment="1">
      <alignment horizontal="left" vertical="top" wrapText="1"/>
    </xf>
    <xf numFmtId="0" fontId="7916" fillId="0" borderId="1" xfId="0" applyFont="1" applyBorder="1" applyAlignment="1">
      <alignment horizontal="center" vertical="top"/>
    </xf>
    <xf numFmtId="168" fontId="7917" fillId="0" borderId="1" xfId="0" applyNumberFormat="1" applyFont="1" applyBorder="1" applyAlignment="1">
      <alignment horizontal="right" vertical="top"/>
    </xf>
    <xf numFmtId="169" fontId="7918" fillId="0" borderId="1" xfId="0" applyNumberFormat="1" applyFont="1" applyBorder="1" applyAlignment="1">
      <alignment horizontal="right" vertical="top"/>
    </xf>
    <xf numFmtId="169" fontId="7919" fillId="2" borderId="1" xfId="0" applyNumberFormat="1" applyFont="1" applyFill="1" applyBorder="1" applyAlignment="1" applyProtection="1">
      <alignment horizontal="right" vertical="top"/>
      <protection locked="0"/>
    </xf>
    <xf numFmtId="169" fontId="7920" fillId="0" borderId="1" xfId="0" applyNumberFormat="1" applyFont="1" applyBorder="1" applyAlignment="1">
      <alignment horizontal="right" vertical="top"/>
    </xf>
    <xf numFmtId="169" fontId="7921" fillId="0" borderId="1" xfId="0" applyNumberFormat="1" applyFont="1" applyBorder="1" applyAlignment="1">
      <alignment horizontal="right" vertical="top"/>
    </xf>
    <xf numFmtId="169" fontId="7922" fillId="0" borderId="1" xfId="0" applyNumberFormat="1" applyFont="1" applyBorder="1" applyAlignment="1">
      <alignment horizontal="right" vertical="top"/>
    </xf>
    <xf numFmtId="169" fontId="7923" fillId="0" borderId="1" xfId="0" applyNumberFormat="1" applyFont="1" applyBorder="1" applyAlignment="1">
      <alignment horizontal="right" vertical="top"/>
    </xf>
    <xf numFmtId="0" fontId="7924" fillId="0" borderId="1" xfId="0" applyFont="1" applyBorder="1" applyAlignment="1">
      <alignment horizontal="left" vertical="top"/>
    </xf>
    <xf numFmtId="0" fontId="7925" fillId="0" borderId="1" xfId="0" applyFont="1" applyBorder="1" applyAlignment="1">
      <alignment horizontal="left" vertical="top" wrapText="1"/>
    </xf>
    <xf numFmtId="0" fontId="7926" fillId="0" borderId="1" xfId="0" applyFont="1" applyBorder="1" applyAlignment="1">
      <alignment horizontal="center" vertical="top"/>
    </xf>
    <xf numFmtId="168" fontId="7927" fillId="0" borderId="1" xfId="0" applyNumberFormat="1" applyFont="1" applyBorder="1" applyAlignment="1">
      <alignment horizontal="right" vertical="top"/>
    </xf>
    <xf numFmtId="169" fontId="7928" fillId="0" borderId="1" xfId="0" applyNumberFormat="1" applyFont="1" applyBorder="1" applyAlignment="1">
      <alignment horizontal="right" vertical="top"/>
    </xf>
    <xf numFmtId="169" fontId="7929" fillId="2" borderId="1" xfId="0" applyNumberFormat="1" applyFont="1" applyFill="1" applyBorder="1" applyAlignment="1" applyProtection="1">
      <alignment horizontal="right" vertical="top"/>
      <protection locked="0"/>
    </xf>
    <xf numFmtId="169" fontId="7930" fillId="0" borderId="1" xfId="0" applyNumberFormat="1" applyFont="1" applyBorder="1" applyAlignment="1">
      <alignment horizontal="right" vertical="top"/>
    </xf>
    <xf numFmtId="169" fontId="7931" fillId="0" borderId="1" xfId="0" applyNumberFormat="1" applyFont="1" applyBorder="1" applyAlignment="1">
      <alignment horizontal="right" vertical="top"/>
    </xf>
    <xf numFmtId="169" fontId="7932" fillId="0" borderId="1" xfId="0" applyNumberFormat="1" applyFont="1" applyBorder="1" applyAlignment="1">
      <alignment horizontal="right" vertical="top"/>
    </xf>
    <xf numFmtId="169" fontId="7933" fillId="0" borderId="1" xfId="0" applyNumberFormat="1" applyFont="1" applyBorder="1" applyAlignment="1">
      <alignment horizontal="right" vertical="top"/>
    </xf>
    <xf numFmtId="0" fontId="7934" fillId="0" borderId="1" xfId="0" applyFont="1" applyBorder="1" applyAlignment="1">
      <alignment horizontal="left" vertical="top"/>
    </xf>
    <xf numFmtId="0" fontId="7935" fillId="0" borderId="1" xfId="0" applyFont="1" applyBorder="1" applyAlignment="1">
      <alignment horizontal="left" vertical="top" wrapText="1"/>
    </xf>
    <xf numFmtId="0" fontId="7936" fillId="0" borderId="1" xfId="0" applyFont="1" applyBorder="1" applyAlignment="1">
      <alignment horizontal="center" vertical="top"/>
    </xf>
    <xf numFmtId="168" fontId="7937" fillId="0" borderId="1" xfId="0" applyNumberFormat="1" applyFont="1" applyBorder="1" applyAlignment="1">
      <alignment horizontal="right" vertical="top"/>
    </xf>
    <xf numFmtId="169" fontId="7938" fillId="0" borderId="1" xfId="0" applyNumberFormat="1" applyFont="1" applyBorder="1" applyAlignment="1">
      <alignment horizontal="right" vertical="top"/>
    </xf>
    <xf numFmtId="169" fontId="7939" fillId="2" borderId="1" xfId="0" applyNumberFormat="1" applyFont="1" applyFill="1" applyBorder="1" applyAlignment="1" applyProtection="1">
      <alignment horizontal="right" vertical="top"/>
      <protection locked="0"/>
    </xf>
    <xf numFmtId="169" fontId="7940" fillId="0" borderId="1" xfId="0" applyNumberFormat="1" applyFont="1" applyBorder="1" applyAlignment="1">
      <alignment horizontal="right" vertical="top"/>
    </xf>
    <xf numFmtId="169" fontId="7941" fillId="0" borderId="1" xfId="0" applyNumberFormat="1" applyFont="1" applyBorder="1" applyAlignment="1">
      <alignment horizontal="right" vertical="top"/>
    </xf>
    <xf numFmtId="169" fontId="7942" fillId="0" borderId="1" xfId="0" applyNumberFormat="1" applyFont="1" applyBorder="1" applyAlignment="1">
      <alignment horizontal="right" vertical="top"/>
    </xf>
    <xf numFmtId="169" fontId="7943" fillId="0" borderId="1" xfId="0" applyNumberFormat="1" applyFont="1" applyBorder="1" applyAlignment="1">
      <alignment horizontal="right" vertical="top"/>
    </xf>
    <xf numFmtId="0" fontId="7944" fillId="0" borderId="1" xfId="0" applyFont="1" applyBorder="1" applyAlignment="1">
      <alignment horizontal="left" vertical="top"/>
    </xf>
    <xf numFmtId="0" fontId="7945" fillId="0" borderId="1" xfId="0" applyFont="1" applyBorder="1" applyAlignment="1">
      <alignment horizontal="left" vertical="top" wrapText="1"/>
    </xf>
    <xf numFmtId="0" fontId="7946" fillId="0" borderId="1" xfId="0" applyFont="1" applyBorder="1" applyAlignment="1">
      <alignment horizontal="center" vertical="top"/>
    </xf>
    <xf numFmtId="168" fontId="7947" fillId="0" borderId="1" xfId="0" applyNumberFormat="1" applyFont="1" applyBorder="1" applyAlignment="1">
      <alignment horizontal="right" vertical="top"/>
    </xf>
    <xf numFmtId="169" fontId="7948" fillId="0" borderId="1" xfId="0" applyNumberFormat="1" applyFont="1" applyBorder="1" applyAlignment="1">
      <alignment horizontal="right" vertical="top"/>
    </xf>
    <xf numFmtId="169" fontId="7949" fillId="2" borderId="1" xfId="0" applyNumberFormat="1" applyFont="1" applyFill="1" applyBorder="1" applyAlignment="1" applyProtection="1">
      <alignment horizontal="right" vertical="top"/>
      <protection locked="0"/>
    </xf>
    <xf numFmtId="169" fontId="7950" fillId="0" borderId="1" xfId="0" applyNumberFormat="1" applyFont="1" applyBorder="1" applyAlignment="1">
      <alignment horizontal="right" vertical="top"/>
    </xf>
    <xf numFmtId="169" fontId="7951" fillId="0" borderId="1" xfId="0" applyNumberFormat="1" applyFont="1" applyBorder="1" applyAlignment="1">
      <alignment horizontal="right" vertical="top"/>
    </xf>
    <xf numFmtId="169" fontId="7952" fillId="0" borderId="1" xfId="0" applyNumberFormat="1" applyFont="1" applyBorder="1" applyAlignment="1">
      <alignment horizontal="right" vertical="top"/>
    </xf>
    <xf numFmtId="169" fontId="7953" fillId="0" borderId="1" xfId="0" applyNumberFormat="1" applyFont="1" applyBorder="1" applyAlignment="1">
      <alignment horizontal="right" vertical="top"/>
    </xf>
    <xf numFmtId="0" fontId="7954" fillId="0" borderId="1" xfId="0" applyFont="1" applyBorder="1" applyAlignment="1">
      <alignment horizontal="left" vertical="top"/>
    </xf>
    <xf numFmtId="0" fontId="7955" fillId="0" borderId="1" xfId="0" applyFont="1" applyBorder="1" applyAlignment="1">
      <alignment horizontal="left" vertical="top" wrapText="1"/>
    </xf>
    <xf numFmtId="0" fontId="7956" fillId="0" borderId="1" xfId="0" applyFont="1" applyBorder="1" applyAlignment="1">
      <alignment horizontal="center" vertical="top"/>
    </xf>
    <xf numFmtId="168" fontId="7957" fillId="0" borderId="1" xfId="0" applyNumberFormat="1" applyFont="1" applyBorder="1" applyAlignment="1">
      <alignment horizontal="right" vertical="top"/>
    </xf>
    <xf numFmtId="169" fontId="7958" fillId="0" borderId="1" xfId="0" applyNumberFormat="1" applyFont="1" applyBorder="1" applyAlignment="1">
      <alignment horizontal="right" vertical="top"/>
    </xf>
    <xf numFmtId="169" fontId="7959" fillId="2" borderId="1" xfId="0" applyNumberFormat="1" applyFont="1" applyFill="1" applyBorder="1" applyAlignment="1" applyProtection="1">
      <alignment horizontal="right" vertical="top"/>
      <protection locked="0"/>
    </xf>
    <xf numFmtId="169" fontId="7960" fillId="0" borderId="1" xfId="0" applyNumberFormat="1" applyFont="1" applyBorder="1" applyAlignment="1">
      <alignment horizontal="right" vertical="top"/>
    </xf>
    <xf numFmtId="169" fontId="7961" fillId="0" borderId="1" xfId="0" applyNumberFormat="1" applyFont="1" applyBorder="1" applyAlignment="1">
      <alignment horizontal="right" vertical="top"/>
    </xf>
    <xf numFmtId="169" fontId="7962" fillId="0" borderId="1" xfId="0" applyNumberFormat="1" applyFont="1" applyBorder="1" applyAlignment="1">
      <alignment horizontal="right" vertical="top"/>
    </xf>
    <xf numFmtId="169" fontId="7963" fillId="0" borderId="1" xfId="0" applyNumberFormat="1" applyFont="1" applyBorder="1" applyAlignment="1">
      <alignment horizontal="right" vertical="top"/>
    </xf>
    <xf numFmtId="0" fontId="7964" fillId="0" borderId="1" xfId="0" applyFont="1" applyBorder="1" applyAlignment="1">
      <alignment horizontal="left" vertical="top"/>
    </xf>
    <xf numFmtId="0" fontId="7965" fillId="0" borderId="1" xfId="0" applyFont="1" applyBorder="1" applyAlignment="1">
      <alignment horizontal="left" vertical="top" wrapText="1"/>
    </xf>
    <xf numFmtId="0" fontId="7966" fillId="0" borderId="1" xfId="0" applyFont="1" applyBorder="1" applyAlignment="1">
      <alignment horizontal="center" vertical="top"/>
    </xf>
    <xf numFmtId="168" fontId="7967" fillId="0" borderId="1" xfId="0" applyNumberFormat="1" applyFont="1" applyBorder="1" applyAlignment="1">
      <alignment horizontal="right" vertical="top"/>
    </xf>
    <xf numFmtId="169" fontId="7968" fillId="0" borderId="1" xfId="0" applyNumberFormat="1" applyFont="1" applyBorder="1" applyAlignment="1">
      <alignment horizontal="right" vertical="top"/>
    </xf>
    <xf numFmtId="169" fontId="7969" fillId="2" borderId="1" xfId="0" applyNumberFormat="1" applyFont="1" applyFill="1" applyBorder="1" applyAlignment="1" applyProtection="1">
      <alignment horizontal="right" vertical="top"/>
      <protection locked="0"/>
    </xf>
    <xf numFmtId="169" fontId="7970" fillId="0" borderId="1" xfId="0" applyNumberFormat="1" applyFont="1" applyBorder="1" applyAlignment="1">
      <alignment horizontal="right" vertical="top"/>
    </xf>
    <xf numFmtId="169" fontId="7971" fillId="0" borderId="1" xfId="0" applyNumberFormat="1" applyFont="1" applyBorder="1" applyAlignment="1">
      <alignment horizontal="right" vertical="top"/>
    </xf>
    <xf numFmtId="169" fontId="7972" fillId="0" borderId="1" xfId="0" applyNumberFormat="1" applyFont="1" applyBorder="1" applyAlignment="1">
      <alignment horizontal="right" vertical="top"/>
    </xf>
    <xf numFmtId="169" fontId="7973" fillId="0" borderId="1" xfId="0" applyNumberFormat="1" applyFont="1" applyBorder="1" applyAlignment="1">
      <alignment horizontal="right" vertical="top"/>
    </xf>
    <xf numFmtId="0" fontId="7974" fillId="0" borderId="1" xfId="0" applyFont="1" applyBorder="1" applyAlignment="1">
      <alignment horizontal="left" vertical="top"/>
    </xf>
    <xf numFmtId="0" fontId="7975" fillId="0" borderId="1" xfId="0" applyFont="1" applyBorder="1" applyAlignment="1">
      <alignment horizontal="left" vertical="top" wrapText="1"/>
    </xf>
    <xf numFmtId="0" fontId="7976" fillId="0" borderId="1" xfId="0" applyFont="1" applyBorder="1" applyAlignment="1">
      <alignment horizontal="center" vertical="top"/>
    </xf>
    <xf numFmtId="168" fontId="7977" fillId="0" borderId="1" xfId="0" applyNumberFormat="1" applyFont="1" applyBorder="1" applyAlignment="1">
      <alignment horizontal="right" vertical="top"/>
    </xf>
    <xf numFmtId="169" fontId="7978" fillId="0" borderId="1" xfId="0" applyNumberFormat="1" applyFont="1" applyBorder="1" applyAlignment="1">
      <alignment horizontal="right" vertical="top"/>
    </xf>
    <xf numFmtId="169" fontId="7979" fillId="2" borderId="1" xfId="0" applyNumberFormat="1" applyFont="1" applyFill="1" applyBorder="1" applyAlignment="1" applyProtection="1">
      <alignment horizontal="right" vertical="top"/>
      <protection locked="0"/>
    </xf>
    <xf numFmtId="169" fontId="7980" fillId="0" borderId="1" xfId="0" applyNumberFormat="1" applyFont="1" applyBorder="1" applyAlignment="1">
      <alignment horizontal="right" vertical="top"/>
    </xf>
    <xf numFmtId="169" fontId="7981" fillId="0" borderId="1" xfId="0" applyNumberFormat="1" applyFont="1" applyBorder="1" applyAlignment="1">
      <alignment horizontal="right" vertical="top"/>
    </xf>
    <xf numFmtId="169" fontId="7982" fillId="0" borderId="1" xfId="0" applyNumberFormat="1" applyFont="1" applyBorder="1" applyAlignment="1">
      <alignment horizontal="right" vertical="top"/>
    </xf>
    <xf numFmtId="169" fontId="7983" fillId="0" borderId="1" xfId="0" applyNumberFormat="1" applyFont="1" applyBorder="1" applyAlignment="1">
      <alignment horizontal="right" vertical="top"/>
    </xf>
    <xf numFmtId="0" fontId="7984" fillId="0" borderId="1" xfId="0" applyFont="1" applyBorder="1" applyAlignment="1">
      <alignment horizontal="left" vertical="top"/>
    </xf>
    <xf numFmtId="0" fontId="7985" fillId="0" borderId="1" xfId="0" applyFont="1" applyBorder="1" applyAlignment="1">
      <alignment horizontal="left" vertical="top" wrapText="1"/>
    </xf>
    <xf numFmtId="0" fontId="7986" fillId="0" borderId="1" xfId="0" applyFont="1" applyBorder="1" applyAlignment="1">
      <alignment horizontal="center" vertical="top"/>
    </xf>
    <xf numFmtId="168" fontId="7987" fillId="0" borderId="1" xfId="0" applyNumberFormat="1" applyFont="1" applyBorder="1" applyAlignment="1">
      <alignment horizontal="right" vertical="top"/>
    </xf>
    <xf numFmtId="169" fontId="7988" fillId="0" borderId="1" xfId="0" applyNumberFormat="1" applyFont="1" applyBorder="1" applyAlignment="1">
      <alignment horizontal="right" vertical="top"/>
    </xf>
    <xf numFmtId="169" fontId="7989" fillId="2" borderId="1" xfId="0" applyNumberFormat="1" applyFont="1" applyFill="1" applyBorder="1" applyAlignment="1" applyProtection="1">
      <alignment horizontal="right" vertical="top"/>
      <protection locked="0"/>
    </xf>
    <xf numFmtId="169" fontId="7990" fillId="0" borderId="1" xfId="0" applyNumberFormat="1" applyFont="1" applyBorder="1" applyAlignment="1">
      <alignment horizontal="right" vertical="top"/>
    </xf>
    <xf numFmtId="169" fontId="7991" fillId="0" borderId="1" xfId="0" applyNumberFormat="1" applyFont="1" applyBorder="1" applyAlignment="1">
      <alignment horizontal="right" vertical="top"/>
    </xf>
    <xf numFmtId="169" fontId="7992" fillId="0" borderId="1" xfId="0" applyNumberFormat="1" applyFont="1" applyBorder="1" applyAlignment="1">
      <alignment horizontal="right" vertical="top"/>
    </xf>
    <xf numFmtId="169" fontId="7993" fillId="0" borderId="1" xfId="0" applyNumberFormat="1" applyFont="1" applyBorder="1" applyAlignment="1">
      <alignment horizontal="right" vertical="top"/>
    </xf>
    <xf numFmtId="0" fontId="7994" fillId="0" borderId="1" xfId="0" applyFont="1" applyBorder="1" applyAlignment="1">
      <alignment horizontal="left" vertical="top"/>
    </xf>
    <xf numFmtId="0" fontId="7995" fillId="0" borderId="1" xfId="0" applyFont="1" applyBorder="1" applyAlignment="1">
      <alignment horizontal="left" vertical="top" wrapText="1"/>
    </xf>
    <xf numFmtId="0" fontId="7996" fillId="0" borderId="1" xfId="0" applyFont="1" applyBorder="1" applyAlignment="1">
      <alignment horizontal="center" vertical="top"/>
    </xf>
    <xf numFmtId="168" fontId="7997" fillId="0" borderId="1" xfId="0" applyNumberFormat="1" applyFont="1" applyBorder="1" applyAlignment="1">
      <alignment horizontal="right" vertical="top"/>
    </xf>
    <xf numFmtId="169" fontId="7998" fillId="0" borderId="1" xfId="0" applyNumberFormat="1" applyFont="1" applyBorder="1" applyAlignment="1">
      <alignment horizontal="right" vertical="top"/>
    </xf>
    <xf numFmtId="169" fontId="7999" fillId="2" borderId="1" xfId="0" applyNumberFormat="1" applyFont="1" applyFill="1" applyBorder="1" applyAlignment="1" applyProtection="1">
      <alignment horizontal="right" vertical="top"/>
      <protection locked="0"/>
    </xf>
    <xf numFmtId="169" fontId="8000" fillId="0" borderId="1" xfId="0" applyNumberFormat="1" applyFont="1" applyBorder="1" applyAlignment="1">
      <alignment horizontal="right" vertical="top"/>
    </xf>
    <xf numFmtId="169" fontId="8001" fillId="0" borderId="1" xfId="0" applyNumberFormat="1" applyFont="1" applyBorder="1" applyAlignment="1">
      <alignment horizontal="right" vertical="top"/>
    </xf>
    <xf numFmtId="169" fontId="8002" fillId="0" borderId="1" xfId="0" applyNumberFormat="1" applyFont="1" applyBorder="1" applyAlignment="1">
      <alignment horizontal="right" vertical="top"/>
    </xf>
    <xf numFmtId="169" fontId="8003" fillId="0" borderId="1" xfId="0" applyNumberFormat="1" applyFont="1" applyBorder="1" applyAlignment="1">
      <alignment horizontal="right" vertical="top"/>
    </xf>
    <xf numFmtId="0" fontId="8004" fillId="0" borderId="1" xfId="0" applyFont="1" applyBorder="1" applyAlignment="1">
      <alignment horizontal="left" vertical="top"/>
    </xf>
    <xf numFmtId="0" fontId="8005" fillId="0" borderId="1" xfId="0" applyFont="1" applyBorder="1" applyAlignment="1">
      <alignment horizontal="left" vertical="top" wrapText="1"/>
    </xf>
    <xf numFmtId="0" fontId="8006" fillId="0" borderId="1" xfId="0" applyFont="1" applyBorder="1" applyAlignment="1">
      <alignment horizontal="center" vertical="top"/>
    </xf>
    <xf numFmtId="168" fontId="8007" fillId="0" borderId="1" xfId="0" applyNumberFormat="1" applyFont="1" applyBorder="1" applyAlignment="1">
      <alignment horizontal="right" vertical="top"/>
    </xf>
    <xf numFmtId="169" fontId="8008" fillId="0" borderId="1" xfId="0" applyNumberFormat="1" applyFont="1" applyBorder="1" applyAlignment="1">
      <alignment horizontal="right" vertical="top"/>
    </xf>
    <xf numFmtId="169" fontId="8009" fillId="2" borderId="1" xfId="0" applyNumberFormat="1" applyFont="1" applyFill="1" applyBorder="1" applyAlignment="1" applyProtection="1">
      <alignment horizontal="right" vertical="top"/>
      <protection locked="0"/>
    </xf>
    <xf numFmtId="169" fontId="8010" fillId="0" borderId="1" xfId="0" applyNumberFormat="1" applyFont="1" applyBorder="1" applyAlignment="1">
      <alignment horizontal="right" vertical="top"/>
    </xf>
    <xf numFmtId="169" fontId="8011" fillId="0" borderId="1" xfId="0" applyNumberFormat="1" applyFont="1" applyBorder="1" applyAlignment="1">
      <alignment horizontal="right" vertical="top"/>
    </xf>
    <xf numFmtId="169" fontId="8012" fillId="0" borderId="1" xfId="0" applyNumberFormat="1" applyFont="1" applyBorder="1" applyAlignment="1">
      <alignment horizontal="right" vertical="top"/>
    </xf>
    <xf numFmtId="169" fontId="8013" fillId="0" borderId="1" xfId="0" applyNumberFormat="1" applyFont="1" applyBorder="1" applyAlignment="1">
      <alignment horizontal="right" vertical="top"/>
    </xf>
    <xf numFmtId="0" fontId="8014" fillId="0" borderId="1" xfId="0" applyFont="1" applyBorder="1" applyAlignment="1">
      <alignment horizontal="left" vertical="top"/>
    </xf>
    <xf numFmtId="0" fontId="8015" fillId="0" borderId="1" xfId="0" applyFont="1" applyBorder="1" applyAlignment="1">
      <alignment horizontal="left" vertical="top" wrapText="1"/>
    </xf>
    <xf numFmtId="0" fontId="8016" fillId="0" borderId="1" xfId="0" applyFont="1" applyBorder="1" applyAlignment="1">
      <alignment horizontal="center" vertical="top"/>
    </xf>
    <xf numFmtId="168" fontId="8017" fillId="0" borderId="1" xfId="0" applyNumberFormat="1" applyFont="1" applyBorder="1" applyAlignment="1">
      <alignment horizontal="right" vertical="top"/>
    </xf>
    <xf numFmtId="169" fontId="8018" fillId="0" borderId="1" xfId="0" applyNumberFormat="1" applyFont="1" applyBorder="1" applyAlignment="1">
      <alignment horizontal="right" vertical="top"/>
    </xf>
    <xf numFmtId="169" fontId="8019" fillId="2" borderId="1" xfId="0" applyNumberFormat="1" applyFont="1" applyFill="1" applyBorder="1" applyAlignment="1" applyProtection="1">
      <alignment horizontal="right" vertical="top"/>
      <protection locked="0"/>
    </xf>
    <xf numFmtId="169" fontId="8020" fillId="0" borderId="1" xfId="0" applyNumberFormat="1" applyFont="1" applyBorder="1" applyAlignment="1">
      <alignment horizontal="right" vertical="top"/>
    </xf>
    <xf numFmtId="169" fontId="8021" fillId="0" borderId="1" xfId="0" applyNumberFormat="1" applyFont="1" applyBorder="1" applyAlignment="1">
      <alignment horizontal="right" vertical="top"/>
    </xf>
    <xf numFmtId="169" fontId="8022" fillId="0" borderId="1" xfId="0" applyNumberFormat="1" applyFont="1" applyBorder="1" applyAlignment="1">
      <alignment horizontal="right" vertical="top"/>
    </xf>
    <xf numFmtId="169" fontId="8023" fillId="0" borderId="1" xfId="0" applyNumberFormat="1" applyFont="1" applyBorder="1" applyAlignment="1">
      <alignment horizontal="right" vertical="top"/>
    </xf>
    <xf numFmtId="0" fontId="8024" fillId="0" borderId="1" xfId="0" applyFont="1" applyBorder="1" applyAlignment="1">
      <alignment horizontal="left" vertical="top"/>
    </xf>
    <xf numFmtId="0" fontId="8025" fillId="0" borderId="1" xfId="0" applyFont="1" applyBorder="1" applyAlignment="1">
      <alignment horizontal="left" vertical="top" wrapText="1"/>
    </xf>
    <xf numFmtId="0" fontId="8026" fillId="0" borderId="1" xfId="0" applyFont="1" applyBorder="1" applyAlignment="1">
      <alignment horizontal="center" vertical="top"/>
    </xf>
    <xf numFmtId="168" fontId="8027" fillId="0" borderId="1" xfId="0" applyNumberFormat="1" applyFont="1" applyBorder="1" applyAlignment="1">
      <alignment horizontal="right" vertical="top"/>
    </xf>
    <xf numFmtId="169" fontId="8028" fillId="0" borderId="1" xfId="0" applyNumberFormat="1" applyFont="1" applyBorder="1" applyAlignment="1">
      <alignment horizontal="right" vertical="top"/>
    </xf>
    <xf numFmtId="169" fontId="8029" fillId="2" borderId="1" xfId="0" applyNumberFormat="1" applyFont="1" applyFill="1" applyBorder="1" applyAlignment="1" applyProtection="1">
      <alignment horizontal="right" vertical="top"/>
      <protection locked="0"/>
    </xf>
    <xf numFmtId="169" fontId="8030" fillId="0" borderId="1" xfId="0" applyNumberFormat="1" applyFont="1" applyBorder="1" applyAlignment="1">
      <alignment horizontal="right" vertical="top"/>
    </xf>
    <xf numFmtId="169" fontId="8031" fillId="0" borderId="1" xfId="0" applyNumberFormat="1" applyFont="1" applyBorder="1" applyAlignment="1">
      <alignment horizontal="right" vertical="top"/>
    </xf>
    <xf numFmtId="169" fontId="8032" fillId="0" borderId="1" xfId="0" applyNumberFormat="1" applyFont="1" applyBorder="1" applyAlignment="1">
      <alignment horizontal="right" vertical="top"/>
    </xf>
    <xf numFmtId="169" fontId="8033" fillId="0" borderId="1" xfId="0" applyNumberFormat="1" applyFont="1" applyBorder="1" applyAlignment="1">
      <alignment horizontal="right" vertical="top"/>
    </xf>
    <xf numFmtId="0" fontId="8034" fillId="0" borderId="1" xfId="0" applyFont="1" applyBorder="1" applyAlignment="1">
      <alignment horizontal="left" vertical="top"/>
    </xf>
    <xf numFmtId="0" fontId="8035" fillId="0" borderId="1" xfId="0" applyFont="1" applyBorder="1" applyAlignment="1">
      <alignment horizontal="left" vertical="top" wrapText="1"/>
    </xf>
    <xf numFmtId="0" fontId="8036" fillId="0" borderId="1" xfId="0" applyFont="1" applyBorder="1" applyAlignment="1">
      <alignment horizontal="center" vertical="top"/>
    </xf>
    <xf numFmtId="168" fontId="8037" fillId="0" borderId="1" xfId="0" applyNumberFormat="1" applyFont="1" applyBorder="1" applyAlignment="1">
      <alignment horizontal="right" vertical="top"/>
    </xf>
    <xf numFmtId="169" fontId="8038" fillId="0" borderId="1" xfId="0" applyNumberFormat="1" applyFont="1" applyBorder="1" applyAlignment="1">
      <alignment horizontal="right" vertical="top"/>
    </xf>
    <xf numFmtId="169" fontId="8039" fillId="2" borderId="1" xfId="0" applyNumberFormat="1" applyFont="1" applyFill="1" applyBorder="1" applyAlignment="1" applyProtection="1">
      <alignment horizontal="right" vertical="top"/>
      <protection locked="0"/>
    </xf>
    <xf numFmtId="169" fontId="8040" fillId="0" borderId="1" xfId="0" applyNumberFormat="1" applyFont="1" applyBorder="1" applyAlignment="1">
      <alignment horizontal="right" vertical="top"/>
    </xf>
    <xf numFmtId="169" fontId="8041" fillId="0" borderId="1" xfId="0" applyNumberFormat="1" applyFont="1" applyBorder="1" applyAlignment="1">
      <alignment horizontal="right" vertical="top"/>
    </xf>
    <xf numFmtId="169" fontId="8042" fillId="0" borderId="1" xfId="0" applyNumberFormat="1" applyFont="1" applyBorder="1" applyAlignment="1">
      <alignment horizontal="right" vertical="top"/>
    </xf>
    <xf numFmtId="169" fontId="8043" fillId="0" borderId="1" xfId="0" applyNumberFormat="1" applyFont="1" applyBorder="1" applyAlignment="1">
      <alignment horizontal="right" vertical="top"/>
    </xf>
    <xf numFmtId="0" fontId="8044" fillId="0" borderId="1" xfId="0" applyFont="1" applyBorder="1" applyAlignment="1">
      <alignment horizontal="left" vertical="top"/>
    </xf>
    <xf numFmtId="0" fontId="8045" fillId="0" borderId="1" xfId="0" applyFont="1" applyBorder="1" applyAlignment="1">
      <alignment horizontal="left" vertical="top" wrapText="1"/>
    </xf>
    <xf numFmtId="0" fontId="8046" fillId="0" borderId="1" xfId="0" applyFont="1" applyBorder="1" applyAlignment="1">
      <alignment horizontal="center" vertical="top"/>
    </xf>
    <xf numFmtId="168" fontId="8047" fillId="0" borderId="1" xfId="0" applyNumberFormat="1" applyFont="1" applyBorder="1" applyAlignment="1">
      <alignment horizontal="right" vertical="top"/>
    </xf>
    <xf numFmtId="169" fontId="8048" fillId="0" borderId="1" xfId="0" applyNumberFormat="1" applyFont="1" applyBorder="1" applyAlignment="1">
      <alignment horizontal="right" vertical="top"/>
    </xf>
    <xf numFmtId="169" fontId="8049" fillId="2" borderId="1" xfId="0" applyNumberFormat="1" applyFont="1" applyFill="1" applyBorder="1" applyAlignment="1" applyProtection="1">
      <alignment horizontal="right" vertical="top"/>
      <protection locked="0"/>
    </xf>
    <xf numFmtId="169" fontId="8050" fillId="0" borderId="1" xfId="0" applyNumberFormat="1" applyFont="1" applyBorder="1" applyAlignment="1">
      <alignment horizontal="right" vertical="top"/>
    </xf>
    <xf numFmtId="169" fontId="8051" fillId="0" borderId="1" xfId="0" applyNumberFormat="1" applyFont="1" applyBorder="1" applyAlignment="1">
      <alignment horizontal="right" vertical="top"/>
    </xf>
    <xf numFmtId="169" fontId="8052" fillId="0" borderId="1" xfId="0" applyNumberFormat="1" applyFont="1" applyBorder="1" applyAlignment="1">
      <alignment horizontal="right" vertical="top"/>
    </xf>
    <xf numFmtId="169" fontId="8053" fillId="0" borderId="1" xfId="0" applyNumberFormat="1" applyFont="1" applyBorder="1" applyAlignment="1">
      <alignment horizontal="right" vertical="top"/>
    </xf>
    <xf numFmtId="0" fontId="8054" fillId="0" borderId="1" xfId="0" applyFont="1" applyBorder="1" applyAlignment="1">
      <alignment horizontal="left" vertical="top"/>
    </xf>
    <xf numFmtId="0" fontId="8055" fillId="0" borderId="1" xfId="0" applyFont="1" applyBorder="1" applyAlignment="1">
      <alignment horizontal="left" vertical="top" wrapText="1"/>
    </xf>
    <xf numFmtId="0" fontId="8056" fillId="0" borderId="1" xfId="0" applyFont="1" applyBorder="1" applyAlignment="1">
      <alignment horizontal="center" vertical="top"/>
    </xf>
    <xf numFmtId="168" fontId="8057" fillId="0" borderId="1" xfId="0" applyNumberFormat="1" applyFont="1" applyBorder="1" applyAlignment="1">
      <alignment horizontal="right" vertical="top"/>
    </xf>
    <xf numFmtId="169" fontId="8058" fillId="0" borderId="1" xfId="0" applyNumberFormat="1" applyFont="1" applyBorder="1" applyAlignment="1">
      <alignment horizontal="right" vertical="top"/>
    </xf>
    <xf numFmtId="169" fontId="8059" fillId="2" borderId="1" xfId="0" applyNumberFormat="1" applyFont="1" applyFill="1" applyBorder="1" applyAlignment="1" applyProtection="1">
      <alignment horizontal="right" vertical="top"/>
      <protection locked="0"/>
    </xf>
    <xf numFmtId="169" fontId="8060" fillId="0" borderId="1" xfId="0" applyNumberFormat="1" applyFont="1" applyBorder="1" applyAlignment="1">
      <alignment horizontal="right" vertical="top"/>
    </xf>
    <xf numFmtId="169" fontId="8061" fillId="0" borderId="1" xfId="0" applyNumberFormat="1" applyFont="1" applyBorder="1" applyAlignment="1">
      <alignment horizontal="right" vertical="top"/>
    </xf>
    <xf numFmtId="169" fontId="8062" fillId="0" borderId="1" xfId="0" applyNumberFormat="1" applyFont="1" applyBorder="1" applyAlignment="1">
      <alignment horizontal="right" vertical="top"/>
    </xf>
    <xf numFmtId="169" fontId="8063" fillId="0" borderId="1" xfId="0" applyNumberFormat="1" applyFont="1" applyBorder="1" applyAlignment="1">
      <alignment horizontal="right" vertical="top"/>
    </xf>
    <xf numFmtId="0" fontId="8064" fillId="0" borderId="1" xfId="0" applyFont="1" applyBorder="1" applyAlignment="1">
      <alignment horizontal="left" vertical="top"/>
    </xf>
    <xf numFmtId="0" fontId="8065" fillId="0" borderId="1" xfId="0" applyFont="1" applyBorder="1" applyAlignment="1">
      <alignment horizontal="left" vertical="top" wrapText="1"/>
    </xf>
    <xf numFmtId="0" fontId="8066" fillId="0" borderId="1" xfId="0" applyFont="1" applyBorder="1" applyAlignment="1">
      <alignment horizontal="center" vertical="top"/>
    </xf>
    <xf numFmtId="168" fontId="8067" fillId="0" borderId="1" xfId="0" applyNumberFormat="1" applyFont="1" applyBorder="1" applyAlignment="1">
      <alignment horizontal="right" vertical="top"/>
    </xf>
    <xf numFmtId="169" fontId="8068" fillId="0" borderId="1" xfId="0" applyNumberFormat="1" applyFont="1" applyBorder="1" applyAlignment="1">
      <alignment horizontal="right" vertical="top"/>
    </xf>
    <xf numFmtId="169" fontId="8069" fillId="2" borderId="1" xfId="0" applyNumberFormat="1" applyFont="1" applyFill="1" applyBorder="1" applyAlignment="1" applyProtection="1">
      <alignment horizontal="right" vertical="top"/>
      <protection locked="0"/>
    </xf>
    <xf numFmtId="169" fontId="8070" fillId="0" borderId="1" xfId="0" applyNumberFormat="1" applyFont="1" applyBorder="1" applyAlignment="1">
      <alignment horizontal="right" vertical="top"/>
    </xf>
    <xf numFmtId="169" fontId="8071" fillId="0" borderId="1" xfId="0" applyNumberFormat="1" applyFont="1" applyBorder="1" applyAlignment="1">
      <alignment horizontal="right" vertical="top"/>
    </xf>
    <xf numFmtId="169" fontId="8072" fillId="0" borderId="1" xfId="0" applyNumberFormat="1" applyFont="1" applyBorder="1" applyAlignment="1">
      <alignment horizontal="right" vertical="top"/>
    </xf>
    <xf numFmtId="169" fontId="8073" fillId="0" borderId="1" xfId="0" applyNumberFormat="1" applyFont="1" applyBorder="1" applyAlignment="1">
      <alignment horizontal="right" vertical="top"/>
    </xf>
    <xf numFmtId="0" fontId="8074" fillId="0" borderId="1" xfId="0" applyFont="1" applyBorder="1" applyAlignment="1">
      <alignment horizontal="left" vertical="top"/>
    </xf>
    <xf numFmtId="0" fontId="8075" fillId="0" borderId="1" xfId="0" applyFont="1" applyBorder="1" applyAlignment="1">
      <alignment horizontal="left" vertical="top" wrapText="1"/>
    </xf>
    <xf numFmtId="0" fontId="8076" fillId="0" borderId="1" xfId="0" applyFont="1" applyBorder="1" applyAlignment="1">
      <alignment horizontal="center" vertical="top"/>
    </xf>
    <xf numFmtId="168" fontId="8077" fillId="0" borderId="1" xfId="0" applyNumberFormat="1" applyFont="1" applyBorder="1" applyAlignment="1">
      <alignment horizontal="right" vertical="top"/>
    </xf>
    <xf numFmtId="169" fontId="8078" fillId="0" borderId="1" xfId="0" applyNumberFormat="1" applyFont="1" applyBorder="1" applyAlignment="1">
      <alignment horizontal="right" vertical="top"/>
    </xf>
    <xf numFmtId="169" fontId="8079" fillId="2" borderId="1" xfId="0" applyNumberFormat="1" applyFont="1" applyFill="1" applyBorder="1" applyAlignment="1" applyProtection="1">
      <alignment horizontal="right" vertical="top"/>
      <protection locked="0"/>
    </xf>
    <xf numFmtId="169" fontId="8080" fillId="0" borderId="1" xfId="0" applyNumberFormat="1" applyFont="1" applyBorder="1" applyAlignment="1">
      <alignment horizontal="right" vertical="top"/>
    </xf>
    <xf numFmtId="169" fontId="8081" fillId="0" borderId="1" xfId="0" applyNumberFormat="1" applyFont="1" applyBorder="1" applyAlignment="1">
      <alignment horizontal="right" vertical="top"/>
    </xf>
    <xf numFmtId="169" fontId="8082" fillId="0" borderId="1" xfId="0" applyNumberFormat="1" applyFont="1" applyBorder="1" applyAlignment="1">
      <alignment horizontal="right" vertical="top"/>
    </xf>
    <xf numFmtId="169" fontId="8083" fillId="0" borderId="1" xfId="0" applyNumberFormat="1" applyFont="1" applyBorder="1" applyAlignment="1">
      <alignment horizontal="right" vertical="top"/>
    </xf>
    <xf numFmtId="0" fontId="8084" fillId="0" borderId="1" xfId="0" applyFont="1" applyBorder="1" applyAlignment="1">
      <alignment horizontal="left" vertical="top"/>
    </xf>
    <xf numFmtId="0" fontId="8085" fillId="0" borderId="1" xfId="0" applyFont="1" applyBorder="1" applyAlignment="1">
      <alignment horizontal="left" vertical="top" wrapText="1"/>
    </xf>
    <xf numFmtId="0" fontId="8086" fillId="0" borderId="1" xfId="0" applyFont="1" applyBorder="1" applyAlignment="1">
      <alignment horizontal="center" vertical="top"/>
    </xf>
    <xf numFmtId="168" fontId="8087" fillId="0" borderId="1" xfId="0" applyNumberFormat="1" applyFont="1" applyBorder="1" applyAlignment="1">
      <alignment horizontal="right" vertical="top"/>
    </xf>
    <xf numFmtId="169" fontId="8088" fillId="0" borderId="1" xfId="0" applyNumberFormat="1" applyFont="1" applyBorder="1" applyAlignment="1">
      <alignment horizontal="right" vertical="top"/>
    </xf>
    <xf numFmtId="169" fontId="8089" fillId="2" borderId="1" xfId="0" applyNumberFormat="1" applyFont="1" applyFill="1" applyBorder="1" applyAlignment="1" applyProtection="1">
      <alignment horizontal="right" vertical="top"/>
      <protection locked="0"/>
    </xf>
    <xf numFmtId="169" fontId="8090" fillId="0" borderId="1" xfId="0" applyNumberFormat="1" applyFont="1" applyBorder="1" applyAlignment="1">
      <alignment horizontal="right" vertical="top"/>
    </xf>
    <xf numFmtId="169" fontId="8091" fillId="0" borderId="1" xfId="0" applyNumberFormat="1" applyFont="1" applyBorder="1" applyAlignment="1">
      <alignment horizontal="right" vertical="top"/>
    </xf>
    <xf numFmtId="169" fontId="8092" fillId="0" borderId="1" xfId="0" applyNumberFormat="1" applyFont="1" applyBorder="1" applyAlignment="1">
      <alignment horizontal="right" vertical="top"/>
    </xf>
    <xf numFmtId="169" fontId="8093" fillId="0" borderId="1" xfId="0" applyNumberFormat="1" applyFont="1" applyBorder="1" applyAlignment="1">
      <alignment horizontal="right" vertical="top"/>
    </xf>
    <xf numFmtId="0" fontId="8094" fillId="0" borderId="1" xfId="0" applyFont="1" applyBorder="1" applyAlignment="1">
      <alignment horizontal="left" vertical="top"/>
    </xf>
    <xf numFmtId="0" fontId="8095" fillId="0" borderId="1" xfId="0" applyFont="1" applyBorder="1" applyAlignment="1">
      <alignment horizontal="left" vertical="top" wrapText="1"/>
    </xf>
    <xf numFmtId="0" fontId="8096" fillId="0" borderId="1" xfId="0" applyFont="1" applyBorder="1" applyAlignment="1">
      <alignment horizontal="center" vertical="top"/>
    </xf>
    <xf numFmtId="168" fontId="8097" fillId="0" borderId="1" xfId="0" applyNumberFormat="1" applyFont="1" applyBorder="1" applyAlignment="1">
      <alignment horizontal="right" vertical="top"/>
    </xf>
    <xf numFmtId="169" fontId="8098" fillId="0" borderId="1" xfId="0" applyNumberFormat="1" applyFont="1" applyBorder="1" applyAlignment="1">
      <alignment horizontal="right" vertical="top"/>
    </xf>
    <xf numFmtId="169" fontId="8099" fillId="2" borderId="1" xfId="0" applyNumberFormat="1" applyFont="1" applyFill="1" applyBorder="1" applyAlignment="1" applyProtection="1">
      <alignment horizontal="right" vertical="top"/>
      <protection locked="0"/>
    </xf>
    <xf numFmtId="169" fontId="8100" fillId="0" borderId="1" xfId="0" applyNumberFormat="1" applyFont="1" applyBorder="1" applyAlignment="1">
      <alignment horizontal="right" vertical="top"/>
    </xf>
    <xf numFmtId="169" fontId="8101" fillId="0" borderId="1" xfId="0" applyNumberFormat="1" applyFont="1" applyBorder="1" applyAlignment="1">
      <alignment horizontal="right" vertical="top"/>
    </xf>
    <xf numFmtId="169" fontId="8102" fillId="0" borderId="1" xfId="0" applyNumberFormat="1" applyFont="1" applyBorder="1" applyAlignment="1">
      <alignment horizontal="right" vertical="top"/>
    </xf>
    <xf numFmtId="169" fontId="8103" fillId="0" borderId="1" xfId="0" applyNumberFormat="1" applyFont="1" applyBorder="1" applyAlignment="1">
      <alignment horizontal="right" vertical="top"/>
    </xf>
    <xf numFmtId="0" fontId="8104" fillId="0" borderId="1" xfId="0" applyFont="1" applyBorder="1" applyAlignment="1">
      <alignment horizontal="left" vertical="top"/>
    </xf>
    <xf numFmtId="0" fontId="8105" fillId="0" borderId="1" xfId="0" applyFont="1" applyBorder="1" applyAlignment="1">
      <alignment horizontal="left" vertical="top" wrapText="1"/>
    </xf>
    <xf numFmtId="0" fontId="8106" fillId="0" borderId="1" xfId="0" applyFont="1" applyBorder="1" applyAlignment="1">
      <alignment horizontal="center" vertical="top"/>
    </xf>
    <xf numFmtId="168" fontId="8107" fillId="0" borderId="1" xfId="0" applyNumberFormat="1" applyFont="1" applyBorder="1" applyAlignment="1">
      <alignment horizontal="right" vertical="top"/>
    </xf>
    <xf numFmtId="169" fontId="8108" fillId="0" borderId="1" xfId="0" applyNumberFormat="1" applyFont="1" applyBorder="1" applyAlignment="1">
      <alignment horizontal="right" vertical="top"/>
    </xf>
    <xf numFmtId="169" fontId="8109" fillId="2" borderId="1" xfId="0" applyNumberFormat="1" applyFont="1" applyFill="1" applyBorder="1" applyAlignment="1" applyProtection="1">
      <alignment horizontal="right" vertical="top"/>
      <protection locked="0"/>
    </xf>
    <xf numFmtId="169" fontId="8110" fillId="0" borderId="1" xfId="0" applyNumberFormat="1" applyFont="1" applyBorder="1" applyAlignment="1">
      <alignment horizontal="right" vertical="top"/>
    </xf>
    <xf numFmtId="169" fontId="8111" fillId="0" borderId="1" xfId="0" applyNumberFormat="1" applyFont="1" applyBorder="1" applyAlignment="1">
      <alignment horizontal="right" vertical="top"/>
    </xf>
    <xf numFmtId="169" fontId="8112" fillId="0" borderId="1" xfId="0" applyNumberFormat="1" applyFont="1" applyBorder="1" applyAlignment="1">
      <alignment horizontal="right" vertical="top"/>
    </xf>
    <xf numFmtId="169" fontId="8113" fillId="0" borderId="1" xfId="0" applyNumberFormat="1" applyFont="1" applyBorder="1" applyAlignment="1">
      <alignment horizontal="right" vertical="top"/>
    </xf>
    <xf numFmtId="0" fontId="8114" fillId="0" borderId="1" xfId="0" applyFont="1" applyBorder="1" applyAlignment="1">
      <alignment horizontal="left" vertical="top"/>
    </xf>
    <xf numFmtId="0" fontId="8115" fillId="0" borderId="1" xfId="0" applyFont="1" applyBorder="1" applyAlignment="1">
      <alignment horizontal="left" vertical="top" wrapText="1"/>
    </xf>
    <xf numFmtId="0" fontId="8116" fillId="0" borderId="1" xfId="0" applyFont="1" applyBorder="1" applyAlignment="1">
      <alignment horizontal="center" vertical="top"/>
    </xf>
    <xf numFmtId="168" fontId="8117" fillId="0" borderId="1" xfId="0" applyNumberFormat="1" applyFont="1" applyBorder="1" applyAlignment="1">
      <alignment horizontal="right" vertical="top"/>
    </xf>
    <xf numFmtId="169" fontId="8118" fillId="0" borderId="1" xfId="0" applyNumberFormat="1" applyFont="1" applyBorder="1" applyAlignment="1">
      <alignment horizontal="right" vertical="top"/>
    </xf>
    <xf numFmtId="169" fontId="8119" fillId="2" borderId="1" xfId="0" applyNumberFormat="1" applyFont="1" applyFill="1" applyBorder="1" applyAlignment="1" applyProtection="1">
      <alignment horizontal="right" vertical="top"/>
      <protection locked="0"/>
    </xf>
    <xf numFmtId="169" fontId="8120" fillId="0" borderId="1" xfId="0" applyNumberFormat="1" applyFont="1" applyBorder="1" applyAlignment="1">
      <alignment horizontal="right" vertical="top"/>
    </xf>
    <xf numFmtId="169" fontId="8121" fillId="0" borderId="1" xfId="0" applyNumberFormat="1" applyFont="1" applyBorder="1" applyAlignment="1">
      <alignment horizontal="right" vertical="top"/>
    </xf>
    <xf numFmtId="169" fontId="8122" fillId="0" borderId="1" xfId="0" applyNumberFormat="1" applyFont="1" applyBorder="1" applyAlignment="1">
      <alignment horizontal="right" vertical="top"/>
    </xf>
    <xf numFmtId="169" fontId="8123" fillId="0" borderId="1" xfId="0" applyNumberFormat="1" applyFont="1" applyBorder="1" applyAlignment="1">
      <alignment horizontal="right" vertical="top"/>
    </xf>
    <xf numFmtId="0" fontId="8124" fillId="0" borderId="1" xfId="0" applyFont="1" applyBorder="1" applyAlignment="1">
      <alignment horizontal="left" vertical="top"/>
    </xf>
    <xf numFmtId="0" fontId="8125" fillId="0" borderId="1" xfId="0" applyFont="1" applyBorder="1" applyAlignment="1">
      <alignment horizontal="left" vertical="top" wrapText="1"/>
    </xf>
    <xf numFmtId="0" fontId="8126" fillId="0" borderId="1" xfId="0" applyFont="1" applyBorder="1" applyAlignment="1">
      <alignment horizontal="center" vertical="top"/>
    </xf>
    <xf numFmtId="168" fontId="8127" fillId="0" borderId="1" xfId="0" applyNumberFormat="1" applyFont="1" applyBorder="1" applyAlignment="1">
      <alignment horizontal="right" vertical="top"/>
    </xf>
    <xf numFmtId="169" fontId="8128" fillId="0" borderId="1" xfId="0" applyNumberFormat="1" applyFont="1" applyBorder="1" applyAlignment="1">
      <alignment horizontal="right" vertical="top"/>
    </xf>
    <xf numFmtId="169" fontId="8129" fillId="2" borderId="1" xfId="0" applyNumberFormat="1" applyFont="1" applyFill="1" applyBorder="1" applyAlignment="1" applyProtection="1">
      <alignment horizontal="right" vertical="top"/>
      <protection locked="0"/>
    </xf>
    <xf numFmtId="169" fontId="8130" fillId="0" borderId="1" xfId="0" applyNumberFormat="1" applyFont="1" applyBorder="1" applyAlignment="1">
      <alignment horizontal="right" vertical="top"/>
    </xf>
    <xf numFmtId="169" fontId="8131" fillId="0" borderId="1" xfId="0" applyNumberFormat="1" applyFont="1" applyBorder="1" applyAlignment="1">
      <alignment horizontal="right" vertical="top"/>
    </xf>
    <xf numFmtId="169" fontId="8132" fillId="0" borderId="1" xfId="0" applyNumberFormat="1" applyFont="1" applyBorder="1" applyAlignment="1">
      <alignment horizontal="right" vertical="top"/>
    </xf>
    <xf numFmtId="169" fontId="8133" fillId="0" borderId="1" xfId="0" applyNumberFormat="1" applyFont="1" applyBorder="1" applyAlignment="1">
      <alignment horizontal="right" vertical="top"/>
    </xf>
    <xf numFmtId="0" fontId="8134" fillId="0" borderId="1" xfId="0" applyFont="1" applyBorder="1" applyAlignment="1">
      <alignment horizontal="left" vertical="top"/>
    </xf>
    <xf numFmtId="0" fontId="8135" fillId="0" borderId="1" xfId="0" applyFont="1" applyBorder="1" applyAlignment="1">
      <alignment horizontal="left" vertical="top" wrapText="1"/>
    </xf>
    <xf numFmtId="0" fontId="8136" fillId="0" borderId="1" xfId="0" applyFont="1" applyBorder="1" applyAlignment="1">
      <alignment horizontal="center" vertical="top"/>
    </xf>
    <xf numFmtId="168" fontId="8137" fillId="0" borderId="1" xfId="0" applyNumberFormat="1" applyFont="1" applyBorder="1" applyAlignment="1">
      <alignment horizontal="right" vertical="top"/>
    </xf>
    <xf numFmtId="169" fontId="8138" fillId="0" borderId="1" xfId="0" applyNumberFormat="1" applyFont="1" applyBorder="1" applyAlignment="1">
      <alignment horizontal="right" vertical="top"/>
    </xf>
    <xf numFmtId="169" fontId="8139" fillId="2" borderId="1" xfId="0" applyNumberFormat="1" applyFont="1" applyFill="1" applyBorder="1" applyAlignment="1" applyProtection="1">
      <alignment horizontal="right" vertical="top"/>
      <protection locked="0"/>
    </xf>
    <xf numFmtId="169" fontId="8140" fillId="0" borderId="1" xfId="0" applyNumberFormat="1" applyFont="1" applyBorder="1" applyAlignment="1">
      <alignment horizontal="right" vertical="top"/>
    </xf>
    <xf numFmtId="169" fontId="8141" fillId="0" borderId="1" xfId="0" applyNumberFormat="1" applyFont="1" applyBorder="1" applyAlignment="1">
      <alignment horizontal="right" vertical="top"/>
    </xf>
    <xf numFmtId="169" fontId="8142" fillId="0" borderId="1" xfId="0" applyNumberFormat="1" applyFont="1" applyBorder="1" applyAlignment="1">
      <alignment horizontal="right" vertical="top"/>
    </xf>
    <xf numFmtId="169" fontId="8143" fillId="0" borderId="1" xfId="0" applyNumberFormat="1" applyFont="1" applyBorder="1" applyAlignment="1">
      <alignment horizontal="right" vertical="top"/>
    </xf>
    <xf numFmtId="0" fontId="8144" fillId="0" borderId="1" xfId="0" applyFont="1" applyBorder="1" applyAlignment="1">
      <alignment horizontal="left" vertical="top"/>
    </xf>
    <xf numFmtId="0" fontId="8145" fillId="0" borderId="1" xfId="0" applyFont="1" applyBorder="1" applyAlignment="1">
      <alignment horizontal="left" vertical="top" wrapText="1"/>
    </xf>
    <xf numFmtId="0" fontId="8146" fillId="0" borderId="1" xfId="0" applyFont="1" applyBorder="1" applyAlignment="1">
      <alignment horizontal="center" vertical="top"/>
    </xf>
    <xf numFmtId="168" fontId="8147" fillId="0" borderId="1" xfId="0" applyNumberFormat="1" applyFont="1" applyBorder="1" applyAlignment="1">
      <alignment horizontal="right" vertical="top"/>
    </xf>
    <xf numFmtId="169" fontId="8148" fillId="0" borderId="1" xfId="0" applyNumberFormat="1" applyFont="1" applyBorder="1" applyAlignment="1">
      <alignment horizontal="right" vertical="top"/>
    </xf>
    <xf numFmtId="169" fontId="8149" fillId="2" borderId="1" xfId="0" applyNumberFormat="1" applyFont="1" applyFill="1" applyBorder="1" applyAlignment="1" applyProtection="1">
      <alignment horizontal="right" vertical="top"/>
      <protection locked="0"/>
    </xf>
    <xf numFmtId="169" fontId="8150" fillId="0" borderId="1" xfId="0" applyNumberFormat="1" applyFont="1" applyBorder="1" applyAlignment="1">
      <alignment horizontal="right" vertical="top"/>
    </xf>
    <xf numFmtId="169" fontId="8151" fillId="0" borderId="1" xfId="0" applyNumberFormat="1" applyFont="1" applyBorder="1" applyAlignment="1">
      <alignment horizontal="right" vertical="top"/>
    </xf>
    <xf numFmtId="169" fontId="8152" fillId="0" borderId="1" xfId="0" applyNumberFormat="1" applyFont="1" applyBorder="1" applyAlignment="1">
      <alignment horizontal="right" vertical="top"/>
    </xf>
    <xf numFmtId="169" fontId="8153" fillId="0" borderId="1" xfId="0" applyNumberFormat="1" applyFont="1" applyBorder="1" applyAlignment="1">
      <alignment horizontal="right" vertical="top"/>
    </xf>
    <xf numFmtId="0" fontId="8154" fillId="0" borderId="1" xfId="0" applyFont="1" applyBorder="1" applyAlignment="1">
      <alignment horizontal="left" vertical="top"/>
    </xf>
    <xf numFmtId="0" fontId="8155" fillId="0" borderId="1" xfId="0" applyFont="1" applyBorder="1" applyAlignment="1">
      <alignment horizontal="left" vertical="top" wrapText="1"/>
    </xf>
    <xf numFmtId="0" fontId="8156" fillId="0" borderId="1" xfId="0" applyFont="1" applyBorder="1" applyAlignment="1">
      <alignment horizontal="center" vertical="top"/>
    </xf>
    <xf numFmtId="168" fontId="8157" fillId="0" borderId="1" xfId="0" applyNumberFormat="1" applyFont="1" applyBorder="1" applyAlignment="1">
      <alignment horizontal="right" vertical="top"/>
    </xf>
    <xf numFmtId="169" fontId="8158" fillId="0" borderId="1" xfId="0" applyNumberFormat="1" applyFont="1" applyBorder="1" applyAlignment="1">
      <alignment horizontal="right" vertical="top"/>
    </xf>
    <xf numFmtId="169" fontId="8159" fillId="2" borderId="1" xfId="0" applyNumberFormat="1" applyFont="1" applyFill="1" applyBorder="1" applyAlignment="1" applyProtection="1">
      <alignment horizontal="right" vertical="top"/>
      <protection locked="0"/>
    </xf>
    <xf numFmtId="169" fontId="8160" fillId="0" borderId="1" xfId="0" applyNumberFormat="1" applyFont="1" applyBorder="1" applyAlignment="1">
      <alignment horizontal="right" vertical="top"/>
    </xf>
    <xf numFmtId="169" fontId="8161" fillId="0" borderId="1" xfId="0" applyNumberFormat="1" applyFont="1" applyBorder="1" applyAlignment="1">
      <alignment horizontal="right" vertical="top"/>
    </xf>
    <xf numFmtId="169" fontId="8162" fillId="0" borderId="1" xfId="0" applyNumberFormat="1" applyFont="1" applyBorder="1" applyAlignment="1">
      <alignment horizontal="right" vertical="top"/>
    </xf>
    <xf numFmtId="169" fontId="8163" fillId="0" borderId="1" xfId="0" applyNumberFormat="1" applyFont="1" applyBorder="1" applyAlignment="1">
      <alignment horizontal="right" vertical="top"/>
    </xf>
    <xf numFmtId="0" fontId="8164" fillId="0" borderId="1" xfId="0" applyFont="1" applyBorder="1" applyAlignment="1">
      <alignment horizontal="left" vertical="top"/>
    </xf>
    <xf numFmtId="0" fontId="8165" fillId="0" borderId="1" xfId="0" applyFont="1" applyBorder="1" applyAlignment="1">
      <alignment horizontal="left" vertical="top" wrapText="1"/>
    </xf>
    <xf numFmtId="0" fontId="8166" fillId="0" borderId="1" xfId="0" applyFont="1" applyBorder="1" applyAlignment="1">
      <alignment horizontal="center" vertical="top"/>
    </xf>
    <xf numFmtId="168" fontId="8167" fillId="0" borderId="1" xfId="0" applyNumberFormat="1" applyFont="1" applyBorder="1" applyAlignment="1">
      <alignment horizontal="right" vertical="top"/>
    </xf>
    <xf numFmtId="169" fontId="8168" fillId="0" borderId="1" xfId="0" applyNumberFormat="1" applyFont="1" applyBorder="1" applyAlignment="1">
      <alignment horizontal="right" vertical="top"/>
    </xf>
    <xf numFmtId="169" fontId="8169" fillId="2" borderId="1" xfId="0" applyNumberFormat="1" applyFont="1" applyFill="1" applyBorder="1" applyAlignment="1" applyProtection="1">
      <alignment horizontal="right" vertical="top"/>
      <protection locked="0"/>
    </xf>
    <xf numFmtId="169" fontId="8170" fillId="0" borderId="1" xfId="0" applyNumberFormat="1" applyFont="1" applyBorder="1" applyAlignment="1">
      <alignment horizontal="right" vertical="top"/>
    </xf>
    <xf numFmtId="169" fontId="8171" fillId="0" borderId="1" xfId="0" applyNumberFormat="1" applyFont="1" applyBorder="1" applyAlignment="1">
      <alignment horizontal="right" vertical="top"/>
    </xf>
    <xf numFmtId="169" fontId="8172" fillId="0" borderId="1" xfId="0" applyNumberFormat="1" applyFont="1" applyBorder="1" applyAlignment="1">
      <alignment horizontal="right" vertical="top"/>
    </xf>
    <xf numFmtId="169" fontId="8173" fillId="0" borderId="1" xfId="0" applyNumberFormat="1" applyFont="1" applyBorder="1" applyAlignment="1">
      <alignment horizontal="right" vertical="top"/>
    </xf>
    <xf numFmtId="0" fontId="8174" fillId="0" borderId="1" xfId="0" applyFont="1" applyBorder="1" applyAlignment="1">
      <alignment horizontal="left" vertical="top"/>
    </xf>
    <xf numFmtId="0" fontId="8175" fillId="0" borderId="1" xfId="0" applyFont="1" applyBorder="1" applyAlignment="1">
      <alignment horizontal="left" vertical="top" wrapText="1"/>
    </xf>
    <xf numFmtId="0" fontId="8176" fillId="0" borderId="1" xfId="0" applyFont="1" applyBorder="1" applyAlignment="1">
      <alignment horizontal="center" vertical="top"/>
    </xf>
    <xf numFmtId="168" fontId="8177" fillId="0" borderId="1" xfId="0" applyNumberFormat="1" applyFont="1" applyBorder="1" applyAlignment="1">
      <alignment horizontal="right" vertical="top"/>
    </xf>
    <xf numFmtId="169" fontId="8178" fillId="0" borderId="1" xfId="0" applyNumberFormat="1" applyFont="1" applyBorder="1" applyAlignment="1">
      <alignment horizontal="right" vertical="top"/>
    </xf>
    <xf numFmtId="169" fontId="8179" fillId="2" borderId="1" xfId="0" applyNumberFormat="1" applyFont="1" applyFill="1" applyBorder="1" applyAlignment="1" applyProtection="1">
      <alignment horizontal="right" vertical="top"/>
      <protection locked="0"/>
    </xf>
    <xf numFmtId="169" fontId="8180" fillId="0" borderId="1" xfId="0" applyNumberFormat="1" applyFont="1" applyBorder="1" applyAlignment="1">
      <alignment horizontal="right" vertical="top"/>
    </xf>
    <xf numFmtId="169" fontId="8181" fillId="0" borderId="1" xfId="0" applyNumberFormat="1" applyFont="1" applyBorder="1" applyAlignment="1">
      <alignment horizontal="right" vertical="top"/>
    </xf>
    <xf numFmtId="169" fontId="8182" fillId="0" borderId="1" xfId="0" applyNumberFormat="1" applyFont="1" applyBorder="1" applyAlignment="1">
      <alignment horizontal="right" vertical="top"/>
    </xf>
    <xf numFmtId="169" fontId="8183" fillId="0" borderId="1" xfId="0" applyNumberFormat="1" applyFont="1" applyBorder="1" applyAlignment="1">
      <alignment horizontal="right" vertical="top"/>
    </xf>
    <xf numFmtId="0" fontId="8184" fillId="0" borderId="1" xfId="0" applyFont="1" applyBorder="1" applyAlignment="1">
      <alignment horizontal="left" vertical="top"/>
    </xf>
    <xf numFmtId="0" fontId="8185" fillId="0" borderId="1" xfId="0" applyFont="1" applyBorder="1" applyAlignment="1">
      <alignment horizontal="left" vertical="top" wrapText="1"/>
    </xf>
    <xf numFmtId="0" fontId="8186" fillId="0" borderId="1" xfId="0" applyFont="1" applyBorder="1" applyAlignment="1">
      <alignment horizontal="center" vertical="top"/>
    </xf>
    <xf numFmtId="168" fontId="8187" fillId="0" borderId="1" xfId="0" applyNumberFormat="1" applyFont="1" applyBorder="1" applyAlignment="1">
      <alignment horizontal="right" vertical="top"/>
    </xf>
    <xf numFmtId="169" fontId="8188" fillId="0" borderId="1" xfId="0" applyNumberFormat="1" applyFont="1" applyBorder="1" applyAlignment="1">
      <alignment horizontal="right" vertical="top"/>
    </xf>
    <xf numFmtId="169" fontId="8189" fillId="2" borderId="1" xfId="0" applyNumberFormat="1" applyFont="1" applyFill="1" applyBorder="1" applyAlignment="1" applyProtection="1">
      <alignment horizontal="right" vertical="top"/>
      <protection locked="0"/>
    </xf>
    <xf numFmtId="169" fontId="8190" fillId="0" borderId="1" xfId="0" applyNumberFormat="1" applyFont="1" applyBorder="1" applyAlignment="1">
      <alignment horizontal="right" vertical="top"/>
    </xf>
    <xf numFmtId="169" fontId="8191" fillId="0" borderId="1" xfId="0" applyNumberFormat="1" applyFont="1" applyBorder="1" applyAlignment="1">
      <alignment horizontal="right" vertical="top"/>
    </xf>
    <xf numFmtId="169" fontId="8192" fillId="0" borderId="1" xfId="0" applyNumberFormat="1" applyFont="1" applyBorder="1" applyAlignment="1">
      <alignment horizontal="right" vertical="top"/>
    </xf>
    <xf numFmtId="169" fontId="8193" fillId="0" borderId="1" xfId="0" applyNumberFormat="1" applyFont="1" applyBorder="1" applyAlignment="1">
      <alignment horizontal="right" vertical="top"/>
    </xf>
    <xf numFmtId="0" fontId="8194" fillId="0" borderId="1" xfId="0" applyFont="1" applyBorder="1" applyAlignment="1">
      <alignment horizontal="left" vertical="top"/>
    </xf>
    <xf numFmtId="0" fontId="8195" fillId="0" borderId="1" xfId="0" applyFont="1" applyBorder="1" applyAlignment="1">
      <alignment horizontal="left" vertical="top" wrapText="1"/>
    </xf>
    <xf numFmtId="0" fontId="8196" fillId="0" borderId="1" xfId="0" applyFont="1" applyBorder="1" applyAlignment="1">
      <alignment horizontal="center" vertical="top"/>
    </xf>
    <xf numFmtId="168" fontId="8197" fillId="0" borderId="1" xfId="0" applyNumberFormat="1" applyFont="1" applyBorder="1" applyAlignment="1">
      <alignment horizontal="right" vertical="top"/>
    </xf>
    <xf numFmtId="169" fontId="8198" fillId="0" borderId="1" xfId="0" applyNumberFormat="1" applyFont="1" applyBorder="1" applyAlignment="1">
      <alignment horizontal="right" vertical="top"/>
    </xf>
    <xf numFmtId="169" fontId="8199" fillId="2" borderId="1" xfId="0" applyNumberFormat="1" applyFont="1" applyFill="1" applyBorder="1" applyAlignment="1" applyProtection="1">
      <alignment horizontal="right" vertical="top"/>
      <protection locked="0"/>
    </xf>
    <xf numFmtId="169" fontId="8200" fillId="0" borderId="1" xfId="0" applyNumberFormat="1" applyFont="1" applyBorder="1" applyAlignment="1">
      <alignment horizontal="right" vertical="top"/>
    </xf>
    <xf numFmtId="169" fontId="8201" fillId="0" borderId="1" xfId="0" applyNumberFormat="1" applyFont="1" applyBorder="1" applyAlignment="1">
      <alignment horizontal="right" vertical="top"/>
    </xf>
    <xf numFmtId="169" fontId="8202" fillId="0" borderId="1" xfId="0" applyNumberFormat="1" applyFont="1" applyBorder="1" applyAlignment="1">
      <alignment horizontal="right" vertical="top"/>
    </xf>
    <xf numFmtId="169" fontId="8203" fillId="0" borderId="1" xfId="0" applyNumberFormat="1" applyFont="1" applyBorder="1" applyAlignment="1">
      <alignment horizontal="right" vertical="top"/>
    </xf>
    <xf numFmtId="0" fontId="8204" fillId="0" borderId="1" xfId="0" applyFont="1" applyBorder="1" applyAlignment="1">
      <alignment horizontal="left" vertical="top"/>
    </xf>
    <xf numFmtId="0" fontId="8205" fillId="0" borderId="1" xfId="0" applyFont="1" applyBorder="1" applyAlignment="1">
      <alignment horizontal="left" vertical="top" wrapText="1"/>
    </xf>
    <xf numFmtId="0" fontId="8206" fillId="0" borderId="1" xfId="0" applyFont="1" applyBorder="1" applyAlignment="1">
      <alignment horizontal="center" vertical="top"/>
    </xf>
    <xf numFmtId="168" fontId="8207" fillId="0" borderId="1" xfId="0" applyNumberFormat="1" applyFont="1" applyBorder="1" applyAlignment="1">
      <alignment horizontal="right" vertical="top"/>
    </xf>
    <xf numFmtId="169" fontId="8208" fillId="0" borderId="1" xfId="0" applyNumberFormat="1" applyFont="1" applyBorder="1" applyAlignment="1">
      <alignment horizontal="right" vertical="top"/>
    </xf>
    <xf numFmtId="169" fontId="8209" fillId="2" borderId="1" xfId="0" applyNumberFormat="1" applyFont="1" applyFill="1" applyBorder="1" applyAlignment="1" applyProtection="1">
      <alignment horizontal="right" vertical="top"/>
      <protection locked="0"/>
    </xf>
    <xf numFmtId="169" fontId="8210" fillId="0" borderId="1" xfId="0" applyNumberFormat="1" applyFont="1" applyBorder="1" applyAlignment="1">
      <alignment horizontal="right" vertical="top"/>
    </xf>
    <xf numFmtId="169" fontId="8211" fillId="0" borderId="1" xfId="0" applyNumberFormat="1" applyFont="1" applyBorder="1" applyAlignment="1">
      <alignment horizontal="right" vertical="top"/>
    </xf>
    <xf numFmtId="169" fontId="8212" fillId="0" borderId="1" xfId="0" applyNumberFormat="1" applyFont="1" applyBorder="1" applyAlignment="1">
      <alignment horizontal="right" vertical="top"/>
    </xf>
    <xf numFmtId="169" fontId="8213" fillId="0" borderId="1" xfId="0" applyNumberFormat="1" applyFont="1" applyBorder="1" applyAlignment="1">
      <alignment horizontal="right" vertical="top"/>
    </xf>
    <xf numFmtId="0" fontId="8214" fillId="0" borderId="1" xfId="0" applyFont="1" applyBorder="1" applyAlignment="1">
      <alignment horizontal="left" vertical="top"/>
    </xf>
    <xf numFmtId="0" fontId="8216" fillId="0" borderId="0" xfId="0" applyFont="1"/>
    <xf numFmtId="0" fontId="8217" fillId="0" borderId="1" xfId="0" applyFont="1" applyBorder="1" applyAlignment="1">
      <alignment horizontal="left" vertical="top"/>
    </xf>
    <xf numFmtId="0" fontId="8218" fillId="0" borderId="1" xfId="0" applyFont="1" applyBorder="1" applyAlignment="1">
      <alignment horizontal="left" vertical="top" wrapText="1"/>
    </xf>
    <xf numFmtId="0" fontId="8219" fillId="0" borderId="1" xfId="0" applyFont="1" applyBorder="1" applyAlignment="1">
      <alignment horizontal="center" vertical="top"/>
    </xf>
    <xf numFmtId="168" fontId="8220" fillId="0" borderId="1" xfId="0" applyNumberFormat="1" applyFont="1" applyBorder="1" applyAlignment="1">
      <alignment horizontal="right" vertical="top"/>
    </xf>
    <xf numFmtId="169" fontId="8221" fillId="0" borderId="1" xfId="0" applyNumberFormat="1" applyFont="1" applyBorder="1" applyAlignment="1">
      <alignment horizontal="right" vertical="top"/>
    </xf>
    <xf numFmtId="169" fontId="8222" fillId="2" borderId="1" xfId="0" applyNumberFormat="1" applyFont="1" applyFill="1" applyBorder="1" applyAlignment="1" applyProtection="1">
      <alignment horizontal="right" vertical="top"/>
      <protection locked="0"/>
    </xf>
    <xf numFmtId="169" fontId="8223" fillId="0" borderId="1" xfId="0" applyNumberFormat="1" applyFont="1" applyBorder="1" applyAlignment="1">
      <alignment horizontal="right" vertical="top"/>
    </xf>
    <xf numFmtId="169" fontId="8224" fillId="0" borderId="1" xfId="0" applyNumberFormat="1" applyFont="1" applyBorder="1" applyAlignment="1">
      <alignment horizontal="right" vertical="top"/>
    </xf>
    <xf numFmtId="169" fontId="8225" fillId="0" borderId="1" xfId="0" applyNumberFormat="1" applyFont="1" applyBorder="1" applyAlignment="1">
      <alignment horizontal="right" vertical="top"/>
    </xf>
    <xf numFmtId="169" fontId="8226" fillId="0" borderId="1" xfId="0" applyNumberFormat="1" applyFont="1" applyBorder="1" applyAlignment="1">
      <alignment horizontal="right" vertical="top"/>
    </xf>
    <xf numFmtId="0" fontId="8227" fillId="0" borderId="1" xfId="0" applyFont="1" applyBorder="1" applyAlignment="1">
      <alignment horizontal="left" vertical="top"/>
    </xf>
    <xf numFmtId="0" fontId="8228" fillId="0" borderId="1" xfId="0" applyFont="1" applyBorder="1" applyAlignment="1">
      <alignment horizontal="left" vertical="top" wrapText="1"/>
    </xf>
    <xf numFmtId="0" fontId="8229" fillId="0" borderId="1" xfId="0" applyFont="1" applyBorder="1" applyAlignment="1">
      <alignment horizontal="center" vertical="top"/>
    </xf>
    <xf numFmtId="168" fontId="8230" fillId="0" borderId="1" xfId="0" applyNumberFormat="1" applyFont="1" applyBorder="1" applyAlignment="1">
      <alignment horizontal="right" vertical="top"/>
    </xf>
    <xf numFmtId="169" fontId="8231" fillId="0" borderId="1" xfId="0" applyNumberFormat="1" applyFont="1" applyBorder="1" applyAlignment="1">
      <alignment horizontal="right" vertical="top"/>
    </xf>
    <xf numFmtId="169" fontId="8232" fillId="2" borderId="1" xfId="0" applyNumberFormat="1" applyFont="1" applyFill="1" applyBorder="1" applyAlignment="1" applyProtection="1">
      <alignment horizontal="right" vertical="top"/>
      <protection locked="0"/>
    </xf>
    <xf numFmtId="169" fontId="8233" fillId="0" borderId="1" xfId="0" applyNumberFormat="1" applyFont="1" applyBorder="1" applyAlignment="1">
      <alignment horizontal="right" vertical="top"/>
    </xf>
    <xf numFmtId="169" fontId="8234" fillId="0" borderId="1" xfId="0" applyNumberFormat="1" applyFont="1" applyBorder="1" applyAlignment="1">
      <alignment horizontal="right" vertical="top"/>
    </xf>
    <xf numFmtId="169" fontId="8235" fillId="0" borderId="1" xfId="0" applyNumberFormat="1" applyFont="1" applyBorder="1" applyAlignment="1">
      <alignment horizontal="right" vertical="top"/>
    </xf>
    <xf numFmtId="169" fontId="8236" fillId="0" borderId="1" xfId="0" applyNumberFormat="1" applyFont="1" applyBorder="1" applyAlignment="1">
      <alignment horizontal="right" vertical="top"/>
    </xf>
    <xf numFmtId="0" fontId="8237" fillId="0" borderId="1" xfId="0" applyFont="1" applyBorder="1" applyAlignment="1">
      <alignment horizontal="left" vertical="top"/>
    </xf>
    <xf numFmtId="0" fontId="8238" fillId="0" borderId="1" xfId="0" applyFont="1" applyBorder="1" applyAlignment="1">
      <alignment horizontal="left" vertical="top" wrapText="1"/>
    </xf>
    <xf numFmtId="0" fontId="8239" fillId="0" borderId="1" xfId="0" applyFont="1" applyBorder="1" applyAlignment="1">
      <alignment horizontal="center" vertical="top"/>
    </xf>
    <xf numFmtId="168" fontId="8240" fillId="0" borderId="1" xfId="0" applyNumberFormat="1" applyFont="1" applyBorder="1" applyAlignment="1">
      <alignment horizontal="right" vertical="top"/>
    </xf>
    <xf numFmtId="169" fontId="8241" fillId="0" borderId="1" xfId="0" applyNumberFormat="1" applyFont="1" applyBorder="1" applyAlignment="1">
      <alignment horizontal="right" vertical="top"/>
    </xf>
    <xf numFmtId="169" fontId="8242" fillId="2" borderId="1" xfId="0" applyNumberFormat="1" applyFont="1" applyFill="1" applyBorder="1" applyAlignment="1" applyProtection="1">
      <alignment horizontal="right" vertical="top"/>
      <protection locked="0"/>
    </xf>
    <xf numFmtId="169" fontId="8243" fillId="0" borderId="1" xfId="0" applyNumberFormat="1" applyFont="1" applyBorder="1" applyAlignment="1">
      <alignment horizontal="right" vertical="top"/>
    </xf>
    <xf numFmtId="169" fontId="8244" fillId="0" borderId="1" xfId="0" applyNumberFormat="1" applyFont="1" applyBorder="1" applyAlignment="1">
      <alignment horizontal="right" vertical="top"/>
    </xf>
    <xf numFmtId="169" fontId="8245" fillId="0" borderId="1" xfId="0" applyNumberFormat="1" applyFont="1" applyBorder="1" applyAlignment="1">
      <alignment horizontal="right" vertical="top"/>
    </xf>
    <xf numFmtId="169" fontId="8246" fillId="0" borderId="1" xfId="0" applyNumberFormat="1" applyFont="1" applyBorder="1" applyAlignment="1">
      <alignment horizontal="right" vertical="top"/>
    </xf>
    <xf numFmtId="0" fontId="8247" fillId="0" borderId="1" xfId="0" applyFont="1" applyBorder="1" applyAlignment="1">
      <alignment horizontal="left" vertical="top"/>
    </xf>
    <xf numFmtId="0" fontId="8248" fillId="0" borderId="1" xfId="0" applyFont="1" applyBorder="1" applyAlignment="1">
      <alignment horizontal="left" vertical="top" wrapText="1"/>
    </xf>
    <xf numFmtId="0" fontId="8249" fillId="0" borderId="1" xfId="0" applyFont="1" applyBorder="1" applyAlignment="1">
      <alignment horizontal="center" vertical="top"/>
    </xf>
    <xf numFmtId="168" fontId="8250" fillId="0" borderId="1" xfId="0" applyNumberFormat="1" applyFont="1" applyBorder="1" applyAlignment="1">
      <alignment horizontal="right" vertical="top"/>
    </xf>
    <xf numFmtId="169" fontId="8251" fillId="0" borderId="1" xfId="0" applyNumberFormat="1" applyFont="1" applyBorder="1" applyAlignment="1">
      <alignment horizontal="right" vertical="top"/>
    </xf>
    <xf numFmtId="169" fontId="8252" fillId="2" borderId="1" xfId="0" applyNumberFormat="1" applyFont="1" applyFill="1" applyBorder="1" applyAlignment="1" applyProtection="1">
      <alignment horizontal="right" vertical="top"/>
      <protection locked="0"/>
    </xf>
    <xf numFmtId="169" fontId="8253" fillId="0" borderId="1" xfId="0" applyNumberFormat="1" applyFont="1" applyBorder="1" applyAlignment="1">
      <alignment horizontal="right" vertical="top"/>
    </xf>
    <xf numFmtId="169" fontId="8254" fillId="0" borderId="1" xfId="0" applyNumberFormat="1" applyFont="1" applyBorder="1" applyAlignment="1">
      <alignment horizontal="right" vertical="top"/>
    </xf>
    <xf numFmtId="169" fontId="8255" fillId="0" borderId="1" xfId="0" applyNumberFormat="1" applyFont="1" applyBorder="1" applyAlignment="1">
      <alignment horizontal="right" vertical="top"/>
    </xf>
    <xf numFmtId="169" fontId="8256" fillId="0" borderId="1" xfId="0" applyNumberFormat="1" applyFont="1" applyBorder="1" applyAlignment="1">
      <alignment horizontal="right" vertical="top"/>
    </xf>
    <xf numFmtId="0" fontId="8257" fillId="0" borderId="1" xfId="0" applyFont="1" applyBorder="1" applyAlignment="1">
      <alignment horizontal="left" vertical="top"/>
    </xf>
    <xf numFmtId="0" fontId="8258" fillId="0" borderId="1" xfId="0" applyFont="1" applyBorder="1" applyAlignment="1">
      <alignment horizontal="left" vertical="top" wrapText="1"/>
    </xf>
    <xf numFmtId="0" fontId="8259" fillId="0" borderId="1" xfId="0" applyFont="1" applyBorder="1" applyAlignment="1">
      <alignment horizontal="center" vertical="top"/>
    </xf>
    <xf numFmtId="168" fontId="8260" fillId="0" borderId="1" xfId="0" applyNumberFormat="1" applyFont="1" applyBorder="1" applyAlignment="1">
      <alignment horizontal="right" vertical="top"/>
    </xf>
    <xf numFmtId="169" fontId="8261" fillId="0" borderId="1" xfId="0" applyNumberFormat="1" applyFont="1" applyBorder="1" applyAlignment="1">
      <alignment horizontal="right" vertical="top"/>
    </xf>
    <xf numFmtId="169" fontId="8262" fillId="2" borderId="1" xfId="0" applyNumberFormat="1" applyFont="1" applyFill="1" applyBorder="1" applyAlignment="1" applyProtection="1">
      <alignment horizontal="right" vertical="top"/>
      <protection locked="0"/>
    </xf>
    <xf numFmtId="169" fontId="8263" fillId="0" borderId="1" xfId="0" applyNumberFormat="1" applyFont="1" applyBorder="1" applyAlignment="1">
      <alignment horizontal="right" vertical="top"/>
    </xf>
    <xf numFmtId="169" fontId="8264" fillId="0" borderId="1" xfId="0" applyNumberFormat="1" applyFont="1" applyBorder="1" applyAlignment="1">
      <alignment horizontal="right" vertical="top"/>
    </xf>
    <xf numFmtId="169" fontId="8265" fillId="0" borderId="1" xfId="0" applyNumberFormat="1" applyFont="1" applyBorder="1" applyAlignment="1">
      <alignment horizontal="right" vertical="top"/>
    </xf>
    <xf numFmtId="169" fontId="8266" fillId="0" borderId="1" xfId="0" applyNumberFormat="1" applyFont="1" applyBorder="1" applyAlignment="1">
      <alignment horizontal="right" vertical="top"/>
    </xf>
    <xf numFmtId="0" fontId="8267" fillId="0" borderId="1" xfId="0" applyFont="1" applyBorder="1" applyAlignment="1">
      <alignment horizontal="left" vertical="top"/>
    </xf>
    <xf numFmtId="0" fontId="8268" fillId="0" borderId="1" xfId="0" applyFont="1" applyBorder="1" applyAlignment="1">
      <alignment horizontal="left" vertical="top" wrapText="1"/>
    </xf>
    <xf numFmtId="0" fontId="8269" fillId="0" borderId="1" xfId="0" applyFont="1" applyBorder="1" applyAlignment="1">
      <alignment horizontal="center" vertical="top"/>
    </xf>
    <xf numFmtId="168" fontId="8270" fillId="0" borderId="1" xfId="0" applyNumberFormat="1" applyFont="1" applyBorder="1" applyAlignment="1">
      <alignment horizontal="right" vertical="top"/>
    </xf>
    <xf numFmtId="169" fontId="8271" fillId="0" borderId="1" xfId="0" applyNumberFormat="1" applyFont="1" applyBorder="1" applyAlignment="1">
      <alignment horizontal="right" vertical="top"/>
    </xf>
    <xf numFmtId="169" fontId="8272" fillId="2" borderId="1" xfId="0" applyNumberFormat="1" applyFont="1" applyFill="1" applyBorder="1" applyAlignment="1" applyProtection="1">
      <alignment horizontal="right" vertical="top"/>
      <protection locked="0"/>
    </xf>
    <xf numFmtId="169" fontId="8273" fillId="0" borderId="1" xfId="0" applyNumberFormat="1" applyFont="1" applyBorder="1" applyAlignment="1">
      <alignment horizontal="right" vertical="top"/>
    </xf>
    <xf numFmtId="169" fontId="8274" fillId="0" borderId="1" xfId="0" applyNumberFormat="1" applyFont="1" applyBorder="1" applyAlignment="1">
      <alignment horizontal="right" vertical="top"/>
    </xf>
    <xf numFmtId="169" fontId="8275" fillId="0" borderId="1" xfId="0" applyNumberFormat="1" applyFont="1" applyBorder="1" applyAlignment="1">
      <alignment horizontal="right" vertical="top"/>
    </xf>
    <xf numFmtId="169" fontId="8276" fillId="0" borderId="1" xfId="0" applyNumberFormat="1" applyFont="1" applyBorder="1" applyAlignment="1">
      <alignment horizontal="right" vertical="top"/>
    </xf>
    <xf numFmtId="0" fontId="8277" fillId="0" borderId="1" xfId="0" applyFont="1" applyBorder="1" applyAlignment="1">
      <alignment horizontal="left" vertical="top"/>
    </xf>
    <xf numFmtId="0" fontId="8278" fillId="0" borderId="1" xfId="0" applyFont="1" applyBorder="1" applyAlignment="1">
      <alignment horizontal="left" vertical="top" wrapText="1"/>
    </xf>
    <xf numFmtId="0" fontId="8279" fillId="0" borderId="1" xfId="0" applyFont="1" applyBorder="1" applyAlignment="1">
      <alignment horizontal="center" vertical="top"/>
    </xf>
    <xf numFmtId="168" fontId="8280" fillId="0" borderId="1" xfId="0" applyNumberFormat="1" applyFont="1" applyBorder="1" applyAlignment="1">
      <alignment horizontal="right" vertical="top"/>
    </xf>
    <xf numFmtId="169" fontId="8281" fillId="0" borderId="1" xfId="0" applyNumberFormat="1" applyFont="1" applyBorder="1" applyAlignment="1">
      <alignment horizontal="right" vertical="top"/>
    </xf>
    <xf numFmtId="169" fontId="8282" fillId="2" borderId="1" xfId="0" applyNumberFormat="1" applyFont="1" applyFill="1" applyBorder="1" applyAlignment="1" applyProtection="1">
      <alignment horizontal="right" vertical="top"/>
      <protection locked="0"/>
    </xf>
    <xf numFmtId="169" fontId="8283" fillId="0" borderId="1" xfId="0" applyNumberFormat="1" applyFont="1" applyBorder="1" applyAlignment="1">
      <alignment horizontal="right" vertical="top"/>
    </xf>
    <xf numFmtId="169" fontId="8284" fillId="0" borderId="1" xfId="0" applyNumberFormat="1" applyFont="1" applyBorder="1" applyAlignment="1">
      <alignment horizontal="right" vertical="top"/>
    </xf>
    <xf numFmtId="169" fontId="8285" fillId="0" borderId="1" xfId="0" applyNumberFormat="1" applyFont="1" applyBorder="1" applyAlignment="1">
      <alignment horizontal="right" vertical="top"/>
    </xf>
    <xf numFmtId="169" fontId="8286" fillId="0" borderId="1" xfId="0" applyNumberFormat="1" applyFont="1" applyBorder="1" applyAlignment="1">
      <alignment horizontal="right" vertical="top"/>
    </xf>
    <xf numFmtId="0" fontId="8287" fillId="0" borderId="1" xfId="0" applyFont="1" applyBorder="1" applyAlignment="1">
      <alignment horizontal="left" vertical="top"/>
    </xf>
    <xf numFmtId="0" fontId="8288" fillId="0" borderId="1" xfId="0" applyFont="1" applyBorder="1" applyAlignment="1">
      <alignment horizontal="left" vertical="top" wrapText="1"/>
    </xf>
    <xf numFmtId="0" fontId="8289" fillId="0" borderId="1" xfId="0" applyFont="1" applyBorder="1" applyAlignment="1">
      <alignment horizontal="center" vertical="top"/>
    </xf>
    <xf numFmtId="168" fontId="8290" fillId="0" borderId="1" xfId="0" applyNumberFormat="1" applyFont="1" applyBorder="1" applyAlignment="1">
      <alignment horizontal="right" vertical="top"/>
    </xf>
    <xf numFmtId="169" fontId="8291" fillId="0" borderId="1" xfId="0" applyNumberFormat="1" applyFont="1" applyBorder="1" applyAlignment="1">
      <alignment horizontal="right" vertical="top"/>
    </xf>
    <xf numFmtId="169" fontId="8292" fillId="2" borderId="1" xfId="0" applyNumberFormat="1" applyFont="1" applyFill="1" applyBorder="1" applyAlignment="1" applyProtection="1">
      <alignment horizontal="right" vertical="top"/>
      <protection locked="0"/>
    </xf>
    <xf numFmtId="169" fontId="8293" fillId="0" borderId="1" xfId="0" applyNumberFormat="1" applyFont="1" applyBorder="1" applyAlignment="1">
      <alignment horizontal="right" vertical="top"/>
    </xf>
    <xf numFmtId="169" fontId="8294" fillId="0" borderId="1" xfId="0" applyNumberFormat="1" applyFont="1" applyBorder="1" applyAlignment="1">
      <alignment horizontal="right" vertical="top"/>
    </xf>
    <xf numFmtId="169" fontId="8295" fillId="0" borderId="1" xfId="0" applyNumberFormat="1" applyFont="1" applyBorder="1" applyAlignment="1">
      <alignment horizontal="right" vertical="top"/>
    </xf>
    <xf numFmtId="169" fontId="8296" fillId="0" borderId="1" xfId="0" applyNumberFormat="1" applyFont="1" applyBorder="1" applyAlignment="1">
      <alignment horizontal="right" vertical="top"/>
    </xf>
    <xf numFmtId="0" fontId="8297" fillId="0" borderId="1" xfId="0" applyFont="1" applyBorder="1" applyAlignment="1">
      <alignment horizontal="left" vertical="top"/>
    </xf>
    <xf numFmtId="0" fontId="8298" fillId="0" borderId="1" xfId="0" applyFont="1" applyBorder="1" applyAlignment="1">
      <alignment horizontal="left" vertical="top" wrapText="1"/>
    </xf>
    <xf numFmtId="0" fontId="8299" fillId="0" borderId="1" xfId="0" applyFont="1" applyBorder="1" applyAlignment="1">
      <alignment horizontal="center" vertical="top"/>
    </xf>
    <xf numFmtId="168" fontId="8300" fillId="0" borderId="1" xfId="0" applyNumberFormat="1" applyFont="1" applyBorder="1" applyAlignment="1">
      <alignment horizontal="right" vertical="top"/>
    </xf>
    <xf numFmtId="169" fontId="8301" fillId="0" borderId="1" xfId="0" applyNumberFormat="1" applyFont="1" applyBorder="1" applyAlignment="1">
      <alignment horizontal="right" vertical="top"/>
    </xf>
    <xf numFmtId="169" fontId="8302" fillId="2" borderId="1" xfId="0" applyNumberFormat="1" applyFont="1" applyFill="1" applyBorder="1" applyAlignment="1" applyProtection="1">
      <alignment horizontal="right" vertical="top"/>
      <protection locked="0"/>
    </xf>
    <xf numFmtId="169" fontId="8303" fillId="0" borderId="1" xfId="0" applyNumberFormat="1" applyFont="1" applyBorder="1" applyAlignment="1">
      <alignment horizontal="right" vertical="top"/>
    </xf>
    <xf numFmtId="169" fontId="8304" fillId="0" borderId="1" xfId="0" applyNumberFormat="1" applyFont="1" applyBorder="1" applyAlignment="1">
      <alignment horizontal="right" vertical="top"/>
    </xf>
    <xf numFmtId="169" fontId="8305" fillId="0" borderId="1" xfId="0" applyNumberFormat="1" applyFont="1" applyBorder="1" applyAlignment="1">
      <alignment horizontal="right" vertical="top"/>
    </xf>
    <xf numFmtId="169" fontId="8306" fillId="0" borderId="1" xfId="0" applyNumberFormat="1" applyFont="1" applyBorder="1" applyAlignment="1">
      <alignment horizontal="right" vertical="top"/>
    </xf>
    <xf numFmtId="0" fontId="8307" fillId="0" borderId="1" xfId="0" applyFont="1" applyBorder="1" applyAlignment="1">
      <alignment horizontal="left" vertical="top"/>
    </xf>
    <xf numFmtId="0" fontId="8308" fillId="0" borderId="1" xfId="0" applyFont="1" applyBorder="1" applyAlignment="1">
      <alignment horizontal="left" vertical="top" wrapText="1"/>
    </xf>
    <xf numFmtId="0" fontId="8309" fillId="0" borderId="1" xfId="0" applyFont="1" applyBorder="1" applyAlignment="1">
      <alignment horizontal="center" vertical="top"/>
    </xf>
    <xf numFmtId="168" fontId="8310" fillId="0" borderId="1" xfId="0" applyNumberFormat="1" applyFont="1" applyBorder="1" applyAlignment="1">
      <alignment horizontal="right" vertical="top"/>
    </xf>
    <xf numFmtId="169" fontId="8311" fillId="0" borderId="1" xfId="0" applyNumberFormat="1" applyFont="1" applyBorder="1" applyAlignment="1">
      <alignment horizontal="right" vertical="top"/>
    </xf>
    <xf numFmtId="169" fontId="8312" fillId="2" borderId="1" xfId="0" applyNumberFormat="1" applyFont="1" applyFill="1" applyBorder="1" applyAlignment="1" applyProtection="1">
      <alignment horizontal="right" vertical="top"/>
      <protection locked="0"/>
    </xf>
    <xf numFmtId="169" fontId="8313" fillId="0" borderId="1" xfId="0" applyNumberFormat="1" applyFont="1" applyBorder="1" applyAlignment="1">
      <alignment horizontal="right" vertical="top"/>
    </xf>
    <xf numFmtId="169" fontId="8314" fillId="0" borderId="1" xfId="0" applyNumberFormat="1" applyFont="1" applyBorder="1" applyAlignment="1">
      <alignment horizontal="right" vertical="top"/>
    </xf>
    <xf numFmtId="169" fontId="8315" fillId="0" borderId="1" xfId="0" applyNumberFormat="1" applyFont="1" applyBorder="1" applyAlignment="1">
      <alignment horizontal="right" vertical="top"/>
    </xf>
    <xf numFmtId="169" fontId="8316" fillId="0" borderId="1" xfId="0" applyNumberFormat="1" applyFont="1" applyBorder="1" applyAlignment="1">
      <alignment horizontal="right" vertical="top"/>
    </xf>
    <xf numFmtId="0" fontId="8317" fillId="0" borderId="1" xfId="0" applyFont="1" applyBorder="1" applyAlignment="1">
      <alignment horizontal="left" vertical="top"/>
    </xf>
    <xf numFmtId="0" fontId="8318" fillId="0" borderId="1" xfId="0" applyFont="1" applyBorder="1" applyAlignment="1">
      <alignment horizontal="left" vertical="top" wrapText="1"/>
    </xf>
    <xf numFmtId="0" fontId="8319" fillId="0" borderId="1" xfId="0" applyFont="1" applyBorder="1" applyAlignment="1">
      <alignment horizontal="center" vertical="top"/>
    </xf>
    <xf numFmtId="168" fontId="8320" fillId="0" borderId="1" xfId="0" applyNumberFormat="1" applyFont="1" applyBorder="1" applyAlignment="1">
      <alignment horizontal="right" vertical="top"/>
    </xf>
    <xf numFmtId="169" fontId="8321" fillId="0" borderId="1" xfId="0" applyNumberFormat="1" applyFont="1" applyBorder="1" applyAlignment="1">
      <alignment horizontal="right" vertical="top"/>
    </xf>
    <xf numFmtId="169" fontId="8322" fillId="2" borderId="1" xfId="0" applyNumberFormat="1" applyFont="1" applyFill="1" applyBorder="1" applyAlignment="1" applyProtection="1">
      <alignment horizontal="right" vertical="top"/>
      <protection locked="0"/>
    </xf>
    <xf numFmtId="169" fontId="8323" fillId="0" borderId="1" xfId="0" applyNumberFormat="1" applyFont="1" applyBorder="1" applyAlignment="1">
      <alignment horizontal="right" vertical="top"/>
    </xf>
    <xf numFmtId="169" fontId="8324" fillId="0" borderId="1" xfId="0" applyNumberFormat="1" applyFont="1" applyBorder="1" applyAlignment="1">
      <alignment horizontal="right" vertical="top"/>
    </xf>
    <xf numFmtId="169" fontId="8325" fillId="0" borderId="1" xfId="0" applyNumberFormat="1" applyFont="1" applyBorder="1" applyAlignment="1">
      <alignment horizontal="right" vertical="top"/>
    </xf>
    <xf numFmtId="169" fontId="8326" fillId="0" borderId="1" xfId="0" applyNumberFormat="1" applyFont="1" applyBorder="1" applyAlignment="1">
      <alignment horizontal="right" vertical="top"/>
    </xf>
    <xf numFmtId="0" fontId="8327" fillId="0" borderId="1" xfId="0" applyFont="1" applyBorder="1" applyAlignment="1">
      <alignment horizontal="left" vertical="top"/>
    </xf>
    <xf numFmtId="0" fontId="8328" fillId="0" borderId="1" xfId="0" applyFont="1" applyBorder="1" applyAlignment="1">
      <alignment horizontal="left" vertical="top" wrapText="1"/>
    </xf>
    <xf numFmtId="0" fontId="8329" fillId="0" borderId="1" xfId="0" applyFont="1" applyBorder="1" applyAlignment="1">
      <alignment horizontal="center" vertical="top"/>
    </xf>
    <xf numFmtId="168" fontId="8330" fillId="0" borderId="1" xfId="0" applyNumberFormat="1" applyFont="1" applyBorder="1" applyAlignment="1">
      <alignment horizontal="right" vertical="top"/>
    </xf>
    <xf numFmtId="169" fontId="8331" fillId="0" borderId="1" xfId="0" applyNumberFormat="1" applyFont="1" applyBorder="1" applyAlignment="1">
      <alignment horizontal="right" vertical="top"/>
    </xf>
    <xf numFmtId="169" fontId="8332" fillId="2" borderId="1" xfId="0" applyNumberFormat="1" applyFont="1" applyFill="1" applyBorder="1" applyAlignment="1" applyProtection="1">
      <alignment horizontal="right" vertical="top"/>
      <protection locked="0"/>
    </xf>
    <xf numFmtId="169" fontId="8333" fillId="0" borderId="1" xfId="0" applyNumberFormat="1" applyFont="1" applyBorder="1" applyAlignment="1">
      <alignment horizontal="right" vertical="top"/>
    </xf>
    <xf numFmtId="169" fontId="8334" fillId="0" borderId="1" xfId="0" applyNumberFormat="1" applyFont="1" applyBorder="1" applyAlignment="1">
      <alignment horizontal="right" vertical="top"/>
    </xf>
    <xf numFmtId="169" fontId="8335" fillId="0" borderId="1" xfId="0" applyNumberFormat="1" applyFont="1" applyBorder="1" applyAlignment="1">
      <alignment horizontal="right" vertical="top"/>
    </xf>
    <xf numFmtId="169" fontId="8336" fillId="0" borderId="1" xfId="0" applyNumberFormat="1" applyFont="1" applyBorder="1" applyAlignment="1">
      <alignment horizontal="right" vertical="top"/>
    </xf>
    <xf numFmtId="0" fontId="8337" fillId="0" borderId="1" xfId="0" applyFont="1" applyBorder="1" applyAlignment="1">
      <alignment horizontal="left" vertical="top"/>
    </xf>
    <xf numFmtId="0" fontId="8338" fillId="0" borderId="1" xfId="0" applyFont="1" applyBorder="1" applyAlignment="1">
      <alignment horizontal="left" vertical="top" wrapText="1"/>
    </xf>
    <xf numFmtId="0" fontId="8339" fillId="0" borderId="1" xfId="0" applyFont="1" applyBorder="1" applyAlignment="1">
      <alignment horizontal="center" vertical="top"/>
    </xf>
    <xf numFmtId="168" fontId="8340" fillId="0" borderId="1" xfId="0" applyNumberFormat="1" applyFont="1" applyBorder="1" applyAlignment="1">
      <alignment horizontal="right" vertical="top"/>
    </xf>
    <xf numFmtId="169" fontId="8341" fillId="0" borderId="1" xfId="0" applyNumberFormat="1" applyFont="1" applyBorder="1" applyAlignment="1">
      <alignment horizontal="right" vertical="top"/>
    </xf>
    <xf numFmtId="169" fontId="8342" fillId="2" borderId="1" xfId="0" applyNumberFormat="1" applyFont="1" applyFill="1" applyBorder="1" applyAlignment="1" applyProtection="1">
      <alignment horizontal="right" vertical="top"/>
      <protection locked="0"/>
    </xf>
    <xf numFmtId="169" fontId="8343" fillId="0" borderId="1" xfId="0" applyNumberFormat="1" applyFont="1" applyBorder="1" applyAlignment="1">
      <alignment horizontal="right" vertical="top"/>
    </xf>
    <xf numFmtId="169" fontId="8344" fillId="0" borderId="1" xfId="0" applyNumberFormat="1" applyFont="1" applyBorder="1" applyAlignment="1">
      <alignment horizontal="right" vertical="top"/>
    </xf>
    <xf numFmtId="169" fontId="8345" fillId="0" borderId="1" xfId="0" applyNumberFormat="1" applyFont="1" applyBorder="1" applyAlignment="1">
      <alignment horizontal="right" vertical="top"/>
    </xf>
    <xf numFmtId="169" fontId="8346" fillId="0" borderId="1" xfId="0" applyNumberFormat="1" applyFont="1" applyBorder="1" applyAlignment="1">
      <alignment horizontal="right" vertical="top"/>
    </xf>
    <xf numFmtId="0" fontId="8347" fillId="0" borderId="1" xfId="0" applyFont="1" applyBorder="1" applyAlignment="1">
      <alignment horizontal="left" vertical="top"/>
    </xf>
    <xf numFmtId="0" fontId="8348" fillId="0" borderId="1" xfId="0" applyFont="1" applyBorder="1" applyAlignment="1">
      <alignment horizontal="left" vertical="top" wrapText="1"/>
    </xf>
    <xf numFmtId="0" fontId="8349" fillId="0" borderId="1" xfId="0" applyFont="1" applyBorder="1" applyAlignment="1">
      <alignment horizontal="center" vertical="top"/>
    </xf>
    <xf numFmtId="168" fontId="8350" fillId="0" borderId="1" xfId="0" applyNumberFormat="1" applyFont="1" applyBorder="1" applyAlignment="1">
      <alignment horizontal="right" vertical="top"/>
    </xf>
    <xf numFmtId="169" fontId="8351" fillId="0" borderId="1" xfId="0" applyNumberFormat="1" applyFont="1" applyBorder="1" applyAlignment="1">
      <alignment horizontal="right" vertical="top"/>
    </xf>
    <xf numFmtId="169" fontId="8352" fillId="2" borderId="1" xfId="0" applyNumberFormat="1" applyFont="1" applyFill="1" applyBorder="1" applyAlignment="1" applyProtection="1">
      <alignment horizontal="right" vertical="top"/>
      <protection locked="0"/>
    </xf>
    <xf numFmtId="169" fontId="8353" fillId="0" borderId="1" xfId="0" applyNumberFormat="1" applyFont="1" applyBorder="1" applyAlignment="1">
      <alignment horizontal="right" vertical="top"/>
    </xf>
    <xf numFmtId="169" fontId="8354" fillId="0" borderId="1" xfId="0" applyNumberFormat="1" applyFont="1" applyBorder="1" applyAlignment="1">
      <alignment horizontal="right" vertical="top"/>
    </xf>
    <xf numFmtId="169" fontId="8355" fillId="0" borderId="1" xfId="0" applyNumberFormat="1" applyFont="1" applyBorder="1" applyAlignment="1">
      <alignment horizontal="right" vertical="top"/>
    </xf>
    <xf numFmtId="169" fontId="8356" fillId="0" borderId="1" xfId="0" applyNumberFormat="1" applyFont="1" applyBorder="1" applyAlignment="1">
      <alignment horizontal="right" vertical="top"/>
    </xf>
    <xf numFmtId="0" fontId="8357" fillId="0" borderId="1" xfId="0" applyFont="1" applyBorder="1" applyAlignment="1">
      <alignment horizontal="left" vertical="top"/>
    </xf>
    <xf numFmtId="0" fontId="8358" fillId="0" borderId="1" xfId="0" applyFont="1" applyBorder="1" applyAlignment="1">
      <alignment horizontal="left" vertical="top" wrapText="1"/>
    </xf>
    <xf numFmtId="0" fontId="8359" fillId="0" borderId="1" xfId="0" applyFont="1" applyBorder="1" applyAlignment="1">
      <alignment horizontal="center" vertical="top"/>
    </xf>
    <xf numFmtId="168" fontId="8360" fillId="0" borderId="1" xfId="0" applyNumberFormat="1" applyFont="1" applyBorder="1" applyAlignment="1">
      <alignment horizontal="right" vertical="top"/>
    </xf>
    <xf numFmtId="169" fontId="8361" fillId="0" borderId="1" xfId="0" applyNumberFormat="1" applyFont="1" applyBorder="1" applyAlignment="1">
      <alignment horizontal="right" vertical="top"/>
    </xf>
    <xf numFmtId="169" fontId="8362" fillId="2" borderId="1" xfId="0" applyNumberFormat="1" applyFont="1" applyFill="1" applyBorder="1" applyAlignment="1" applyProtection="1">
      <alignment horizontal="right" vertical="top"/>
      <protection locked="0"/>
    </xf>
    <xf numFmtId="169" fontId="8363" fillId="0" borderId="1" xfId="0" applyNumberFormat="1" applyFont="1" applyBorder="1" applyAlignment="1">
      <alignment horizontal="right" vertical="top"/>
    </xf>
    <xf numFmtId="169" fontId="8364" fillId="0" borderId="1" xfId="0" applyNumberFormat="1" applyFont="1" applyBorder="1" applyAlignment="1">
      <alignment horizontal="right" vertical="top"/>
    </xf>
    <xf numFmtId="169" fontId="8365" fillId="0" borderId="1" xfId="0" applyNumberFormat="1" applyFont="1" applyBorder="1" applyAlignment="1">
      <alignment horizontal="right" vertical="top"/>
    </xf>
    <xf numFmtId="169" fontId="8366" fillId="0" borderId="1" xfId="0" applyNumberFormat="1" applyFont="1" applyBorder="1" applyAlignment="1">
      <alignment horizontal="right" vertical="top"/>
    </xf>
    <xf numFmtId="0" fontId="8367" fillId="0" borderId="1" xfId="0" applyFont="1" applyBorder="1" applyAlignment="1">
      <alignment horizontal="left" vertical="top"/>
    </xf>
    <xf numFmtId="0" fontId="8368" fillId="0" borderId="1" xfId="0" applyFont="1" applyBorder="1" applyAlignment="1">
      <alignment horizontal="left" vertical="top" wrapText="1"/>
    </xf>
    <xf numFmtId="0" fontId="8369" fillId="0" borderId="1" xfId="0" applyFont="1" applyBorder="1" applyAlignment="1">
      <alignment horizontal="center" vertical="top"/>
    </xf>
    <xf numFmtId="168" fontId="8370" fillId="0" borderId="1" xfId="0" applyNumberFormat="1" applyFont="1" applyBorder="1" applyAlignment="1">
      <alignment horizontal="right" vertical="top"/>
    </xf>
    <xf numFmtId="169" fontId="8371" fillId="0" borderId="1" xfId="0" applyNumberFormat="1" applyFont="1" applyBorder="1" applyAlignment="1">
      <alignment horizontal="right" vertical="top"/>
    </xf>
    <xf numFmtId="169" fontId="8372" fillId="2" borderId="1" xfId="0" applyNumberFormat="1" applyFont="1" applyFill="1" applyBorder="1" applyAlignment="1" applyProtection="1">
      <alignment horizontal="right" vertical="top"/>
      <protection locked="0"/>
    </xf>
    <xf numFmtId="169" fontId="8373" fillId="0" borderId="1" xfId="0" applyNumberFormat="1" applyFont="1" applyBorder="1" applyAlignment="1">
      <alignment horizontal="right" vertical="top"/>
    </xf>
    <xf numFmtId="169" fontId="8374" fillId="0" borderId="1" xfId="0" applyNumberFormat="1" applyFont="1" applyBorder="1" applyAlignment="1">
      <alignment horizontal="right" vertical="top"/>
    </xf>
    <xf numFmtId="169" fontId="8375" fillId="0" borderId="1" xfId="0" applyNumberFormat="1" applyFont="1" applyBorder="1" applyAlignment="1">
      <alignment horizontal="right" vertical="top"/>
    </xf>
    <xf numFmtId="169" fontId="8376" fillId="0" borderId="1" xfId="0" applyNumberFormat="1" applyFont="1" applyBorder="1" applyAlignment="1">
      <alignment horizontal="right" vertical="top"/>
    </xf>
    <xf numFmtId="0" fontId="8377" fillId="0" borderId="1" xfId="0" applyFont="1" applyBorder="1" applyAlignment="1">
      <alignment horizontal="left" vertical="top"/>
    </xf>
    <xf numFmtId="0" fontId="8378" fillId="0" borderId="1" xfId="0" applyFont="1" applyBorder="1" applyAlignment="1">
      <alignment horizontal="left" vertical="top" wrapText="1"/>
    </xf>
    <xf numFmtId="0" fontId="8379" fillId="0" borderId="1" xfId="0" applyFont="1" applyBorder="1" applyAlignment="1">
      <alignment horizontal="center" vertical="top"/>
    </xf>
    <xf numFmtId="168" fontId="8380" fillId="0" borderId="1" xfId="0" applyNumberFormat="1" applyFont="1" applyBorder="1" applyAlignment="1">
      <alignment horizontal="right" vertical="top"/>
    </xf>
    <xf numFmtId="169" fontId="8381" fillId="0" borderId="1" xfId="0" applyNumberFormat="1" applyFont="1" applyBorder="1" applyAlignment="1">
      <alignment horizontal="right" vertical="top"/>
    </xf>
    <xf numFmtId="169" fontId="8382" fillId="2" borderId="1" xfId="0" applyNumberFormat="1" applyFont="1" applyFill="1" applyBorder="1" applyAlignment="1" applyProtection="1">
      <alignment horizontal="right" vertical="top"/>
      <protection locked="0"/>
    </xf>
    <xf numFmtId="169" fontId="8383" fillId="0" borderId="1" xfId="0" applyNumberFormat="1" applyFont="1" applyBorder="1" applyAlignment="1">
      <alignment horizontal="right" vertical="top"/>
    </xf>
    <xf numFmtId="169" fontId="8384" fillId="0" borderId="1" xfId="0" applyNumberFormat="1" applyFont="1" applyBorder="1" applyAlignment="1">
      <alignment horizontal="right" vertical="top"/>
    </xf>
    <xf numFmtId="169" fontId="8385" fillId="0" borderId="1" xfId="0" applyNumberFormat="1" applyFont="1" applyBorder="1" applyAlignment="1">
      <alignment horizontal="right" vertical="top"/>
    </xf>
    <xf numFmtId="169" fontId="8386" fillId="0" borderId="1" xfId="0" applyNumberFormat="1" applyFont="1" applyBorder="1" applyAlignment="1">
      <alignment horizontal="right" vertical="top"/>
    </xf>
    <xf numFmtId="0" fontId="8387" fillId="0" borderId="1" xfId="0" applyFont="1" applyBorder="1" applyAlignment="1">
      <alignment horizontal="left" vertical="top"/>
    </xf>
    <xf numFmtId="0" fontId="8388" fillId="0" borderId="1" xfId="0" applyFont="1" applyBorder="1" applyAlignment="1">
      <alignment horizontal="left" vertical="top" wrapText="1"/>
    </xf>
    <xf numFmtId="0" fontId="8389" fillId="0" borderId="1" xfId="0" applyFont="1" applyBorder="1" applyAlignment="1">
      <alignment horizontal="center" vertical="top"/>
    </xf>
    <xf numFmtId="168" fontId="8390" fillId="0" borderId="1" xfId="0" applyNumberFormat="1" applyFont="1" applyBorder="1" applyAlignment="1">
      <alignment horizontal="right" vertical="top"/>
    </xf>
    <xf numFmtId="169" fontId="8391" fillId="0" borderId="1" xfId="0" applyNumberFormat="1" applyFont="1" applyBorder="1" applyAlignment="1">
      <alignment horizontal="right" vertical="top"/>
    </xf>
    <xf numFmtId="169" fontId="8392" fillId="2" borderId="1" xfId="0" applyNumberFormat="1" applyFont="1" applyFill="1" applyBorder="1" applyAlignment="1" applyProtection="1">
      <alignment horizontal="right" vertical="top"/>
      <protection locked="0"/>
    </xf>
    <xf numFmtId="169" fontId="8393" fillId="0" borderId="1" xfId="0" applyNumberFormat="1" applyFont="1" applyBorder="1" applyAlignment="1">
      <alignment horizontal="right" vertical="top"/>
    </xf>
    <xf numFmtId="169" fontId="8394" fillId="0" borderId="1" xfId="0" applyNumberFormat="1" applyFont="1" applyBorder="1" applyAlignment="1">
      <alignment horizontal="right" vertical="top"/>
    </xf>
    <xf numFmtId="169" fontId="8395" fillId="0" borderId="1" xfId="0" applyNumberFormat="1" applyFont="1" applyBorder="1" applyAlignment="1">
      <alignment horizontal="right" vertical="top"/>
    </xf>
    <xf numFmtId="169" fontId="8396" fillId="0" borderId="1" xfId="0" applyNumberFormat="1" applyFont="1" applyBorder="1" applyAlignment="1">
      <alignment horizontal="right" vertical="top"/>
    </xf>
    <xf numFmtId="0" fontId="8397" fillId="3" borderId="1" xfId="0" applyFont="1" applyFill="1" applyBorder="1" applyAlignment="1">
      <alignment horizontal="left"/>
    </xf>
    <xf numFmtId="4" fontId="8404" fillId="3" borderId="1" xfId="0" applyNumberFormat="1" applyFont="1" applyFill="1" applyBorder="1" applyAlignment="1">
      <alignment horizontal="right"/>
    </xf>
    <xf numFmtId="4" fontId="8405" fillId="3" borderId="1" xfId="0" applyNumberFormat="1" applyFont="1" applyFill="1" applyBorder="1" applyAlignment="1">
      <alignment horizontal="right"/>
    </xf>
    <xf numFmtId="4" fontId="8406" fillId="3" borderId="1" xfId="0" applyNumberFormat="1" applyFont="1" applyFill="1" applyBorder="1" applyAlignment="1">
      <alignment horizontal="right"/>
    </xf>
    <xf numFmtId="0" fontId="8407" fillId="0" borderId="0" xfId="0" applyFont="1"/>
    <xf numFmtId="0" fontId="8408" fillId="0" borderId="1" xfId="0" applyFont="1" applyBorder="1" applyAlignment="1">
      <alignment horizontal="left" vertical="top"/>
    </xf>
    <xf numFmtId="0" fontId="8409" fillId="0" borderId="1" xfId="0" applyFont="1" applyBorder="1" applyAlignment="1">
      <alignment horizontal="left" vertical="top" wrapText="1"/>
    </xf>
    <xf numFmtId="0" fontId="8410" fillId="0" borderId="1" xfId="0" applyFont="1" applyBorder="1" applyAlignment="1">
      <alignment horizontal="center" vertical="top"/>
    </xf>
    <xf numFmtId="168" fontId="8411" fillId="0" borderId="1" xfId="0" applyNumberFormat="1" applyFont="1" applyBorder="1" applyAlignment="1">
      <alignment horizontal="right" vertical="top"/>
    </xf>
    <xf numFmtId="169" fontId="8412" fillId="0" borderId="1" xfId="0" applyNumberFormat="1" applyFont="1" applyBorder="1" applyAlignment="1">
      <alignment horizontal="right" vertical="top"/>
    </xf>
    <xf numFmtId="169" fontId="8413" fillId="2" borderId="1" xfId="0" applyNumberFormat="1" applyFont="1" applyFill="1" applyBorder="1" applyAlignment="1" applyProtection="1">
      <alignment horizontal="right" vertical="top"/>
      <protection locked="0"/>
    </xf>
    <xf numFmtId="169" fontId="8414" fillId="0" borderId="1" xfId="0" applyNumberFormat="1" applyFont="1" applyBorder="1" applyAlignment="1">
      <alignment horizontal="right" vertical="top"/>
    </xf>
    <xf numFmtId="169" fontId="8415" fillId="0" borderId="1" xfId="0" applyNumberFormat="1" applyFont="1" applyBorder="1" applyAlignment="1">
      <alignment horizontal="right" vertical="top"/>
    </xf>
    <xf numFmtId="169" fontId="8416" fillId="0" borderId="1" xfId="0" applyNumberFormat="1" applyFont="1" applyBorder="1" applyAlignment="1">
      <alignment horizontal="right" vertical="top"/>
    </xf>
    <xf numFmtId="169" fontId="8417" fillId="0" borderId="1" xfId="0" applyNumberFormat="1" applyFont="1" applyBorder="1" applyAlignment="1">
      <alignment horizontal="right" vertical="top"/>
    </xf>
    <xf numFmtId="0" fontId="8418" fillId="0" borderId="1" xfId="0" applyFont="1" applyBorder="1" applyAlignment="1">
      <alignment horizontal="left" vertical="top"/>
    </xf>
    <xf numFmtId="0" fontId="8419" fillId="0" borderId="1" xfId="0" applyFont="1" applyBorder="1" applyAlignment="1">
      <alignment horizontal="left" vertical="top" wrapText="1"/>
    </xf>
    <xf numFmtId="0" fontId="8420" fillId="0" borderId="1" xfId="0" applyFont="1" applyBorder="1" applyAlignment="1">
      <alignment horizontal="center" vertical="top"/>
    </xf>
    <xf numFmtId="168" fontId="8421" fillId="0" borderId="1" xfId="0" applyNumberFormat="1" applyFont="1" applyBorder="1" applyAlignment="1">
      <alignment horizontal="right" vertical="top"/>
    </xf>
    <xf numFmtId="169" fontId="8422" fillId="0" borderId="1" xfId="0" applyNumberFormat="1" applyFont="1" applyBorder="1" applyAlignment="1">
      <alignment horizontal="right" vertical="top"/>
    </xf>
    <xf numFmtId="169" fontId="8423" fillId="2" borderId="1" xfId="0" applyNumberFormat="1" applyFont="1" applyFill="1" applyBorder="1" applyAlignment="1" applyProtection="1">
      <alignment horizontal="right" vertical="top"/>
      <protection locked="0"/>
    </xf>
    <xf numFmtId="169" fontId="8424" fillId="0" borderId="1" xfId="0" applyNumberFormat="1" applyFont="1" applyBorder="1" applyAlignment="1">
      <alignment horizontal="right" vertical="top"/>
    </xf>
    <xf numFmtId="169" fontId="8425" fillId="0" borderId="1" xfId="0" applyNumberFormat="1" applyFont="1" applyBorder="1" applyAlignment="1">
      <alignment horizontal="right" vertical="top"/>
    </xf>
    <xf numFmtId="169" fontId="8426" fillId="0" borderId="1" xfId="0" applyNumberFormat="1" applyFont="1" applyBorder="1" applyAlignment="1">
      <alignment horizontal="right" vertical="top"/>
    </xf>
    <xf numFmtId="169" fontId="8427" fillId="0" borderId="1" xfId="0" applyNumberFormat="1" applyFont="1" applyBorder="1" applyAlignment="1">
      <alignment horizontal="right" vertical="top"/>
    </xf>
    <xf numFmtId="0" fontId="8428" fillId="0" borderId="1" xfId="0" applyFont="1" applyBorder="1" applyAlignment="1">
      <alignment horizontal="left" vertical="top"/>
    </xf>
    <xf numFmtId="0" fontId="8429" fillId="0" borderId="1" xfId="0" applyFont="1" applyBorder="1" applyAlignment="1">
      <alignment horizontal="left" vertical="top" wrapText="1"/>
    </xf>
    <xf numFmtId="0" fontId="8430" fillId="0" borderId="1" xfId="0" applyFont="1" applyBorder="1" applyAlignment="1">
      <alignment horizontal="center" vertical="top"/>
    </xf>
    <xf numFmtId="168" fontId="8431" fillId="0" borderId="1" xfId="0" applyNumberFormat="1" applyFont="1" applyBorder="1" applyAlignment="1">
      <alignment horizontal="right" vertical="top"/>
    </xf>
    <xf numFmtId="169" fontId="8432" fillId="0" borderId="1" xfId="0" applyNumberFormat="1" applyFont="1" applyBorder="1" applyAlignment="1">
      <alignment horizontal="right" vertical="top"/>
    </xf>
    <xf numFmtId="169" fontId="8433" fillId="2" borderId="1" xfId="0" applyNumberFormat="1" applyFont="1" applyFill="1" applyBorder="1" applyAlignment="1" applyProtection="1">
      <alignment horizontal="right" vertical="top"/>
      <protection locked="0"/>
    </xf>
    <xf numFmtId="169" fontId="8434" fillId="0" borderId="1" xfId="0" applyNumberFormat="1" applyFont="1" applyBorder="1" applyAlignment="1">
      <alignment horizontal="right" vertical="top"/>
    </xf>
    <xf numFmtId="169" fontId="8435" fillId="0" borderId="1" xfId="0" applyNumberFormat="1" applyFont="1" applyBorder="1" applyAlignment="1">
      <alignment horizontal="right" vertical="top"/>
    </xf>
    <xf numFmtId="169" fontId="8436" fillId="0" borderId="1" xfId="0" applyNumberFormat="1" applyFont="1" applyBorder="1" applyAlignment="1">
      <alignment horizontal="right" vertical="top"/>
    </xf>
    <xf numFmtId="169" fontId="8437" fillId="0" borderId="1" xfId="0" applyNumberFormat="1" applyFont="1" applyBorder="1" applyAlignment="1">
      <alignment horizontal="right" vertical="top"/>
    </xf>
    <xf numFmtId="0" fontId="8438" fillId="0" borderId="1" xfId="0" applyFont="1" applyBorder="1" applyAlignment="1">
      <alignment horizontal="left" vertical="top"/>
    </xf>
    <xf numFmtId="0" fontId="8439" fillId="0" borderId="1" xfId="0" applyFont="1" applyBorder="1" applyAlignment="1">
      <alignment horizontal="left" vertical="top" wrapText="1"/>
    </xf>
    <xf numFmtId="0" fontId="8440" fillId="0" borderId="1" xfId="0" applyFont="1" applyBorder="1" applyAlignment="1">
      <alignment horizontal="center" vertical="top"/>
    </xf>
    <xf numFmtId="168" fontId="8441" fillId="0" borderId="1" xfId="0" applyNumberFormat="1" applyFont="1" applyBorder="1" applyAlignment="1">
      <alignment horizontal="right" vertical="top"/>
    </xf>
    <xf numFmtId="169" fontId="8442" fillId="0" borderId="1" xfId="0" applyNumberFormat="1" applyFont="1" applyBorder="1" applyAlignment="1">
      <alignment horizontal="right" vertical="top"/>
    </xf>
    <xf numFmtId="169" fontId="8443" fillId="2" borderId="1" xfId="0" applyNumberFormat="1" applyFont="1" applyFill="1" applyBorder="1" applyAlignment="1" applyProtection="1">
      <alignment horizontal="right" vertical="top"/>
      <protection locked="0"/>
    </xf>
    <xf numFmtId="169" fontId="8444" fillId="0" borderId="1" xfId="0" applyNumberFormat="1" applyFont="1" applyBorder="1" applyAlignment="1">
      <alignment horizontal="right" vertical="top"/>
    </xf>
    <xf numFmtId="169" fontId="8445" fillId="0" borderId="1" xfId="0" applyNumberFormat="1" applyFont="1" applyBorder="1" applyAlignment="1">
      <alignment horizontal="right" vertical="top"/>
    </xf>
    <xf numFmtId="169" fontId="8446" fillId="0" borderId="1" xfId="0" applyNumberFormat="1" applyFont="1" applyBorder="1" applyAlignment="1">
      <alignment horizontal="right" vertical="top"/>
    </xf>
    <xf numFmtId="169" fontId="8447" fillId="0" borderId="1" xfId="0" applyNumberFormat="1" applyFont="1" applyBorder="1" applyAlignment="1">
      <alignment horizontal="right" vertical="top"/>
    </xf>
    <xf numFmtId="0" fontId="8448" fillId="0" borderId="1" xfId="0" applyFont="1" applyBorder="1" applyAlignment="1">
      <alignment horizontal="left" vertical="top"/>
    </xf>
    <xf numFmtId="0" fontId="8449" fillId="0" borderId="1" xfId="0" applyFont="1" applyBorder="1" applyAlignment="1">
      <alignment horizontal="left" vertical="top" wrapText="1"/>
    </xf>
    <xf numFmtId="0" fontId="8450" fillId="0" borderId="1" xfId="0" applyFont="1" applyBorder="1" applyAlignment="1">
      <alignment horizontal="center" vertical="top"/>
    </xf>
    <xf numFmtId="168" fontId="8451" fillId="0" borderId="1" xfId="0" applyNumberFormat="1" applyFont="1" applyBorder="1" applyAlignment="1">
      <alignment horizontal="right" vertical="top"/>
    </xf>
    <xf numFmtId="169" fontId="8452" fillId="0" borderId="1" xfId="0" applyNumberFormat="1" applyFont="1" applyBorder="1" applyAlignment="1">
      <alignment horizontal="right" vertical="top"/>
    </xf>
    <xf numFmtId="169" fontId="8453" fillId="2" borderId="1" xfId="0" applyNumberFormat="1" applyFont="1" applyFill="1" applyBorder="1" applyAlignment="1" applyProtection="1">
      <alignment horizontal="right" vertical="top"/>
      <protection locked="0"/>
    </xf>
    <xf numFmtId="169" fontId="8454" fillId="0" borderId="1" xfId="0" applyNumberFormat="1" applyFont="1" applyBorder="1" applyAlignment="1">
      <alignment horizontal="right" vertical="top"/>
    </xf>
    <xf numFmtId="169" fontId="8455" fillId="0" borderId="1" xfId="0" applyNumberFormat="1" applyFont="1" applyBorder="1" applyAlignment="1">
      <alignment horizontal="right" vertical="top"/>
    </xf>
    <xf numFmtId="169" fontId="8456" fillId="0" borderId="1" xfId="0" applyNumberFormat="1" applyFont="1" applyBorder="1" applyAlignment="1">
      <alignment horizontal="right" vertical="top"/>
    </xf>
    <xf numFmtId="169" fontId="8457" fillId="0" borderId="1" xfId="0" applyNumberFormat="1" applyFont="1" applyBorder="1" applyAlignment="1">
      <alignment horizontal="right" vertical="top"/>
    </xf>
    <xf numFmtId="0" fontId="8458" fillId="0" borderId="1" xfId="0" applyFont="1" applyBorder="1" applyAlignment="1">
      <alignment horizontal="left" vertical="top"/>
    </xf>
    <xf numFmtId="0" fontId="8459" fillId="0" borderId="1" xfId="0" applyFont="1" applyBorder="1" applyAlignment="1">
      <alignment horizontal="left" vertical="top" wrapText="1"/>
    </xf>
    <xf numFmtId="0" fontId="8460" fillId="0" borderId="1" xfId="0" applyFont="1" applyBorder="1" applyAlignment="1">
      <alignment horizontal="center" vertical="top"/>
    </xf>
    <xf numFmtId="168" fontId="8461" fillId="0" borderId="1" xfId="0" applyNumberFormat="1" applyFont="1" applyBorder="1" applyAlignment="1">
      <alignment horizontal="right" vertical="top"/>
    </xf>
    <xf numFmtId="169" fontId="8462" fillId="0" borderId="1" xfId="0" applyNumberFormat="1" applyFont="1" applyBorder="1" applyAlignment="1">
      <alignment horizontal="right" vertical="top"/>
    </xf>
    <xf numFmtId="169" fontId="8463" fillId="2" borderId="1" xfId="0" applyNumberFormat="1" applyFont="1" applyFill="1" applyBorder="1" applyAlignment="1" applyProtection="1">
      <alignment horizontal="right" vertical="top"/>
      <protection locked="0"/>
    </xf>
    <xf numFmtId="169" fontId="8464" fillId="0" borderId="1" xfId="0" applyNumberFormat="1" applyFont="1" applyBorder="1" applyAlignment="1">
      <alignment horizontal="right" vertical="top"/>
    </xf>
    <xf numFmtId="169" fontId="8465" fillId="0" borderId="1" xfId="0" applyNumberFormat="1" applyFont="1" applyBorder="1" applyAlignment="1">
      <alignment horizontal="right" vertical="top"/>
    </xf>
    <xf numFmtId="169" fontId="8466" fillId="0" borderId="1" xfId="0" applyNumberFormat="1" applyFont="1" applyBorder="1" applyAlignment="1">
      <alignment horizontal="right" vertical="top"/>
    </xf>
    <xf numFmtId="169" fontId="8467" fillId="0" borderId="1" xfId="0" applyNumberFormat="1" applyFont="1" applyBorder="1" applyAlignment="1">
      <alignment horizontal="right" vertical="top"/>
    </xf>
    <xf numFmtId="0" fontId="8468" fillId="0" borderId="1" xfId="0" applyFont="1" applyBorder="1" applyAlignment="1">
      <alignment horizontal="left" vertical="top"/>
    </xf>
    <xf numFmtId="0" fontId="8469" fillId="0" borderId="1" xfId="0" applyFont="1" applyBorder="1" applyAlignment="1">
      <alignment horizontal="left" vertical="top" wrapText="1"/>
    </xf>
    <xf numFmtId="0" fontId="8470" fillId="0" borderId="1" xfId="0" applyFont="1" applyBorder="1" applyAlignment="1">
      <alignment horizontal="center" vertical="top"/>
    </xf>
    <xf numFmtId="168" fontId="8471" fillId="0" borderId="1" xfId="0" applyNumberFormat="1" applyFont="1" applyBorder="1" applyAlignment="1">
      <alignment horizontal="right" vertical="top"/>
    </xf>
    <xf numFmtId="169" fontId="8472" fillId="0" borderId="1" xfId="0" applyNumberFormat="1" applyFont="1" applyBorder="1" applyAlignment="1">
      <alignment horizontal="right" vertical="top"/>
    </xf>
    <xf numFmtId="169" fontId="8473" fillId="2" borderId="1" xfId="0" applyNumberFormat="1" applyFont="1" applyFill="1" applyBorder="1" applyAlignment="1" applyProtection="1">
      <alignment horizontal="right" vertical="top"/>
      <protection locked="0"/>
    </xf>
    <xf numFmtId="169" fontId="8474" fillId="0" borderId="1" xfId="0" applyNumberFormat="1" applyFont="1" applyBorder="1" applyAlignment="1">
      <alignment horizontal="right" vertical="top"/>
    </xf>
    <xf numFmtId="169" fontId="8475" fillId="0" borderId="1" xfId="0" applyNumberFormat="1" applyFont="1" applyBorder="1" applyAlignment="1">
      <alignment horizontal="right" vertical="top"/>
    </xf>
    <xf numFmtId="169" fontId="8476" fillId="0" borderId="1" xfId="0" applyNumberFormat="1" applyFont="1" applyBorder="1" applyAlignment="1">
      <alignment horizontal="right" vertical="top"/>
    </xf>
    <xf numFmtId="169" fontId="8477" fillId="0" borderId="1" xfId="0" applyNumberFormat="1" applyFont="1" applyBorder="1" applyAlignment="1">
      <alignment horizontal="right" vertical="top"/>
    </xf>
    <xf numFmtId="0" fontId="8478" fillId="0" borderId="1" xfId="0" applyFont="1" applyBorder="1" applyAlignment="1">
      <alignment horizontal="left" vertical="top"/>
    </xf>
    <xf numFmtId="0" fontId="8479" fillId="0" borderId="1" xfId="0" applyFont="1" applyBorder="1" applyAlignment="1">
      <alignment horizontal="left" vertical="top" wrapText="1"/>
    </xf>
    <xf numFmtId="0" fontId="8480" fillId="0" borderId="1" xfId="0" applyFont="1" applyBorder="1" applyAlignment="1">
      <alignment horizontal="center" vertical="top"/>
    </xf>
    <xf numFmtId="168" fontId="8481" fillId="0" borderId="1" xfId="0" applyNumberFormat="1" applyFont="1" applyBorder="1" applyAlignment="1">
      <alignment horizontal="right" vertical="top"/>
    </xf>
    <xf numFmtId="169" fontId="8482" fillId="0" borderId="1" xfId="0" applyNumberFormat="1" applyFont="1" applyBorder="1" applyAlignment="1">
      <alignment horizontal="right" vertical="top"/>
    </xf>
    <xf numFmtId="169" fontId="8483" fillId="2" borderId="1" xfId="0" applyNumberFormat="1" applyFont="1" applyFill="1" applyBorder="1" applyAlignment="1" applyProtection="1">
      <alignment horizontal="right" vertical="top"/>
      <protection locked="0"/>
    </xf>
    <xf numFmtId="169" fontId="8484" fillId="0" borderId="1" xfId="0" applyNumberFormat="1" applyFont="1" applyBorder="1" applyAlignment="1">
      <alignment horizontal="right" vertical="top"/>
    </xf>
    <xf numFmtId="169" fontId="8485" fillId="0" borderId="1" xfId="0" applyNumberFormat="1" applyFont="1" applyBorder="1" applyAlignment="1">
      <alignment horizontal="right" vertical="top"/>
    </xf>
    <xf numFmtId="169" fontId="8486" fillId="0" borderId="1" xfId="0" applyNumberFormat="1" applyFont="1" applyBorder="1" applyAlignment="1">
      <alignment horizontal="right" vertical="top"/>
    </xf>
    <xf numFmtId="169" fontId="8487" fillId="0" borderId="1" xfId="0" applyNumberFormat="1" applyFont="1" applyBorder="1" applyAlignment="1">
      <alignment horizontal="right" vertical="top"/>
    </xf>
    <xf numFmtId="0" fontId="8488" fillId="0" borderId="1" xfId="0" applyFont="1" applyBorder="1" applyAlignment="1">
      <alignment horizontal="left" vertical="top"/>
    </xf>
    <xf numFmtId="0" fontId="8489" fillId="0" borderId="1" xfId="0" applyFont="1" applyBorder="1" applyAlignment="1">
      <alignment horizontal="left" vertical="top" wrapText="1"/>
    </xf>
    <xf numFmtId="0" fontId="8490" fillId="0" borderId="1" xfId="0" applyFont="1" applyBorder="1" applyAlignment="1">
      <alignment horizontal="center" vertical="top"/>
    </xf>
    <xf numFmtId="168" fontId="8491" fillId="0" borderId="1" xfId="0" applyNumberFormat="1" applyFont="1" applyBorder="1" applyAlignment="1">
      <alignment horizontal="right" vertical="top"/>
    </xf>
    <xf numFmtId="169" fontId="8492" fillId="0" borderId="1" xfId="0" applyNumberFormat="1" applyFont="1" applyBorder="1" applyAlignment="1">
      <alignment horizontal="right" vertical="top"/>
    </xf>
    <xf numFmtId="169" fontId="8493" fillId="2" borderId="1" xfId="0" applyNumberFormat="1" applyFont="1" applyFill="1" applyBorder="1" applyAlignment="1" applyProtection="1">
      <alignment horizontal="right" vertical="top"/>
      <protection locked="0"/>
    </xf>
    <xf numFmtId="169" fontId="8494" fillId="0" borderId="1" xfId="0" applyNumberFormat="1" applyFont="1" applyBorder="1" applyAlignment="1">
      <alignment horizontal="right" vertical="top"/>
    </xf>
    <xf numFmtId="169" fontId="8495" fillId="0" borderId="1" xfId="0" applyNumberFormat="1" applyFont="1" applyBorder="1" applyAlignment="1">
      <alignment horizontal="right" vertical="top"/>
    </xf>
    <xf numFmtId="169" fontId="8496" fillId="0" borderId="1" xfId="0" applyNumberFormat="1" applyFont="1" applyBorder="1" applyAlignment="1">
      <alignment horizontal="right" vertical="top"/>
    </xf>
    <xf numFmtId="169" fontId="8497" fillId="0" borderId="1" xfId="0" applyNumberFormat="1" applyFont="1" applyBorder="1" applyAlignment="1">
      <alignment horizontal="right" vertical="top"/>
    </xf>
    <xf numFmtId="0" fontId="8498" fillId="0" borderId="1" xfId="0" applyFont="1" applyBorder="1" applyAlignment="1">
      <alignment horizontal="left" vertical="top"/>
    </xf>
    <xf numFmtId="0" fontId="8499" fillId="0" borderId="1" xfId="0" applyFont="1" applyBorder="1" applyAlignment="1">
      <alignment horizontal="left" vertical="top" wrapText="1"/>
    </xf>
    <xf numFmtId="0" fontId="8500" fillId="0" borderId="1" xfId="0" applyFont="1" applyBorder="1" applyAlignment="1">
      <alignment horizontal="center" vertical="top"/>
    </xf>
    <xf numFmtId="168" fontId="8501" fillId="0" borderId="1" xfId="0" applyNumberFormat="1" applyFont="1" applyBorder="1" applyAlignment="1">
      <alignment horizontal="right" vertical="top"/>
    </xf>
    <xf numFmtId="169" fontId="8502" fillId="0" borderId="1" xfId="0" applyNumberFormat="1" applyFont="1" applyBorder="1" applyAlignment="1">
      <alignment horizontal="right" vertical="top"/>
    </xf>
    <xf numFmtId="169" fontId="8503" fillId="2" borderId="1" xfId="0" applyNumberFormat="1" applyFont="1" applyFill="1" applyBorder="1" applyAlignment="1" applyProtection="1">
      <alignment horizontal="right" vertical="top"/>
      <protection locked="0"/>
    </xf>
    <xf numFmtId="169" fontId="8504" fillId="0" borderId="1" xfId="0" applyNumberFormat="1" applyFont="1" applyBorder="1" applyAlignment="1">
      <alignment horizontal="right" vertical="top"/>
    </xf>
    <xf numFmtId="169" fontId="8505" fillId="0" borderId="1" xfId="0" applyNumberFormat="1" applyFont="1" applyBorder="1" applyAlignment="1">
      <alignment horizontal="right" vertical="top"/>
    </xf>
    <xf numFmtId="169" fontId="8506" fillId="0" borderId="1" xfId="0" applyNumberFormat="1" applyFont="1" applyBorder="1" applyAlignment="1">
      <alignment horizontal="right" vertical="top"/>
    </xf>
    <xf numFmtId="169" fontId="8507" fillId="0" borderId="1" xfId="0" applyNumberFormat="1" applyFont="1" applyBorder="1" applyAlignment="1">
      <alignment horizontal="right" vertical="top"/>
    </xf>
    <xf numFmtId="0" fontId="8508" fillId="0" borderId="1" xfId="0" applyFont="1" applyBorder="1" applyAlignment="1">
      <alignment horizontal="left" vertical="top"/>
    </xf>
    <xf numFmtId="0" fontId="8509" fillId="0" borderId="1" xfId="0" applyFont="1" applyBorder="1" applyAlignment="1">
      <alignment horizontal="left" vertical="top" wrapText="1"/>
    </xf>
    <xf numFmtId="0" fontId="8510" fillId="0" borderId="1" xfId="0" applyFont="1" applyBorder="1" applyAlignment="1">
      <alignment horizontal="center" vertical="top"/>
    </xf>
    <xf numFmtId="168" fontId="8511" fillId="0" borderId="1" xfId="0" applyNumberFormat="1" applyFont="1" applyBorder="1" applyAlignment="1">
      <alignment horizontal="right" vertical="top"/>
    </xf>
    <xf numFmtId="169" fontId="8512" fillId="0" borderId="1" xfId="0" applyNumberFormat="1" applyFont="1" applyBorder="1" applyAlignment="1">
      <alignment horizontal="right" vertical="top"/>
    </xf>
    <xf numFmtId="169" fontId="8513" fillId="2" borderId="1" xfId="0" applyNumberFormat="1" applyFont="1" applyFill="1" applyBorder="1" applyAlignment="1" applyProtection="1">
      <alignment horizontal="right" vertical="top"/>
      <protection locked="0"/>
    </xf>
    <xf numFmtId="169" fontId="8514" fillId="0" borderId="1" xfId="0" applyNumberFormat="1" applyFont="1" applyBorder="1" applyAlignment="1">
      <alignment horizontal="right" vertical="top"/>
    </xf>
    <xf numFmtId="169" fontId="8515" fillId="0" borderId="1" xfId="0" applyNumberFormat="1" applyFont="1" applyBorder="1" applyAlignment="1">
      <alignment horizontal="right" vertical="top"/>
    </xf>
    <xf numFmtId="169" fontId="8516" fillId="0" borderId="1" xfId="0" applyNumberFormat="1" applyFont="1" applyBorder="1" applyAlignment="1">
      <alignment horizontal="right" vertical="top"/>
    </xf>
    <xf numFmtId="169" fontId="8517" fillId="0" borderId="1" xfId="0" applyNumberFormat="1" applyFont="1" applyBorder="1" applyAlignment="1">
      <alignment horizontal="right" vertical="top"/>
    </xf>
    <xf numFmtId="0" fontId="8518" fillId="3" borderId="1" xfId="0" applyFont="1" applyFill="1" applyBorder="1" applyAlignment="1">
      <alignment horizontal="left"/>
    </xf>
    <xf numFmtId="4" fontId="8525" fillId="3" borderId="1" xfId="0" applyNumberFormat="1" applyFont="1" applyFill="1" applyBorder="1" applyAlignment="1">
      <alignment horizontal="right"/>
    </xf>
    <xf numFmtId="4" fontId="8526" fillId="3" borderId="1" xfId="0" applyNumberFormat="1" applyFont="1" applyFill="1" applyBorder="1" applyAlignment="1">
      <alignment horizontal="right"/>
    </xf>
    <xf numFmtId="4" fontId="8527" fillId="3" borderId="1" xfId="0" applyNumberFormat="1" applyFont="1" applyFill="1" applyBorder="1" applyAlignment="1">
      <alignment horizontal="right"/>
    </xf>
    <xf numFmtId="0" fontId="8528" fillId="0" borderId="0" xfId="0" applyFont="1"/>
    <xf numFmtId="0" fontId="8529" fillId="0" borderId="1" xfId="0" applyFont="1" applyBorder="1" applyAlignment="1">
      <alignment horizontal="left" vertical="top"/>
    </xf>
    <xf numFmtId="0" fontId="8531" fillId="0" borderId="0" xfId="0" applyFont="1"/>
    <xf numFmtId="0" fontId="8532" fillId="0" borderId="1" xfId="0" applyFont="1" applyBorder="1" applyAlignment="1">
      <alignment horizontal="left" vertical="top"/>
    </xf>
    <xf numFmtId="0" fontId="8533" fillId="0" borderId="1" xfId="0" applyFont="1" applyBorder="1" applyAlignment="1">
      <alignment horizontal="left" vertical="top" wrapText="1"/>
    </xf>
    <xf numFmtId="0" fontId="8534" fillId="0" borderId="1" xfId="0" applyFont="1" applyBorder="1" applyAlignment="1">
      <alignment horizontal="center" vertical="top"/>
    </xf>
    <xf numFmtId="168" fontId="8535" fillId="0" borderId="1" xfId="0" applyNumberFormat="1" applyFont="1" applyBorder="1" applyAlignment="1">
      <alignment horizontal="right" vertical="top"/>
    </xf>
    <xf numFmtId="169" fontId="8536" fillId="0" borderId="1" xfId="0" applyNumberFormat="1" applyFont="1" applyBorder="1" applyAlignment="1">
      <alignment horizontal="right" vertical="top"/>
    </xf>
    <xf numFmtId="169" fontId="8537" fillId="2" borderId="1" xfId="0" applyNumberFormat="1" applyFont="1" applyFill="1" applyBorder="1" applyAlignment="1" applyProtection="1">
      <alignment horizontal="right" vertical="top"/>
      <protection locked="0"/>
    </xf>
    <xf numFmtId="169" fontId="8538" fillId="0" borderId="1" xfId="0" applyNumberFormat="1" applyFont="1" applyBorder="1" applyAlignment="1">
      <alignment horizontal="right" vertical="top"/>
    </xf>
    <xf numFmtId="169" fontId="8539" fillId="0" borderId="1" xfId="0" applyNumberFormat="1" applyFont="1" applyBorder="1" applyAlignment="1">
      <alignment horizontal="right" vertical="top"/>
    </xf>
    <xf numFmtId="169" fontId="8540" fillId="0" borderId="1" xfId="0" applyNumberFormat="1" applyFont="1" applyBorder="1" applyAlignment="1">
      <alignment horizontal="right" vertical="top"/>
    </xf>
    <xf numFmtId="169" fontId="8541" fillId="0" borderId="1" xfId="0" applyNumberFormat="1" applyFont="1" applyBorder="1" applyAlignment="1">
      <alignment horizontal="right" vertical="top"/>
    </xf>
    <xf numFmtId="0" fontId="8542" fillId="0" borderId="1" xfId="0" applyFont="1" applyBorder="1" applyAlignment="1">
      <alignment horizontal="left" vertical="top"/>
    </xf>
    <xf numFmtId="0" fontId="8543" fillId="0" borderId="1" xfId="0" applyFont="1" applyBorder="1" applyAlignment="1">
      <alignment horizontal="left" vertical="top" wrapText="1"/>
    </xf>
    <xf numFmtId="0" fontId="8544" fillId="0" borderId="1" xfId="0" applyFont="1" applyBorder="1" applyAlignment="1">
      <alignment horizontal="center" vertical="top"/>
    </xf>
    <xf numFmtId="168" fontId="8545" fillId="0" borderId="1" xfId="0" applyNumberFormat="1" applyFont="1" applyBorder="1" applyAlignment="1">
      <alignment horizontal="right" vertical="top"/>
    </xf>
    <xf numFmtId="169" fontId="8546" fillId="0" borderId="1" xfId="0" applyNumberFormat="1" applyFont="1" applyBorder="1" applyAlignment="1">
      <alignment horizontal="right" vertical="top"/>
    </xf>
    <xf numFmtId="169" fontId="8547" fillId="2" borderId="1" xfId="0" applyNumberFormat="1" applyFont="1" applyFill="1" applyBorder="1" applyAlignment="1" applyProtection="1">
      <alignment horizontal="right" vertical="top"/>
      <protection locked="0"/>
    </xf>
    <xf numFmtId="169" fontId="8548" fillId="0" borderId="1" xfId="0" applyNumberFormat="1" applyFont="1" applyBorder="1" applyAlignment="1">
      <alignment horizontal="right" vertical="top"/>
    </xf>
    <xf numFmtId="169" fontId="8549" fillId="0" borderId="1" xfId="0" applyNumberFormat="1" applyFont="1" applyBorder="1" applyAlignment="1">
      <alignment horizontal="right" vertical="top"/>
    </xf>
    <xf numFmtId="169" fontId="8550" fillId="0" borderId="1" xfId="0" applyNumberFormat="1" applyFont="1" applyBorder="1" applyAlignment="1">
      <alignment horizontal="right" vertical="top"/>
    </xf>
    <xf numFmtId="169" fontId="8551" fillId="0" borderId="1" xfId="0" applyNumberFormat="1" applyFont="1" applyBorder="1" applyAlignment="1">
      <alignment horizontal="right" vertical="top"/>
    </xf>
    <xf numFmtId="0" fontId="8552" fillId="0" borderId="1" xfId="0" applyFont="1" applyBorder="1" applyAlignment="1">
      <alignment horizontal="left" vertical="top"/>
    </xf>
    <xf numFmtId="0" fontId="8553" fillId="0" borderId="1" xfId="0" applyFont="1" applyBorder="1" applyAlignment="1">
      <alignment horizontal="left" vertical="top" wrapText="1"/>
    </xf>
    <xf numFmtId="0" fontId="8554" fillId="0" borderId="1" xfId="0" applyFont="1" applyBorder="1" applyAlignment="1">
      <alignment horizontal="center" vertical="top"/>
    </xf>
    <xf numFmtId="168" fontId="8555" fillId="0" borderId="1" xfId="0" applyNumberFormat="1" applyFont="1" applyBorder="1" applyAlignment="1">
      <alignment horizontal="right" vertical="top"/>
    </xf>
    <xf numFmtId="169" fontId="8556" fillId="0" borderId="1" xfId="0" applyNumberFormat="1" applyFont="1" applyBorder="1" applyAlignment="1">
      <alignment horizontal="right" vertical="top"/>
    </xf>
    <xf numFmtId="169" fontId="8557" fillId="2" borderId="1" xfId="0" applyNumberFormat="1" applyFont="1" applyFill="1" applyBorder="1" applyAlignment="1" applyProtection="1">
      <alignment horizontal="right" vertical="top"/>
      <protection locked="0"/>
    </xf>
    <xf numFmtId="169" fontId="8558" fillId="0" borderId="1" xfId="0" applyNumberFormat="1" applyFont="1" applyBorder="1" applyAlignment="1">
      <alignment horizontal="right" vertical="top"/>
    </xf>
    <xf numFmtId="169" fontId="8559" fillId="0" borderId="1" xfId="0" applyNumberFormat="1" applyFont="1" applyBorder="1" applyAlignment="1">
      <alignment horizontal="right" vertical="top"/>
    </xf>
    <xf numFmtId="169" fontId="8560" fillId="0" borderId="1" xfId="0" applyNumberFormat="1" applyFont="1" applyBorder="1" applyAlignment="1">
      <alignment horizontal="right" vertical="top"/>
    </xf>
    <xf numFmtId="169" fontId="8561" fillId="0" borderId="1" xfId="0" applyNumberFormat="1" applyFont="1" applyBorder="1" applyAlignment="1">
      <alignment horizontal="right" vertical="top"/>
    </xf>
    <xf numFmtId="0" fontId="8562" fillId="0" borderId="1" xfId="0" applyFont="1" applyBorder="1" applyAlignment="1">
      <alignment horizontal="left" vertical="top"/>
    </xf>
    <xf numFmtId="0" fontId="8563" fillId="0" borderId="1" xfId="0" applyFont="1" applyBorder="1" applyAlignment="1">
      <alignment horizontal="left" vertical="top" wrapText="1"/>
    </xf>
    <xf numFmtId="0" fontId="8564" fillId="0" borderId="1" xfId="0" applyFont="1" applyBorder="1" applyAlignment="1">
      <alignment horizontal="center" vertical="top"/>
    </xf>
    <xf numFmtId="168" fontId="8565" fillId="0" borderId="1" xfId="0" applyNumberFormat="1" applyFont="1" applyBorder="1" applyAlignment="1">
      <alignment horizontal="right" vertical="top"/>
    </xf>
    <xf numFmtId="169" fontId="8566" fillId="0" borderId="1" xfId="0" applyNumberFormat="1" applyFont="1" applyBorder="1" applyAlignment="1">
      <alignment horizontal="right" vertical="top"/>
    </xf>
    <xf numFmtId="169" fontId="8567" fillId="2" borderId="1" xfId="0" applyNumberFormat="1" applyFont="1" applyFill="1" applyBorder="1" applyAlignment="1" applyProtection="1">
      <alignment horizontal="right" vertical="top"/>
      <protection locked="0"/>
    </xf>
    <xf numFmtId="169" fontId="8568" fillId="0" borderId="1" xfId="0" applyNumberFormat="1" applyFont="1" applyBorder="1" applyAlignment="1">
      <alignment horizontal="right" vertical="top"/>
    </xf>
    <xf numFmtId="169" fontId="8569" fillId="0" borderId="1" xfId="0" applyNumberFormat="1" applyFont="1" applyBorder="1" applyAlignment="1">
      <alignment horizontal="right" vertical="top"/>
    </xf>
    <xf numFmtId="169" fontId="8570" fillId="0" borderId="1" xfId="0" applyNumberFormat="1" applyFont="1" applyBorder="1" applyAlignment="1">
      <alignment horizontal="right" vertical="top"/>
    </xf>
    <xf numFmtId="169" fontId="8571" fillId="0" borderId="1" xfId="0" applyNumberFormat="1" applyFont="1" applyBorder="1" applyAlignment="1">
      <alignment horizontal="right" vertical="top"/>
    </xf>
    <xf numFmtId="0" fontId="8572" fillId="0" borderId="1" xfId="0" applyFont="1" applyBorder="1" applyAlignment="1">
      <alignment horizontal="left" vertical="top"/>
    </xf>
    <xf numFmtId="0" fontId="8573" fillId="0" borderId="1" xfId="0" applyFont="1" applyBorder="1" applyAlignment="1">
      <alignment horizontal="left" vertical="top" wrapText="1"/>
    </xf>
    <xf numFmtId="0" fontId="8574" fillId="0" borderId="1" xfId="0" applyFont="1" applyBorder="1" applyAlignment="1">
      <alignment horizontal="center" vertical="top"/>
    </xf>
    <xf numFmtId="168" fontId="8575" fillId="0" borderId="1" xfId="0" applyNumberFormat="1" applyFont="1" applyBorder="1" applyAlignment="1">
      <alignment horizontal="right" vertical="top"/>
    </xf>
    <xf numFmtId="169" fontId="8576" fillId="0" borderId="1" xfId="0" applyNumberFormat="1" applyFont="1" applyBorder="1" applyAlignment="1">
      <alignment horizontal="right" vertical="top"/>
    </xf>
    <xf numFmtId="169" fontId="8577" fillId="2" borderId="1" xfId="0" applyNumberFormat="1" applyFont="1" applyFill="1" applyBorder="1" applyAlignment="1" applyProtection="1">
      <alignment horizontal="right" vertical="top"/>
      <protection locked="0"/>
    </xf>
    <xf numFmtId="169" fontId="8578" fillId="0" borderId="1" xfId="0" applyNumberFormat="1" applyFont="1" applyBorder="1" applyAlignment="1">
      <alignment horizontal="right" vertical="top"/>
    </xf>
    <xf numFmtId="169" fontId="8579" fillId="0" borderId="1" xfId="0" applyNumberFormat="1" applyFont="1" applyBorder="1" applyAlignment="1">
      <alignment horizontal="right" vertical="top"/>
    </xf>
    <xf numFmtId="169" fontId="8580" fillId="0" borderId="1" xfId="0" applyNumberFormat="1" applyFont="1" applyBorder="1" applyAlignment="1">
      <alignment horizontal="right" vertical="top"/>
    </xf>
    <xf numFmtId="169" fontId="8581" fillId="0" borderId="1" xfId="0" applyNumberFormat="1" applyFont="1" applyBorder="1" applyAlignment="1">
      <alignment horizontal="right" vertical="top"/>
    </xf>
    <xf numFmtId="0" fontId="8582" fillId="0" borderId="1" xfId="0" applyFont="1" applyBorder="1" applyAlignment="1">
      <alignment horizontal="left" vertical="top"/>
    </xf>
    <xf numFmtId="0" fontId="8583" fillId="0" borderId="1" xfId="0" applyFont="1" applyBorder="1" applyAlignment="1">
      <alignment horizontal="left" vertical="top" wrapText="1"/>
    </xf>
    <xf numFmtId="0" fontId="8584" fillId="0" borderId="1" xfId="0" applyFont="1" applyBorder="1" applyAlignment="1">
      <alignment horizontal="center" vertical="top"/>
    </xf>
    <xf numFmtId="168" fontId="8585" fillId="0" borderId="1" xfId="0" applyNumberFormat="1" applyFont="1" applyBorder="1" applyAlignment="1">
      <alignment horizontal="right" vertical="top"/>
    </xf>
    <xf numFmtId="169" fontId="8586" fillId="0" borderId="1" xfId="0" applyNumberFormat="1" applyFont="1" applyBorder="1" applyAlignment="1">
      <alignment horizontal="right" vertical="top"/>
    </xf>
    <xf numFmtId="169" fontId="8587" fillId="2" borderId="1" xfId="0" applyNumberFormat="1" applyFont="1" applyFill="1" applyBorder="1" applyAlignment="1" applyProtection="1">
      <alignment horizontal="right" vertical="top"/>
      <protection locked="0"/>
    </xf>
    <xf numFmtId="169" fontId="8588" fillId="0" borderId="1" xfId="0" applyNumberFormat="1" applyFont="1" applyBorder="1" applyAlignment="1">
      <alignment horizontal="right" vertical="top"/>
    </xf>
    <xf numFmtId="169" fontId="8589" fillId="0" borderId="1" xfId="0" applyNumberFormat="1" applyFont="1" applyBorder="1" applyAlignment="1">
      <alignment horizontal="right" vertical="top"/>
    </xf>
    <xf numFmtId="169" fontId="8590" fillId="0" borderId="1" xfId="0" applyNumberFormat="1" applyFont="1" applyBorder="1" applyAlignment="1">
      <alignment horizontal="right" vertical="top"/>
    </xf>
    <xf numFmtId="169" fontId="8591" fillId="0" borderId="1" xfId="0" applyNumberFormat="1" applyFont="1" applyBorder="1" applyAlignment="1">
      <alignment horizontal="right" vertical="top"/>
    </xf>
    <xf numFmtId="0" fontId="8592" fillId="0" borderId="1" xfId="0" applyFont="1" applyBorder="1" applyAlignment="1">
      <alignment horizontal="left" vertical="top"/>
    </xf>
    <xf numFmtId="0" fontId="8593" fillId="0" borderId="1" xfId="0" applyFont="1" applyBorder="1" applyAlignment="1">
      <alignment horizontal="left" vertical="top" wrapText="1"/>
    </xf>
    <xf numFmtId="0" fontId="8594" fillId="0" borderId="1" xfId="0" applyFont="1" applyBorder="1" applyAlignment="1">
      <alignment horizontal="center" vertical="top"/>
    </xf>
    <xf numFmtId="168" fontId="8595" fillId="0" borderId="1" xfId="0" applyNumberFormat="1" applyFont="1" applyBorder="1" applyAlignment="1">
      <alignment horizontal="right" vertical="top"/>
    </xf>
    <xf numFmtId="169" fontId="8596" fillId="0" borderId="1" xfId="0" applyNumberFormat="1" applyFont="1" applyBorder="1" applyAlignment="1">
      <alignment horizontal="right" vertical="top"/>
    </xf>
    <xf numFmtId="169" fontId="8597" fillId="2" borderId="1" xfId="0" applyNumberFormat="1" applyFont="1" applyFill="1" applyBorder="1" applyAlignment="1" applyProtection="1">
      <alignment horizontal="right" vertical="top"/>
      <protection locked="0"/>
    </xf>
    <xf numFmtId="169" fontId="8598" fillId="0" borderId="1" xfId="0" applyNumberFormat="1" applyFont="1" applyBorder="1" applyAlignment="1">
      <alignment horizontal="right" vertical="top"/>
    </xf>
    <xf numFmtId="169" fontId="8599" fillId="0" borderId="1" xfId="0" applyNumberFormat="1" applyFont="1" applyBorder="1" applyAlignment="1">
      <alignment horizontal="right" vertical="top"/>
    </xf>
    <xf numFmtId="169" fontId="8600" fillId="0" borderId="1" xfId="0" applyNumberFormat="1" applyFont="1" applyBorder="1" applyAlignment="1">
      <alignment horizontal="right" vertical="top"/>
    </xf>
    <xf numFmtId="169" fontId="8601" fillId="0" borderId="1" xfId="0" applyNumberFormat="1" applyFont="1" applyBorder="1" applyAlignment="1">
      <alignment horizontal="right" vertical="top"/>
    </xf>
    <xf numFmtId="0" fontId="8602" fillId="0" borderId="1" xfId="0" applyFont="1" applyBorder="1" applyAlignment="1">
      <alignment horizontal="left" vertical="top"/>
    </xf>
    <xf numFmtId="0" fontId="8603" fillId="0" borderId="1" xfId="0" applyFont="1" applyBorder="1" applyAlignment="1">
      <alignment horizontal="left" vertical="top" wrapText="1"/>
    </xf>
    <xf numFmtId="0" fontId="8604" fillId="0" borderId="1" xfId="0" applyFont="1" applyBorder="1" applyAlignment="1">
      <alignment horizontal="center" vertical="top"/>
    </xf>
    <xf numFmtId="168" fontId="8605" fillId="0" borderId="1" xfId="0" applyNumberFormat="1" applyFont="1" applyBorder="1" applyAlignment="1">
      <alignment horizontal="right" vertical="top"/>
    </xf>
    <xf numFmtId="169" fontId="8606" fillId="0" borderId="1" xfId="0" applyNumberFormat="1" applyFont="1" applyBorder="1" applyAlignment="1">
      <alignment horizontal="right" vertical="top"/>
    </xf>
    <xf numFmtId="169" fontId="8607" fillId="2" borderId="1" xfId="0" applyNumberFormat="1" applyFont="1" applyFill="1" applyBorder="1" applyAlignment="1" applyProtection="1">
      <alignment horizontal="right" vertical="top"/>
      <protection locked="0"/>
    </xf>
    <xf numFmtId="169" fontId="8608" fillId="0" borderId="1" xfId="0" applyNumberFormat="1" applyFont="1" applyBorder="1" applyAlignment="1">
      <alignment horizontal="right" vertical="top"/>
    </xf>
    <xf numFmtId="169" fontId="8609" fillId="0" borderId="1" xfId="0" applyNumberFormat="1" applyFont="1" applyBorder="1" applyAlignment="1">
      <alignment horizontal="right" vertical="top"/>
    </xf>
    <xf numFmtId="169" fontId="8610" fillId="0" borderId="1" xfId="0" applyNumberFormat="1" applyFont="1" applyBorder="1" applyAlignment="1">
      <alignment horizontal="right" vertical="top"/>
    </xf>
    <xf numFmtId="169" fontId="8611" fillId="0" borderId="1" xfId="0" applyNumberFormat="1" applyFont="1" applyBorder="1" applyAlignment="1">
      <alignment horizontal="right" vertical="top"/>
    </xf>
    <xf numFmtId="0" fontId="8612" fillId="0" borderId="1" xfId="0" applyFont="1" applyBorder="1" applyAlignment="1">
      <alignment horizontal="left" vertical="top"/>
    </xf>
    <xf numFmtId="0" fontId="8613" fillId="0" borderId="1" xfId="0" applyFont="1" applyBorder="1" applyAlignment="1">
      <alignment horizontal="left" vertical="top" wrapText="1"/>
    </xf>
    <xf numFmtId="0" fontId="8614" fillId="0" borderId="1" xfId="0" applyFont="1" applyBorder="1" applyAlignment="1">
      <alignment horizontal="center" vertical="top"/>
    </xf>
    <xf numFmtId="168" fontId="8615" fillId="0" borderId="1" xfId="0" applyNumberFormat="1" applyFont="1" applyBorder="1" applyAlignment="1">
      <alignment horizontal="right" vertical="top"/>
    </xf>
    <xf numFmtId="169" fontId="8616" fillId="0" borderId="1" xfId="0" applyNumberFormat="1" applyFont="1" applyBorder="1" applyAlignment="1">
      <alignment horizontal="right" vertical="top"/>
    </xf>
    <xf numFmtId="169" fontId="8617" fillId="2" borderId="1" xfId="0" applyNumberFormat="1" applyFont="1" applyFill="1" applyBorder="1" applyAlignment="1" applyProtection="1">
      <alignment horizontal="right" vertical="top"/>
      <protection locked="0"/>
    </xf>
    <xf numFmtId="169" fontId="8618" fillId="0" borderId="1" xfId="0" applyNumberFormat="1" applyFont="1" applyBorder="1" applyAlignment="1">
      <alignment horizontal="right" vertical="top"/>
    </xf>
    <xf numFmtId="169" fontId="8619" fillId="0" borderId="1" xfId="0" applyNumberFormat="1" applyFont="1" applyBorder="1" applyAlignment="1">
      <alignment horizontal="right" vertical="top"/>
    </xf>
    <xf numFmtId="169" fontId="8620" fillId="0" borderId="1" xfId="0" applyNumberFormat="1" applyFont="1" applyBorder="1" applyAlignment="1">
      <alignment horizontal="right" vertical="top"/>
    </xf>
    <xf numFmtId="169" fontId="8621" fillId="0" borderId="1" xfId="0" applyNumberFormat="1" applyFont="1" applyBorder="1" applyAlignment="1">
      <alignment horizontal="right" vertical="top"/>
    </xf>
    <xf numFmtId="0" fontId="8622" fillId="0" borderId="1" xfId="0" applyFont="1" applyBorder="1" applyAlignment="1">
      <alignment horizontal="left" vertical="top"/>
    </xf>
    <xf numFmtId="0" fontId="8623" fillId="0" borderId="1" xfId="0" applyFont="1" applyBorder="1" applyAlignment="1">
      <alignment horizontal="left" vertical="top" wrapText="1"/>
    </xf>
    <xf numFmtId="0" fontId="8624" fillId="0" borderId="1" xfId="0" applyFont="1" applyBorder="1" applyAlignment="1">
      <alignment horizontal="center" vertical="top"/>
    </xf>
    <xf numFmtId="168" fontId="8625" fillId="0" borderId="1" xfId="0" applyNumberFormat="1" applyFont="1" applyBorder="1" applyAlignment="1">
      <alignment horizontal="right" vertical="top"/>
    </xf>
    <xf numFmtId="169" fontId="8626" fillId="0" borderId="1" xfId="0" applyNumberFormat="1" applyFont="1" applyBorder="1" applyAlignment="1">
      <alignment horizontal="right" vertical="top"/>
    </xf>
    <xf numFmtId="169" fontId="8627" fillId="2" borderId="1" xfId="0" applyNumberFormat="1" applyFont="1" applyFill="1" applyBorder="1" applyAlignment="1" applyProtection="1">
      <alignment horizontal="right" vertical="top"/>
      <protection locked="0"/>
    </xf>
    <xf numFmtId="169" fontId="8628" fillId="0" borderId="1" xfId="0" applyNumberFormat="1" applyFont="1" applyBorder="1" applyAlignment="1">
      <alignment horizontal="right" vertical="top"/>
    </xf>
    <xf numFmtId="169" fontId="8629" fillId="0" borderId="1" xfId="0" applyNumberFormat="1" applyFont="1" applyBorder="1" applyAlignment="1">
      <alignment horizontal="right" vertical="top"/>
    </xf>
    <xf numFmtId="169" fontId="8630" fillId="0" borderId="1" xfId="0" applyNumberFormat="1" applyFont="1" applyBorder="1" applyAlignment="1">
      <alignment horizontal="right" vertical="top"/>
    </xf>
    <xf numFmtId="169" fontId="8631" fillId="0" borderId="1" xfId="0" applyNumberFormat="1" applyFont="1" applyBorder="1" applyAlignment="1">
      <alignment horizontal="right" vertical="top"/>
    </xf>
    <xf numFmtId="0" fontId="8632" fillId="0" borderId="1" xfId="0" applyFont="1" applyBorder="1" applyAlignment="1">
      <alignment horizontal="left" vertical="top"/>
    </xf>
    <xf numFmtId="0" fontId="8633" fillId="0" borderId="1" xfId="0" applyFont="1" applyBorder="1" applyAlignment="1">
      <alignment horizontal="left" vertical="top" wrapText="1"/>
    </xf>
    <xf numFmtId="0" fontId="8634" fillId="0" borderId="1" xfId="0" applyFont="1" applyBorder="1" applyAlignment="1">
      <alignment horizontal="center" vertical="top"/>
    </xf>
    <xf numFmtId="168" fontId="8635" fillId="0" borderId="1" xfId="0" applyNumberFormat="1" applyFont="1" applyBorder="1" applyAlignment="1">
      <alignment horizontal="right" vertical="top"/>
    </xf>
    <xf numFmtId="169" fontId="8636" fillId="0" borderId="1" xfId="0" applyNumberFormat="1" applyFont="1" applyBorder="1" applyAlignment="1">
      <alignment horizontal="right" vertical="top"/>
    </xf>
    <xf numFmtId="169" fontId="8637" fillId="2" borderId="1" xfId="0" applyNumberFormat="1" applyFont="1" applyFill="1" applyBorder="1" applyAlignment="1" applyProtection="1">
      <alignment horizontal="right" vertical="top"/>
      <protection locked="0"/>
    </xf>
    <xf numFmtId="169" fontId="8638" fillId="0" borderId="1" xfId="0" applyNumberFormat="1" applyFont="1" applyBorder="1" applyAlignment="1">
      <alignment horizontal="right" vertical="top"/>
    </xf>
    <xf numFmtId="169" fontId="8639" fillId="0" borderId="1" xfId="0" applyNumberFormat="1" applyFont="1" applyBorder="1" applyAlignment="1">
      <alignment horizontal="right" vertical="top"/>
    </xf>
    <xf numFmtId="169" fontId="8640" fillId="0" borderId="1" xfId="0" applyNumberFormat="1" applyFont="1" applyBorder="1" applyAlignment="1">
      <alignment horizontal="right" vertical="top"/>
    </xf>
    <xf numFmtId="169" fontId="8641" fillId="0" borderId="1" xfId="0" applyNumberFormat="1" applyFont="1" applyBorder="1" applyAlignment="1">
      <alignment horizontal="right" vertical="top"/>
    </xf>
    <xf numFmtId="0" fontId="8642" fillId="0" borderId="1" xfId="0" applyFont="1" applyBorder="1" applyAlignment="1">
      <alignment horizontal="left" vertical="top"/>
    </xf>
    <xf numFmtId="0" fontId="8643" fillId="0" borderId="1" xfId="0" applyFont="1" applyBorder="1" applyAlignment="1">
      <alignment horizontal="left" vertical="top" wrapText="1"/>
    </xf>
    <xf numFmtId="0" fontId="8644" fillId="0" borderId="1" xfId="0" applyFont="1" applyBorder="1" applyAlignment="1">
      <alignment horizontal="center" vertical="top"/>
    </xf>
    <xf numFmtId="168" fontId="8645" fillId="0" borderId="1" xfId="0" applyNumberFormat="1" applyFont="1" applyBorder="1" applyAlignment="1">
      <alignment horizontal="right" vertical="top"/>
    </xf>
    <xf numFmtId="169" fontId="8646" fillId="0" borderId="1" xfId="0" applyNumberFormat="1" applyFont="1" applyBorder="1" applyAlignment="1">
      <alignment horizontal="right" vertical="top"/>
    </xf>
    <xf numFmtId="169" fontId="8647" fillId="2" borderId="1" xfId="0" applyNumberFormat="1" applyFont="1" applyFill="1" applyBorder="1" applyAlignment="1" applyProtection="1">
      <alignment horizontal="right" vertical="top"/>
      <protection locked="0"/>
    </xf>
    <xf numFmtId="169" fontId="8648" fillId="0" borderId="1" xfId="0" applyNumberFormat="1" applyFont="1" applyBorder="1" applyAlignment="1">
      <alignment horizontal="right" vertical="top"/>
    </xf>
    <xf numFmtId="169" fontId="8649" fillId="0" borderId="1" xfId="0" applyNumberFormat="1" applyFont="1" applyBorder="1" applyAlignment="1">
      <alignment horizontal="right" vertical="top"/>
    </xf>
    <xf numFmtId="169" fontId="8650" fillId="0" borderId="1" xfId="0" applyNumberFormat="1" applyFont="1" applyBorder="1" applyAlignment="1">
      <alignment horizontal="right" vertical="top"/>
    </xf>
    <xf numFmtId="169" fontId="8651" fillId="0" borderId="1" xfId="0" applyNumberFormat="1" applyFont="1" applyBorder="1" applyAlignment="1">
      <alignment horizontal="right" vertical="top"/>
    </xf>
    <xf numFmtId="0" fontId="8652" fillId="0" borderId="1" xfId="0" applyFont="1" applyBorder="1" applyAlignment="1">
      <alignment horizontal="left" vertical="top"/>
    </xf>
    <xf numFmtId="0" fontId="8653" fillId="0" borderId="1" xfId="0" applyFont="1" applyBorder="1" applyAlignment="1">
      <alignment horizontal="left" vertical="top" wrapText="1"/>
    </xf>
    <xf numFmtId="0" fontId="8654" fillId="0" borderId="1" xfId="0" applyFont="1" applyBorder="1" applyAlignment="1">
      <alignment horizontal="center" vertical="top"/>
    </xf>
    <xf numFmtId="168" fontId="8655" fillId="0" borderId="1" xfId="0" applyNumberFormat="1" applyFont="1" applyBorder="1" applyAlignment="1">
      <alignment horizontal="right" vertical="top"/>
    </xf>
    <xf numFmtId="169" fontId="8656" fillId="0" borderId="1" xfId="0" applyNumberFormat="1" applyFont="1" applyBorder="1" applyAlignment="1">
      <alignment horizontal="right" vertical="top"/>
    </xf>
    <xf numFmtId="169" fontId="8657" fillId="2" borderId="1" xfId="0" applyNumberFormat="1" applyFont="1" applyFill="1" applyBorder="1" applyAlignment="1" applyProtection="1">
      <alignment horizontal="right" vertical="top"/>
      <protection locked="0"/>
    </xf>
    <xf numFmtId="169" fontId="8658" fillId="0" borderId="1" xfId="0" applyNumberFormat="1" applyFont="1" applyBorder="1" applyAlignment="1">
      <alignment horizontal="right" vertical="top"/>
    </xf>
    <xf numFmtId="169" fontId="8659" fillId="0" borderId="1" xfId="0" applyNumberFormat="1" applyFont="1" applyBorder="1" applyAlignment="1">
      <alignment horizontal="right" vertical="top"/>
    </xf>
    <xf numFmtId="169" fontId="8660" fillId="0" borderId="1" xfId="0" applyNumberFormat="1" applyFont="1" applyBorder="1" applyAlignment="1">
      <alignment horizontal="right" vertical="top"/>
    </xf>
    <xf numFmtId="169" fontId="8661" fillId="0" borderId="1" xfId="0" applyNumberFormat="1" applyFont="1" applyBorder="1" applyAlignment="1">
      <alignment horizontal="right" vertical="top"/>
    </xf>
    <xf numFmtId="0" fontId="8662" fillId="0" borderId="1" xfId="0" applyFont="1" applyBorder="1" applyAlignment="1">
      <alignment horizontal="left" vertical="top"/>
    </xf>
    <xf numFmtId="0" fontId="8663" fillId="0" borderId="1" xfId="0" applyFont="1" applyBorder="1" applyAlignment="1">
      <alignment horizontal="left" vertical="top" wrapText="1"/>
    </xf>
    <xf numFmtId="0" fontId="8664" fillId="0" borderId="1" xfId="0" applyFont="1" applyBorder="1" applyAlignment="1">
      <alignment horizontal="center" vertical="top"/>
    </xf>
    <xf numFmtId="168" fontId="8665" fillId="0" borderId="1" xfId="0" applyNumberFormat="1" applyFont="1" applyBorder="1" applyAlignment="1">
      <alignment horizontal="right" vertical="top"/>
    </xf>
    <xf numFmtId="169" fontId="8666" fillId="0" borderId="1" xfId="0" applyNumberFormat="1" applyFont="1" applyBorder="1" applyAlignment="1">
      <alignment horizontal="right" vertical="top"/>
    </xf>
    <xf numFmtId="169" fontId="8667" fillId="2" borderId="1" xfId="0" applyNumberFormat="1" applyFont="1" applyFill="1" applyBorder="1" applyAlignment="1" applyProtection="1">
      <alignment horizontal="right" vertical="top"/>
      <protection locked="0"/>
    </xf>
    <xf numFmtId="169" fontId="8668" fillId="0" borderId="1" xfId="0" applyNumberFormat="1" applyFont="1" applyBorder="1" applyAlignment="1">
      <alignment horizontal="right" vertical="top"/>
    </xf>
    <xf numFmtId="169" fontId="8669" fillId="0" borderId="1" xfId="0" applyNumberFormat="1" applyFont="1" applyBorder="1" applyAlignment="1">
      <alignment horizontal="right" vertical="top"/>
    </xf>
    <xf numFmtId="169" fontId="8670" fillId="0" borderId="1" xfId="0" applyNumberFormat="1" applyFont="1" applyBorder="1" applyAlignment="1">
      <alignment horizontal="right" vertical="top"/>
    </xf>
    <xf numFmtId="169" fontId="8671" fillId="0" borderId="1" xfId="0" applyNumberFormat="1" applyFont="1" applyBorder="1" applyAlignment="1">
      <alignment horizontal="right" vertical="top"/>
    </xf>
    <xf numFmtId="0" fontId="8672" fillId="0" borderId="1" xfId="0" applyFont="1" applyBorder="1" applyAlignment="1">
      <alignment horizontal="left" vertical="top"/>
    </xf>
    <xf numFmtId="0" fontId="8673" fillId="0" borderId="1" xfId="0" applyFont="1" applyBorder="1" applyAlignment="1">
      <alignment horizontal="left" vertical="top" wrapText="1"/>
    </xf>
    <xf numFmtId="0" fontId="8674" fillId="0" borderId="1" xfId="0" applyFont="1" applyBorder="1" applyAlignment="1">
      <alignment horizontal="center" vertical="top"/>
    </xf>
    <xf numFmtId="168" fontId="8675" fillId="0" borderId="1" xfId="0" applyNumberFormat="1" applyFont="1" applyBorder="1" applyAlignment="1">
      <alignment horizontal="right" vertical="top"/>
    </xf>
    <xf numFmtId="169" fontId="8676" fillId="0" borderId="1" xfId="0" applyNumberFormat="1" applyFont="1" applyBorder="1" applyAlignment="1">
      <alignment horizontal="right" vertical="top"/>
    </xf>
    <xf numFmtId="169" fontId="8677" fillId="2" borderId="1" xfId="0" applyNumberFormat="1" applyFont="1" applyFill="1" applyBorder="1" applyAlignment="1" applyProtection="1">
      <alignment horizontal="right" vertical="top"/>
      <protection locked="0"/>
    </xf>
    <xf numFmtId="169" fontId="8678" fillId="0" borderId="1" xfId="0" applyNumberFormat="1" applyFont="1" applyBorder="1" applyAlignment="1">
      <alignment horizontal="right" vertical="top"/>
    </xf>
    <xf numFmtId="169" fontId="8679" fillId="0" borderId="1" xfId="0" applyNumberFormat="1" applyFont="1" applyBorder="1" applyAlignment="1">
      <alignment horizontal="right" vertical="top"/>
    </xf>
    <xf numFmtId="169" fontId="8680" fillId="0" borderId="1" xfId="0" applyNumberFormat="1" applyFont="1" applyBorder="1" applyAlignment="1">
      <alignment horizontal="right" vertical="top"/>
    </xf>
    <xf numFmtId="169" fontId="8681" fillId="0" borderId="1" xfId="0" applyNumberFormat="1" applyFont="1" applyBorder="1" applyAlignment="1">
      <alignment horizontal="right" vertical="top"/>
    </xf>
    <xf numFmtId="0" fontId="8682" fillId="0" borderId="1" xfId="0" applyFont="1" applyBorder="1" applyAlignment="1">
      <alignment horizontal="left" vertical="top"/>
    </xf>
    <xf numFmtId="0" fontId="8683" fillId="0" borderId="1" xfId="0" applyFont="1" applyBorder="1" applyAlignment="1">
      <alignment horizontal="left" vertical="top" wrapText="1"/>
    </xf>
    <xf numFmtId="0" fontId="8684" fillId="0" borderId="1" xfId="0" applyFont="1" applyBorder="1" applyAlignment="1">
      <alignment horizontal="center" vertical="top"/>
    </xf>
    <xf numFmtId="168" fontId="8685" fillId="0" borderId="1" xfId="0" applyNumberFormat="1" applyFont="1" applyBorder="1" applyAlignment="1">
      <alignment horizontal="right" vertical="top"/>
    </xf>
    <xf numFmtId="169" fontId="8686" fillId="0" borderId="1" xfId="0" applyNumberFormat="1" applyFont="1" applyBorder="1" applyAlignment="1">
      <alignment horizontal="right" vertical="top"/>
    </xf>
    <xf numFmtId="169" fontId="8687" fillId="2" borderId="1" xfId="0" applyNumberFormat="1" applyFont="1" applyFill="1" applyBorder="1" applyAlignment="1" applyProtection="1">
      <alignment horizontal="right" vertical="top"/>
      <protection locked="0"/>
    </xf>
    <xf numFmtId="169" fontId="8688" fillId="0" borderId="1" xfId="0" applyNumberFormat="1" applyFont="1" applyBorder="1" applyAlignment="1">
      <alignment horizontal="right" vertical="top"/>
    </xf>
    <xf numFmtId="169" fontId="8689" fillId="0" borderId="1" xfId="0" applyNumberFormat="1" applyFont="1" applyBorder="1" applyAlignment="1">
      <alignment horizontal="right" vertical="top"/>
    </xf>
    <xf numFmtId="169" fontId="8690" fillId="0" borderId="1" xfId="0" applyNumberFormat="1" applyFont="1" applyBorder="1" applyAlignment="1">
      <alignment horizontal="right" vertical="top"/>
    </xf>
    <xf numFmtId="169" fontId="8691" fillId="0" borderId="1" xfId="0" applyNumberFormat="1" applyFont="1" applyBorder="1" applyAlignment="1">
      <alignment horizontal="right" vertical="top"/>
    </xf>
    <xf numFmtId="0" fontId="8692" fillId="0" borderId="1" xfId="0" applyFont="1" applyBorder="1" applyAlignment="1">
      <alignment horizontal="left" vertical="top"/>
    </xf>
    <xf numFmtId="0" fontId="8693" fillId="0" borderId="1" xfId="0" applyFont="1" applyBorder="1" applyAlignment="1">
      <alignment horizontal="left" vertical="top" wrapText="1"/>
    </xf>
    <xf numFmtId="0" fontId="8694" fillId="0" borderId="1" xfId="0" applyFont="1" applyBorder="1" applyAlignment="1">
      <alignment horizontal="center" vertical="top"/>
    </xf>
    <xf numFmtId="168" fontId="8695" fillId="0" borderId="1" xfId="0" applyNumberFormat="1" applyFont="1" applyBorder="1" applyAlignment="1">
      <alignment horizontal="right" vertical="top"/>
    </xf>
    <xf numFmtId="169" fontId="8696" fillId="0" borderId="1" xfId="0" applyNumberFormat="1" applyFont="1" applyBorder="1" applyAlignment="1">
      <alignment horizontal="right" vertical="top"/>
    </xf>
    <xf numFmtId="169" fontId="8697" fillId="2" borderId="1" xfId="0" applyNumberFormat="1" applyFont="1" applyFill="1" applyBorder="1" applyAlignment="1" applyProtection="1">
      <alignment horizontal="right" vertical="top"/>
      <protection locked="0"/>
    </xf>
    <xf numFmtId="169" fontId="8698" fillId="0" borderId="1" xfId="0" applyNumberFormat="1" applyFont="1" applyBorder="1" applyAlignment="1">
      <alignment horizontal="right" vertical="top"/>
    </xf>
    <xf numFmtId="169" fontId="8699" fillId="0" borderId="1" xfId="0" applyNumberFormat="1" applyFont="1" applyBorder="1" applyAlignment="1">
      <alignment horizontal="right" vertical="top"/>
    </xf>
    <xf numFmtId="169" fontId="8700" fillId="0" borderId="1" xfId="0" applyNumberFormat="1" applyFont="1" applyBorder="1" applyAlignment="1">
      <alignment horizontal="right" vertical="top"/>
    </xf>
    <xf numFmtId="169" fontId="8701" fillId="0" borderId="1" xfId="0" applyNumberFormat="1" applyFont="1" applyBorder="1" applyAlignment="1">
      <alignment horizontal="right" vertical="top"/>
    </xf>
    <xf numFmtId="0" fontId="8702" fillId="0" borderId="1" xfId="0" applyFont="1" applyBorder="1" applyAlignment="1">
      <alignment horizontal="left" vertical="top"/>
    </xf>
    <xf numFmtId="0" fontId="8703" fillId="0" borderId="1" xfId="0" applyFont="1" applyBorder="1" applyAlignment="1">
      <alignment horizontal="left" vertical="top" wrapText="1"/>
    </xf>
    <xf numFmtId="0" fontId="8704" fillId="0" borderId="1" xfId="0" applyFont="1" applyBorder="1" applyAlignment="1">
      <alignment horizontal="center" vertical="top"/>
    </xf>
    <xf numFmtId="168" fontId="8705" fillId="0" borderId="1" xfId="0" applyNumberFormat="1" applyFont="1" applyBorder="1" applyAlignment="1">
      <alignment horizontal="right" vertical="top"/>
    </xf>
    <xf numFmtId="169" fontId="8706" fillId="0" borderId="1" xfId="0" applyNumberFormat="1" applyFont="1" applyBorder="1" applyAlignment="1">
      <alignment horizontal="right" vertical="top"/>
    </xf>
    <xf numFmtId="169" fontId="8707" fillId="2" borderId="1" xfId="0" applyNumberFormat="1" applyFont="1" applyFill="1" applyBorder="1" applyAlignment="1" applyProtection="1">
      <alignment horizontal="right" vertical="top"/>
      <protection locked="0"/>
    </xf>
    <xf numFmtId="169" fontId="8708" fillId="0" borderId="1" xfId="0" applyNumberFormat="1" applyFont="1" applyBorder="1" applyAlignment="1">
      <alignment horizontal="right" vertical="top"/>
    </xf>
    <xf numFmtId="169" fontId="8709" fillId="0" borderId="1" xfId="0" applyNumberFormat="1" applyFont="1" applyBorder="1" applyAlignment="1">
      <alignment horizontal="right" vertical="top"/>
    </xf>
    <xf numFmtId="169" fontId="8710" fillId="0" borderId="1" xfId="0" applyNumberFormat="1" applyFont="1" applyBorder="1" applyAlignment="1">
      <alignment horizontal="right" vertical="top"/>
    </xf>
    <xf numFmtId="169" fontId="8711" fillId="0" borderId="1" xfId="0" applyNumberFormat="1" applyFont="1" applyBorder="1" applyAlignment="1">
      <alignment horizontal="right" vertical="top"/>
    </xf>
    <xf numFmtId="0" fontId="8712" fillId="0" borderId="1" xfId="0" applyFont="1" applyBorder="1" applyAlignment="1">
      <alignment horizontal="left" vertical="top"/>
    </xf>
    <xf numFmtId="0" fontId="8713" fillId="0" borderId="1" xfId="0" applyFont="1" applyBorder="1" applyAlignment="1">
      <alignment horizontal="left" vertical="top" wrapText="1"/>
    </xf>
    <xf numFmtId="0" fontId="8714" fillId="0" borderId="1" xfId="0" applyFont="1" applyBorder="1" applyAlignment="1">
      <alignment horizontal="center" vertical="top"/>
    </xf>
    <xf numFmtId="168" fontId="8715" fillId="0" borderId="1" xfId="0" applyNumberFormat="1" applyFont="1" applyBorder="1" applyAlignment="1">
      <alignment horizontal="right" vertical="top"/>
    </xf>
    <xf numFmtId="169" fontId="8716" fillId="0" borderId="1" xfId="0" applyNumberFormat="1" applyFont="1" applyBorder="1" applyAlignment="1">
      <alignment horizontal="right" vertical="top"/>
    </xf>
    <xf numFmtId="169" fontId="8717" fillId="2" borderId="1" xfId="0" applyNumberFormat="1" applyFont="1" applyFill="1" applyBorder="1" applyAlignment="1" applyProtection="1">
      <alignment horizontal="right" vertical="top"/>
      <protection locked="0"/>
    </xf>
    <xf numFmtId="169" fontId="8718" fillId="0" borderId="1" xfId="0" applyNumberFormat="1" applyFont="1" applyBorder="1" applyAlignment="1">
      <alignment horizontal="right" vertical="top"/>
    </xf>
    <xf numFmtId="169" fontId="8719" fillId="0" borderId="1" xfId="0" applyNumberFormat="1" applyFont="1" applyBorder="1" applyAlignment="1">
      <alignment horizontal="right" vertical="top"/>
    </xf>
    <xf numFmtId="169" fontId="8720" fillId="0" borderId="1" xfId="0" applyNumberFormat="1" applyFont="1" applyBorder="1" applyAlignment="1">
      <alignment horizontal="right" vertical="top"/>
    </xf>
    <xf numFmtId="169" fontId="8721" fillId="0" borderId="1" xfId="0" applyNumberFormat="1" applyFont="1" applyBorder="1" applyAlignment="1">
      <alignment horizontal="right" vertical="top"/>
    </xf>
    <xf numFmtId="0" fontId="8722" fillId="0" borderId="1" xfId="0" applyFont="1" applyBorder="1" applyAlignment="1">
      <alignment horizontal="left" vertical="top"/>
    </xf>
    <xf numFmtId="0" fontId="8723" fillId="0" borderId="1" xfId="0" applyFont="1" applyBorder="1" applyAlignment="1">
      <alignment horizontal="left" vertical="top" wrapText="1"/>
    </xf>
    <xf numFmtId="0" fontId="8724" fillId="0" borderId="1" xfId="0" applyFont="1" applyBorder="1" applyAlignment="1">
      <alignment horizontal="center" vertical="top"/>
    </xf>
    <xf numFmtId="168" fontId="8725" fillId="0" borderId="1" xfId="0" applyNumberFormat="1" applyFont="1" applyBorder="1" applyAlignment="1">
      <alignment horizontal="right" vertical="top"/>
    </xf>
    <xf numFmtId="169" fontId="8726" fillId="0" borderId="1" xfId="0" applyNumberFormat="1" applyFont="1" applyBorder="1" applyAlignment="1">
      <alignment horizontal="right" vertical="top"/>
    </xf>
    <xf numFmtId="169" fontId="8727" fillId="2" borderId="1" xfId="0" applyNumberFormat="1" applyFont="1" applyFill="1" applyBorder="1" applyAlignment="1" applyProtection="1">
      <alignment horizontal="right" vertical="top"/>
      <protection locked="0"/>
    </xf>
    <xf numFmtId="169" fontId="8728" fillId="0" borderId="1" xfId="0" applyNumberFormat="1" applyFont="1" applyBorder="1" applyAlignment="1">
      <alignment horizontal="right" vertical="top"/>
    </xf>
    <xf numFmtId="169" fontId="8729" fillId="0" borderId="1" xfId="0" applyNumberFormat="1" applyFont="1" applyBorder="1" applyAlignment="1">
      <alignment horizontal="right" vertical="top"/>
    </xf>
    <xf numFmtId="169" fontId="8730" fillId="0" borderId="1" xfId="0" applyNumberFormat="1" applyFont="1" applyBorder="1" applyAlignment="1">
      <alignment horizontal="right" vertical="top"/>
    </xf>
    <xf numFmtId="169" fontId="8731" fillId="0" borderId="1" xfId="0" applyNumberFormat="1" applyFont="1" applyBorder="1" applyAlignment="1">
      <alignment horizontal="right" vertical="top"/>
    </xf>
    <xf numFmtId="0" fontId="8732" fillId="0" borderId="1" xfId="0" applyFont="1" applyBorder="1" applyAlignment="1">
      <alignment horizontal="left" vertical="top"/>
    </xf>
    <xf numFmtId="0" fontId="8733" fillId="0" borderId="1" xfId="0" applyFont="1" applyBorder="1" applyAlignment="1">
      <alignment horizontal="left" vertical="top" wrapText="1"/>
    </xf>
    <xf numFmtId="0" fontId="8734" fillId="0" borderId="1" xfId="0" applyFont="1" applyBorder="1" applyAlignment="1">
      <alignment horizontal="center" vertical="top"/>
    </xf>
    <xf numFmtId="168" fontId="8735" fillId="0" borderId="1" xfId="0" applyNumberFormat="1" applyFont="1" applyBorder="1" applyAlignment="1">
      <alignment horizontal="right" vertical="top"/>
    </xf>
    <xf numFmtId="169" fontId="8736" fillId="0" borderId="1" xfId="0" applyNumberFormat="1" applyFont="1" applyBorder="1" applyAlignment="1">
      <alignment horizontal="right" vertical="top"/>
    </xf>
    <xf numFmtId="169" fontId="8737" fillId="2" borderId="1" xfId="0" applyNumberFormat="1" applyFont="1" applyFill="1" applyBorder="1" applyAlignment="1" applyProtection="1">
      <alignment horizontal="right" vertical="top"/>
      <protection locked="0"/>
    </xf>
    <xf numFmtId="169" fontId="8738" fillId="0" borderId="1" xfId="0" applyNumberFormat="1" applyFont="1" applyBorder="1" applyAlignment="1">
      <alignment horizontal="right" vertical="top"/>
    </xf>
    <xf numFmtId="169" fontId="8739" fillId="0" borderId="1" xfId="0" applyNumberFormat="1" applyFont="1" applyBorder="1" applyAlignment="1">
      <alignment horizontal="right" vertical="top"/>
    </xf>
    <xf numFmtId="169" fontId="8740" fillId="0" borderId="1" xfId="0" applyNumberFormat="1" applyFont="1" applyBorder="1" applyAlignment="1">
      <alignment horizontal="right" vertical="top"/>
    </xf>
    <xf numFmtId="169" fontId="8741" fillId="0" borderId="1" xfId="0" applyNumberFormat="1" applyFont="1" applyBorder="1" applyAlignment="1">
      <alignment horizontal="right" vertical="top"/>
    </xf>
    <xf numFmtId="0" fontId="8742" fillId="0" borderId="1" xfId="0" applyFont="1" applyBorder="1" applyAlignment="1">
      <alignment horizontal="left" vertical="top"/>
    </xf>
    <xf numFmtId="0" fontId="8743" fillId="0" borderId="1" xfId="0" applyFont="1" applyBorder="1" applyAlignment="1">
      <alignment horizontal="left" vertical="top" wrapText="1"/>
    </xf>
    <xf numFmtId="0" fontId="8744" fillId="0" borderId="1" xfId="0" applyFont="1" applyBorder="1" applyAlignment="1">
      <alignment horizontal="center" vertical="top"/>
    </xf>
    <xf numFmtId="168" fontId="8745" fillId="0" borderId="1" xfId="0" applyNumberFormat="1" applyFont="1" applyBorder="1" applyAlignment="1">
      <alignment horizontal="right" vertical="top"/>
    </xf>
    <xf numFmtId="169" fontId="8746" fillId="0" borderId="1" xfId="0" applyNumberFormat="1" applyFont="1" applyBorder="1" applyAlignment="1">
      <alignment horizontal="right" vertical="top"/>
    </xf>
    <xf numFmtId="169" fontId="8747" fillId="2" borderId="1" xfId="0" applyNumberFormat="1" applyFont="1" applyFill="1" applyBorder="1" applyAlignment="1" applyProtection="1">
      <alignment horizontal="right" vertical="top"/>
      <protection locked="0"/>
    </xf>
    <xf numFmtId="169" fontId="8748" fillId="0" borderId="1" xfId="0" applyNumberFormat="1" applyFont="1" applyBorder="1" applyAlignment="1">
      <alignment horizontal="right" vertical="top"/>
    </xf>
    <xf numFmtId="169" fontId="8749" fillId="0" borderId="1" xfId="0" applyNumberFormat="1" applyFont="1" applyBorder="1" applyAlignment="1">
      <alignment horizontal="right" vertical="top"/>
    </xf>
    <xf numFmtId="169" fontId="8750" fillId="0" borderId="1" xfId="0" applyNumberFormat="1" applyFont="1" applyBorder="1" applyAlignment="1">
      <alignment horizontal="right" vertical="top"/>
    </xf>
    <xf numFmtId="169" fontId="8751" fillId="0" borderId="1" xfId="0" applyNumberFormat="1" applyFont="1" applyBorder="1" applyAlignment="1">
      <alignment horizontal="right" vertical="top"/>
    </xf>
    <xf numFmtId="0" fontId="8752" fillId="0" borderId="1" xfId="0" applyFont="1" applyBorder="1" applyAlignment="1">
      <alignment horizontal="left" vertical="top"/>
    </xf>
    <xf numFmtId="0" fontId="8753" fillId="0" borderId="1" xfId="0" applyFont="1" applyBorder="1" applyAlignment="1">
      <alignment horizontal="left" vertical="top" wrapText="1"/>
    </xf>
    <xf numFmtId="0" fontId="8754" fillId="0" borderId="1" xfId="0" applyFont="1" applyBorder="1" applyAlignment="1">
      <alignment horizontal="center" vertical="top"/>
    </xf>
    <xf numFmtId="168" fontId="8755" fillId="0" borderId="1" xfId="0" applyNumberFormat="1" applyFont="1" applyBorder="1" applyAlignment="1">
      <alignment horizontal="right" vertical="top"/>
    </xf>
    <xf numFmtId="169" fontId="8756" fillId="0" borderId="1" xfId="0" applyNumberFormat="1" applyFont="1" applyBorder="1" applyAlignment="1">
      <alignment horizontal="right" vertical="top"/>
    </xf>
    <xf numFmtId="169" fontId="8757" fillId="2" borderId="1" xfId="0" applyNumberFormat="1" applyFont="1" applyFill="1" applyBorder="1" applyAlignment="1" applyProtection="1">
      <alignment horizontal="right" vertical="top"/>
      <protection locked="0"/>
    </xf>
    <xf numFmtId="169" fontId="8758" fillId="0" borderId="1" xfId="0" applyNumberFormat="1" applyFont="1" applyBorder="1" applyAlignment="1">
      <alignment horizontal="right" vertical="top"/>
    </xf>
    <xf numFmtId="169" fontId="8759" fillId="0" borderId="1" xfId="0" applyNumberFormat="1" applyFont="1" applyBorder="1" applyAlignment="1">
      <alignment horizontal="right" vertical="top"/>
    </xf>
    <xf numFmtId="169" fontId="8760" fillId="0" borderId="1" xfId="0" applyNumberFormat="1" applyFont="1" applyBorder="1" applyAlignment="1">
      <alignment horizontal="right" vertical="top"/>
    </xf>
    <xf numFmtId="169" fontId="8761" fillId="0" borderId="1" xfId="0" applyNumberFormat="1" applyFont="1" applyBorder="1" applyAlignment="1">
      <alignment horizontal="right" vertical="top"/>
    </xf>
    <xf numFmtId="0" fontId="8762" fillId="0" borderId="1" xfId="0" applyFont="1" applyBorder="1" applyAlignment="1">
      <alignment horizontal="left" vertical="top"/>
    </xf>
    <xf numFmtId="0" fontId="8763" fillId="0" borderId="1" xfId="0" applyFont="1" applyBorder="1" applyAlignment="1">
      <alignment horizontal="left" vertical="top" wrapText="1"/>
    </xf>
    <xf numFmtId="0" fontId="8764" fillId="0" borderId="1" xfId="0" applyFont="1" applyBorder="1" applyAlignment="1">
      <alignment horizontal="center" vertical="top"/>
    </xf>
    <xf numFmtId="168" fontId="8765" fillId="0" borderId="1" xfId="0" applyNumberFormat="1" applyFont="1" applyBorder="1" applyAlignment="1">
      <alignment horizontal="right" vertical="top"/>
    </xf>
    <xf numFmtId="169" fontId="8766" fillId="0" borderId="1" xfId="0" applyNumberFormat="1" applyFont="1" applyBorder="1" applyAlignment="1">
      <alignment horizontal="right" vertical="top"/>
    </xf>
    <xf numFmtId="169" fontId="8767" fillId="2" borderId="1" xfId="0" applyNumberFormat="1" applyFont="1" applyFill="1" applyBorder="1" applyAlignment="1" applyProtection="1">
      <alignment horizontal="right" vertical="top"/>
      <protection locked="0"/>
    </xf>
    <xf numFmtId="169" fontId="8768" fillId="0" borderId="1" xfId="0" applyNumberFormat="1" applyFont="1" applyBorder="1" applyAlignment="1">
      <alignment horizontal="right" vertical="top"/>
    </xf>
    <xf numFmtId="169" fontId="8769" fillId="0" borderId="1" xfId="0" applyNumberFormat="1" applyFont="1" applyBorder="1" applyAlignment="1">
      <alignment horizontal="right" vertical="top"/>
    </xf>
    <xf numFmtId="169" fontId="8770" fillId="0" borderId="1" xfId="0" applyNumberFormat="1" applyFont="1" applyBorder="1" applyAlignment="1">
      <alignment horizontal="right" vertical="top"/>
    </xf>
    <xf numFmtId="169" fontId="8771" fillId="0" borderId="1" xfId="0" applyNumberFormat="1" applyFont="1" applyBorder="1" applyAlignment="1">
      <alignment horizontal="right" vertical="top"/>
    </xf>
    <xf numFmtId="0" fontId="8772" fillId="0" borderId="1" xfId="0" applyFont="1" applyBorder="1" applyAlignment="1">
      <alignment horizontal="left" vertical="top"/>
    </xf>
    <xf numFmtId="0" fontId="8773" fillId="0" borderId="1" xfId="0" applyFont="1" applyBorder="1" applyAlignment="1">
      <alignment horizontal="left" vertical="top" wrapText="1"/>
    </xf>
    <xf numFmtId="0" fontId="8774" fillId="0" borderId="1" xfId="0" applyFont="1" applyBorder="1" applyAlignment="1">
      <alignment horizontal="center" vertical="top"/>
    </xf>
    <xf numFmtId="168" fontId="8775" fillId="0" borderId="1" xfId="0" applyNumberFormat="1" applyFont="1" applyBorder="1" applyAlignment="1">
      <alignment horizontal="right" vertical="top"/>
    </xf>
    <xf numFmtId="169" fontId="8776" fillId="0" borderId="1" xfId="0" applyNumberFormat="1" applyFont="1" applyBorder="1" applyAlignment="1">
      <alignment horizontal="right" vertical="top"/>
    </xf>
    <xf numFmtId="169" fontId="8777" fillId="2" borderId="1" xfId="0" applyNumberFormat="1" applyFont="1" applyFill="1" applyBorder="1" applyAlignment="1" applyProtection="1">
      <alignment horizontal="right" vertical="top"/>
      <protection locked="0"/>
    </xf>
    <xf numFmtId="169" fontId="8778" fillId="0" borderId="1" xfId="0" applyNumberFormat="1" applyFont="1" applyBorder="1" applyAlignment="1">
      <alignment horizontal="right" vertical="top"/>
    </xf>
    <xf numFmtId="169" fontId="8779" fillId="0" borderId="1" xfId="0" applyNumberFormat="1" applyFont="1" applyBorder="1" applyAlignment="1">
      <alignment horizontal="right" vertical="top"/>
    </xf>
    <xf numFmtId="169" fontId="8780" fillId="0" borderId="1" xfId="0" applyNumberFormat="1" applyFont="1" applyBorder="1" applyAlignment="1">
      <alignment horizontal="right" vertical="top"/>
    </xf>
    <xf numFmtId="169" fontId="8781" fillId="0" borderId="1" xfId="0" applyNumberFormat="1" applyFont="1" applyBorder="1" applyAlignment="1">
      <alignment horizontal="right" vertical="top"/>
    </xf>
    <xf numFmtId="0" fontId="8782" fillId="0" borderId="1" xfId="0" applyFont="1" applyBorder="1" applyAlignment="1">
      <alignment horizontal="left" vertical="top"/>
    </xf>
    <xf numFmtId="0" fontId="8783" fillId="0" borderId="1" xfId="0" applyFont="1" applyBorder="1" applyAlignment="1">
      <alignment horizontal="left" vertical="top" wrapText="1"/>
    </xf>
    <xf numFmtId="0" fontId="8784" fillId="0" borderId="1" xfId="0" applyFont="1" applyBorder="1" applyAlignment="1">
      <alignment horizontal="center" vertical="top"/>
    </xf>
    <xf numFmtId="168" fontId="8785" fillId="0" borderId="1" xfId="0" applyNumberFormat="1" applyFont="1" applyBorder="1" applyAlignment="1">
      <alignment horizontal="right" vertical="top"/>
    </xf>
    <xf numFmtId="169" fontId="8786" fillId="0" borderId="1" xfId="0" applyNumberFormat="1" applyFont="1" applyBorder="1" applyAlignment="1">
      <alignment horizontal="right" vertical="top"/>
    </xf>
    <xf numFmtId="169" fontId="8787" fillId="2" borderId="1" xfId="0" applyNumberFormat="1" applyFont="1" applyFill="1" applyBorder="1" applyAlignment="1" applyProtection="1">
      <alignment horizontal="right" vertical="top"/>
      <protection locked="0"/>
    </xf>
    <xf numFmtId="169" fontId="8788" fillId="0" borderId="1" xfId="0" applyNumberFormat="1" applyFont="1" applyBorder="1" applyAlignment="1">
      <alignment horizontal="right" vertical="top"/>
    </xf>
    <xf numFmtId="169" fontId="8789" fillId="0" borderId="1" xfId="0" applyNumberFormat="1" applyFont="1" applyBorder="1" applyAlignment="1">
      <alignment horizontal="right" vertical="top"/>
    </xf>
    <xf numFmtId="169" fontId="8790" fillId="0" borderId="1" xfId="0" applyNumberFormat="1" applyFont="1" applyBorder="1" applyAlignment="1">
      <alignment horizontal="right" vertical="top"/>
    </xf>
    <xf numFmtId="169" fontId="8791" fillId="0" borderId="1" xfId="0" applyNumberFormat="1" applyFont="1" applyBorder="1" applyAlignment="1">
      <alignment horizontal="right" vertical="top"/>
    </xf>
    <xf numFmtId="0" fontId="8792" fillId="0" borderId="1" xfId="0" applyFont="1" applyBorder="1" applyAlignment="1">
      <alignment horizontal="left" vertical="top"/>
    </xf>
    <xf numFmtId="0" fontId="8793" fillId="0" borderId="1" xfId="0" applyFont="1" applyBorder="1" applyAlignment="1">
      <alignment horizontal="left" vertical="top" wrapText="1"/>
    </xf>
    <xf numFmtId="0" fontId="8794" fillId="0" borderId="1" xfId="0" applyFont="1" applyBorder="1" applyAlignment="1">
      <alignment horizontal="center" vertical="top"/>
    </xf>
    <xf numFmtId="168" fontId="8795" fillId="0" borderId="1" xfId="0" applyNumberFormat="1" applyFont="1" applyBorder="1" applyAlignment="1">
      <alignment horizontal="right" vertical="top"/>
    </xf>
    <xf numFmtId="169" fontId="8796" fillId="0" borderId="1" xfId="0" applyNumberFormat="1" applyFont="1" applyBorder="1" applyAlignment="1">
      <alignment horizontal="right" vertical="top"/>
    </xf>
    <xf numFmtId="169" fontId="8797" fillId="2" borderId="1" xfId="0" applyNumberFormat="1" applyFont="1" applyFill="1" applyBorder="1" applyAlignment="1" applyProtection="1">
      <alignment horizontal="right" vertical="top"/>
      <protection locked="0"/>
    </xf>
    <xf numFmtId="169" fontId="8798" fillId="0" borderId="1" xfId="0" applyNumberFormat="1" applyFont="1" applyBorder="1" applyAlignment="1">
      <alignment horizontal="right" vertical="top"/>
    </xf>
    <xf numFmtId="169" fontId="8799" fillId="0" borderId="1" xfId="0" applyNumberFormat="1" applyFont="1" applyBorder="1" applyAlignment="1">
      <alignment horizontal="right" vertical="top"/>
    </xf>
    <xf numFmtId="169" fontId="8800" fillId="0" borderId="1" xfId="0" applyNumberFormat="1" applyFont="1" applyBorder="1" applyAlignment="1">
      <alignment horizontal="right" vertical="top"/>
    </xf>
    <xf numFmtId="169" fontId="8801" fillId="0" borderId="1" xfId="0" applyNumberFormat="1" applyFont="1" applyBorder="1" applyAlignment="1">
      <alignment horizontal="right" vertical="top"/>
    </xf>
    <xf numFmtId="0" fontId="8802" fillId="0" borderId="1" xfId="0" applyFont="1" applyBorder="1" applyAlignment="1">
      <alignment horizontal="left" vertical="top"/>
    </xf>
    <xf numFmtId="0" fontId="8803" fillId="0" borderId="1" xfId="0" applyFont="1" applyBorder="1" applyAlignment="1">
      <alignment horizontal="left" vertical="top" wrapText="1"/>
    </xf>
    <xf numFmtId="0" fontId="8804" fillId="0" borderId="1" xfId="0" applyFont="1" applyBorder="1" applyAlignment="1">
      <alignment horizontal="center" vertical="top"/>
    </xf>
    <xf numFmtId="168" fontId="8805" fillId="0" borderId="1" xfId="0" applyNumberFormat="1" applyFont="1" applyBorder="1" applyAlignment="1">
      <alignment horizontal="right" vertical="top"/>
    </xf>
    <xf numFmtId="169" fontId="8806" fillId="0" borderId="1" xfId="0" applyNumberFormat="1" applyFont="1" applyBorder="1" applyAlignment="1">
      <alignment horizontal="right" vertical="top"/>
    </xf>
    <xf numFmtId="169" fontId="8807" fillId="2" borderId="1" xfId="0" applyNumberFormat="1" applyFont="1" applyFill="1" applyBorder="1" applyAlignment="1" applyProtection="1">
      <alignment horizontal="right" vertical="top"/>
      <protection locked="0"/>
    </xf>
    <xf numFmtId="169" fontId="8808" fillId="0" borderId="1" xfId="0" applyNumberFormat="1" applyFont="1" applyBorder="1" applyAlignment="1">
      <alignment horizontal="right" vertical="top"/>
    </xf>
    <xf numFmtId="169" fontId="8809" fillId="0" borderId="1" xfId="0" applyNumberFormat="1" applyFont="1" applyBorder="1" applyAlignment="1">
      <alignment horizontal="right" vertical="top"/>
    </xf>
    <xf numFmtId="169" fontId="8810" fillId="0" borderId="1" xfId="0" applyNumberFormat="1" applyFont="1" applyBorder="1" applyAlignment="1">
      <alignment horizontal="right" vertical="top"/>
    </xf>
    <xf numFmtId="169" fontId="8811" fillId="0" borderId="1" xfId="0" applyNumberFormat="1" applyFont="1" applyBorder="1" applyAlignment="1">
      <alignment horizontal="right" vertical="top"/>
    </xf>
    <xf numFmtId="0" fontId="8812" fillId="0" borderId="1" xfId="0" applyFont="1" applyBorder="1" applyAlignment="1">
      <alignment horizontal="left" vertical="top"/>
    </xf>
    <xf numFmtId="0" fontId="8813" fillId="0" borderId="1" xfId="0" applyFont="1" applyBorder="1" applyAlignment="1">
      <alignment horizontal="left" vertical="top" wrapText="1"/>
    </xf>
    <xf numFmtId="0" fontId="8814" fillId="0" borderId="1" xfId="0" applyFont="1" applyBorder="1" applyAlignment="1">
      <alignment horizontal="center" vertical="top"/>
    </xf>
    <xf numFmtId="168" fontId="8815" fillId="0" borderId="1" xfId="0" applyNumberFormat="1" applyFont="1" applyBorder="1" applyAlignment="1">
      <alignment horizontal="right" vertical="top"/>
    </xf>
    <xf numFmtId="169" fontId="8816" fillId="0" borderId="1" xfId="0" applyNumberFormat="1" applyFont="1" applyBorder="1" applyAlignment="1">
      <alignment horizontal="right" vertical="top"/>
    </xf>
    <xf numFmtId="169" fontId="8817" fillId="2" borderId="1" xfId="0" applyNumberFormat="1" applyFont="1" applyFill="1" applyBorder="1" applyAlignment="1" applyProtection="1">
      <alignment horizontal="right" vertical="top"/>
      <protection locked="0"/>
    </xf>
    <xf numFmtId="169" fontId="8818" fillId="0" borderId="1" xfId="0" applyNumberFormat="1" applyFont="1" applyBorder="1" applyAlignment="1">
      <alignment horizontal="right" vertical="top"/>
    </xf>
    <xf numFmtId="169" fontId="8819" fillId="0" borderId="1" xfId="0" applyNumberFormat="1" applyFont="1" applyBorder="1" applyAlignment="1">
      <alignment horizontal="right" vertical="top"/>
    </xf>
    <xf numFmtId="169" fontId="8820" fillId="0" borderId="1" xfId="0" applyNumberFormat="1" applyFont="1" applyBorder="1" applyAlignment="1">
      <alignment horizontal="right" vertical="top"/>
    </xf>
    <xf numFmtId="169" fontId="8821" fillId="0" borderId="1" xfId="0" applyNumberFormat="1" applyFont="1" applyBorder="1" applyAlignment="1">
      <alignment horizontal="right" vertical="top"/>
    </xf>
    <xf numFmtId="0" fontId="8822" fillId="0" borderId="1" xfId="0" applyFont="1" applyBorder="1" applyAlignment="1">
      <alignment horizontal="left" vertical="top"/>
    </xf>
    <xf numFmtId="0" fontId="8823" fillId="0" borderId="1" xfId="0" applyFont="1" applyBorder="1" applyAlignment="1">
      <alignment horizontal="left" vertical="top" wrapText="1"/>
    </xf>
    <xf numFmtId="0" fontId="8824" fillId="0" borderId="1" xfId="0" applyFont="1" applyBorder="1" applyAlignment="1">
      <alignment horizontal="center" vertical="top"/>
    </xf>
    <xf numFmtId="168" fontId="8825" fillId="0" borderId="1" xfId="0" applyNumberFormat="1" applyFont="1" applyBorder="1" applyAlignment="1">
      <alignment horizontal="right" vertical="top"/>
    </xf>
    <xf numFmtId="169" fontId="8826" fillId="0" borderId="1" xfId="0" applyNumberFormat="1" applyFont="1" applyBorder="1" applyAlignment="1">
      <alignment horizontal="right" vertical="top"/>
    </xf>
    <xf numFmtId="169" fontId="8827" fillId="2" borderId="1" xfId="0" applyNumberFormat="1" applyFont="1" applyFill="1" applyBorder="1" applyAlignment="1" applyProtection="1">
      <alignment horizontal="right" vertical="top"/>
      <protection locked="0"/>
    </xf>
    <xf numFmtId="169" fontId="8828" fillId="0" borderId="1" xfId="0" applyNumberFormat="1" applyFont="1" applyBorder="1" applyAlignment="1">
      <alignment horizontal="right" vertical="top"/>
    </xf>
    <xf numFmtId="169" fontId="8829" fillId="0" borderId="1" xfId="0" applyNumberFormat="1" applyFont="1" applyBorder="1" applyAlignment="1">
      <alignment horizontal="right" vertical="top"/>
    </xf>
    <xf numFmtId="169" fontId="8830" fillId="0" borderId="1" xfId="0" applyNumberFormat="1" applyFont="1" applyBorder="1" applyAlignment="1">
      <alignment horizontal="right" vertical="top"/>
    </xf>
    <xf numFmtId="169" fontId="8831" fillId="0" borderId="1" xfId="0" applyNumberFormat="1" applyFont="1" applyBorder="1" applyAlignment="1">
      <alignment horizontal="right" vertical="top"/>
    </xf>
    <xf numFmtId="0" fontId="8832" fillId="0" borderId="1" xfId="0" applyFont="1" applyBorder="1" applyAlignment="1">
      <alignment horizontal="left" vertical="top"/>
    </xf>
    <xf numFmtId="0" fontId="8833" fillId="0" borderId="1" xfId="0" applyFont="1" applyBorder="1" applyAlignment="1">
      <alignment horizontal="left" vertical="top" wrapText="1"/>
    </xf>
    <xf numFmtId="0" fontId="8834" fillId="0" borderId="1" xfId="0" applyFont="1" applyBorder="1" applyAlignment="1">
      <alignment horizontal="center" vertical="top"/>
    </xf>
    <xf numFmtId="168" fontId="8835" fillId="0" borderId="1" xfId="0" applyNumberFormat="1" applyFont="1" applyBorder="1" applyAlignment="1">
      <alignment horizontal="right" vertical="top"/>
    </xf>
    <xf numFmtId="169" fontId="8836" fillId="0" borderId="1" xfId="0" applyNumberFormat="1" applyFont="1" applyBorder="1" applyAlignment="1">
      <alignment horizontal="right" vertical="top"/>
    </xf>
    <xf numFmtId="169" fontId="8837" fillId="2" borderId="1" xfId="0" applyNumberFormat="1" applyFont="1" applyFill="1" applyBorder="1" applyAlignment="1" applyProtection="1">
      <alignment horizontal="right" vertical="top"/>
      <protection locked="0"/>
    </xf>
    <xf numFmtId="169" fontId="8838" fillId="0" borderId="1" xfId="0" applyNumberFormat="1" applyFont="1" applyBorder="1" applyAlignment="1">
      <alignment horizontal="right" vertical="top"/>
    </xf>
    <xf numFmtId="169" fontId="8839" fillId="0" borderId="1" xfId="0" applyNumberFormat="1" applyFont="1" applyBorder="1" applyAlignment="1">
      <alignment horizontal="right" vertical="top"/>
    </xf>
    <xf numFmtId="169" fontId="8840" fillId="0" borderId="1" xfId="0" applyNumberFormat="1" applyFont="1" applyBorder="1" applyAlignment="1">
      <alignment horizontal="right" vertical="top"/>
    </xf>
    <xf numFmtId="169" fontId="8841" fillId="0" borderId="1" xfId="0" applyNumberFormat="1" applyFont="1" applyBorder="1" applyAlignment="1">
      <alignment horizontal="right" vertical="top"/>
    </xf>
    <xf numFmtId="0" fontId="8842" fillId="0" borderId="1" xfId="0" applyFont="1" applyBorder="1" applyAlignment="1">
      <alignment horizontal="left" vertical="top"/>
    </xf>
    <xf numFmtId="0" fontId="8843" fillId="0" borderId="1" xfId="0" applyFont="1" applyBorder="1" applyAlignment="1">
      <alignment horizontal="left" vertical="top" wrapText="1"/>
    </xf>
    <xf numFmtId="0" fontId="8844" fillId="0" borderId="1" xfId="0" applyFont="1" applyBorder="1" applyAlignment="1">
      <alignment horizontal="center" vertical="top"/>
    </xf>
    <xf numFmtId="168" fontId="8845" fillId="0" borderId="1" xfId="0" applyNumberFormat="1" applyFont="1" applyBorder="1" applyAlignment="1">
      <alignment horizontal="right" vertical="top"/>
    </xf>
    <xf numFmtId="169" fontId="8846" fillId="0" borderId="1" xfId="0" applyNumberFormat="1" applyFont="1" applyBorder="1" applyAlignment="1">
      <alignment horizontal="right" vertical="top"/>
    </xf>
    <xf numFmtId="169" fontId="8847" fillId="2" borderId="1" xfId="0" applyNumberFormat="1" applyFont="1" applyFill="1" applyBorder="1" applyAlignment="1" applyProtection="1">
      <alignment horizontal="right" vertical="top"/>
      <protection locked="0"/>
    </xf>
    <xf numFmtId="169" fontId="8848" fillId="0" borderId="1" xfId="0" applyNumberFormat="1" applyFont="1" applyBorder="1" applyAlignment="1">
      <alignment horizontal="right" vertical="top"/>
    </xf>
    <xf numFmtId="169" fontId="8849" fillId="0" borderId="1" xfId="0" applyNumberFormat="1" applyFont="1" applyBorder="1" applyAlignment="1">
      <alignment horizontal="right" vertical="top"/>
    </xf>
    <xf numFmtId="169" fontId="8850" fillId="0" borderId="1" xfId="0" applyNumberFormat="1" applyFont="1" applyBorder="1" applyAlignment="1">
      <alignment horizontal="right" vertical="top"/>
    </xf>
    <xf numFmtId="169" fontId="8851" fillId="0" borderId="1" xfId="0" applyNumberFormat="1" applyFont="1" applyBorder="1" applyAlignment="1">
      <alignment horizontal="right" vertical="top"/>
    </xf>
    <xf numFmtId="0" fontId="8852" fillId="0" borderId="1" xfId="0" applyFont="1" applyBorder="1" applyAlignment="1">
      <alignment horizontal="left" vertical="top"/>
    </xf>
    <xf numFmtId="0" fontId="8853" fillId="0" borderId="1" xfId="0" applyFont="1" applyBorder="1" applyAlignment="1">
      <alignment horizontal="left" vertical="top" wrapText="1"/>
    </xf>
    <xf numFmtId="0" fontId="8854" fillId="0" borderId="1" xfId="0" applyFont="1" applyBorder="1" applyAlignment="1">
      <alignment horizontal="center" vertical="top"/>
    </xf>
    <xf numFmtId="168" fontId="8855" fillId="0" borderId="1" xfId="0" applyNumberFormat="1" applyFont="1" applyBorder="1" applyAlignment="1">
      <alignment horizontal="right" vertical="top"/>
    </xf>
    <xf numFmtId="169" fontId="8856" fillId="0" borderId="1" xfId="0" applyNumberFormat="1" applyFont="1" applyBorder="1" applyAlignment="1">
      <alignment horizontal="right" vertical="top"/>
    </xf>
    <xf numFmtId="169" fontId="8857" fillId="2" borderId="1" xfId="0" applyNumberFormat="1" applyFont="1" applyFill="1" applyBorder="1" applyAlignment="1" applyProtection="1">
      <alignment horizontal="right" vertical="top"/>
      <protection locked="0"/>
    </xf>
    <xf numFmtId="169" fontId="8858" fillId="0" borderId="1" xfId="0" applyNumberFormat="1" applyFont="1" applyBorder="1" applyAlignment="1">
      <alignment horizontal="right" vertical="top"/>
    </xf>
    <xf numFmtId="169" fontId="8859" fillId="0" borderId="1" xfId="0" applyNumberFormat="1" applyFont="1" applyBorder="1" applyAlignment="1">
      <alignment horizontal="right" vertical="top"/>
    </xf>
    <xf numFmtId="169" fontId="8860" fillId="0" borderId="1" xfId="0" applyNumberFormat="1" applyFont="1" applyBorder="1" applyAlignment="1">
      <alignment horizontal="right" vertical="top"/>
    </xf>
    <xf numFmtId="169" fontId="8861" fillId="0" borderId="1" xfId="0" applyNumberFormat="1" applyFont="1" applyBorder="1" applyAlignment="1">
      <alignment horizontal="right" vertical="top"/>
    </xf>
    <xf numFmtId="0" fontId="8862" fillId="0" borderId="1" xfId="0" applyFont="1" applyBorder="1" applyAlignment="1">
      <alignment horizontal="left" vertical="top"/>
    </xf>
    <xf numFmtId="0" fontId="8863" fillId="0" borderId="1" xfId="0" applyFont="1" applyBorder="1" applyAlignment="1">
      <alignment horizontal="left" vertical="top" wrapText="1"/>
    </xf>
    <xf numFmtId="0" fontId="8864" fillId="0" borderId="1" xfId="0" applyFont="1" applyBorder="1" applyAlignment="1">
      <alignment horizontal="center" vertical="top"/>
    </xf>
    <xf numFmtId="168" fontId="8865" fillId="0" borderId="1" xfId="0" applyNumberFormat="1" applyFont="1" applyBorder="1" applyAlignment="1">
      <alignment horizontal="right" vertical="top"/>
    </xf>
    <xf numFmtId="169" fontId="8866" fillId="0" borderId="1" xfId="0" applyNumberFormat="1" applyFont="1" applyBorder="1" applyAlignment="1">
      <alignment horizontal="right" vertical="top"/>
    </xf>
    <xf numFmtId="169" fontId="8867" fillId="2" borderId="1" xfId="0" applyNumberFormat="1" applyFont="1" applyFill="1" applyBorder="1" applyAlignment="1" applyProtection="1">
      <alignment horizontal="right" vertical="top"/>
      <protection locked="0"/>
    </xf>
    <xf numFmtId="169" fontId="8868" fillId="0" borderId="1" xfId="0" applyNumberFormat="1" applyFont="1" applyBorder="1" applyAlignment="1">
      <alignment horizontal="right" vertical="top"/>
    </xf>
    <xf numFmtId="169" fontId="8869" fillId="0" borderId="1" xfId="0" applyNumberFormat="1" applyFont="1" applyBorder="1" applyAlignment="1">
      <alignment horizontal="right" vertical="top"/>
    </xf>
    <xf numFmtId="169" fontId="8870" fillId="0" borderId="1" xfId="0" applyNumberFormat="1" applyFont="1" applyBorder="1" applyAlignment="1">
      <alignment horizontal="right" vertical="top"/>
    </xf>
    <xf numFmtId="169" fontId="8871" fillId="0" borderId="1" xfId="0" applyNumberFormat="1" applyFont="1" applyBorder="1" applyAlignment="1">
      <alignment horizontal="right" vertical="top"/>
    </xf>
    <xf numFmtId="0" fontId="8872" fillId="0" borderId="1" xfId="0" applyFont="1" applyBorder="1" applyAlignment="1">
      <alignment horizontal="left" vertical="top"/>
    </xf>
    <xf numFmtId="0" fontId="8873" fillId="0" borderId="1" xfId="0" applyFont="1" applyBorder="1" applyAlignment="1">
      <alignment horizontal="left" vertical="top" wrapText="1"/>
    </xf>
    <xf numFmtId="0" fontId="8874" fillId="0" borderId="1" xfId="0" applyFont="1" applyBorder="1" applyAlignment="1">
      <alignment horizontal="center" vertical="top"/>
    </xf>
    <xf numFmtId="168" fontId="8875" fillId="0" borderId="1" xfId="0" applyNumberFormat="1" applyFont="1" applyBorder="1" applyAlignment="1">
      <alignment horizontal="right" vertical="top"/>
    </xf>
    <xf numFmtId="169" fontId="8876" fillId="0" borderId="1" xfId="0" applyNumberFormat="1" applyFont="1" applyBorder="1" applyAlignment="1">
      <alignment horizontal="right" vertical="top"/>
    </xf>
    <xf numFmtId="169" fontId="8877" fillId="2" borderId="1" xfId="0" applyNumberFormat="1" applyFont="1" applyFill="1" applyBorder="1" applyAlignment="1" applyProtection="1">
      <alignment horizontal="right" vertical="top"/>
      <protection locked="0"/>
    </xf>
    <xf numFmtId="169" fontId="8878" fillId="0" borderId="1" xfId="0" applyNumberFormat="1" applyFont="1" applyBorder="1" applyAlignment="1">
      <alignment horizontal="right" vertical="top"/>
    </xf>
    <xf numFmtId="169" fontId="8879" fillId="0" borderId="1" xfId="0" applyNumberFormat="1" applyFont="1" applyBorder="1" applyAlignment="1">
      <alignment horizontal="right" vertical="top"/>
    </xf>
    <xf numFmtId="169" fontId="8880" fillId="0" borderId="1" xfId="0" applyNumberFormat="1" applyFont="1" applyBorder="1" applyAlignment="1">
      <alignment horizontal="right" vertical="top"/>
    </xf>
    <xf numFmtId="169" fontId="8881" fillId="0" borderId="1" xfId="0" applyNumberFormat="1" applyFont="1" applyBorder="1" applyAlignment="1">
      <alignment horizontal="right" vertical="top"/>
    </xf>
    <xf numFmtId="0" fontId="8882" fillId="0" borderId="1" xfId="0" applyFont="1" applyBorder="1" applyAlignment="1">
      <alignment horizontal="left" vertical="top"/>
    </xf>
    <xf numFmtId="0" fontId="8883" fillId="0" borderId="1" xfId="0" applyFont="1" applyBorder="1" applyAlignment="1">
      <alignment horizontal="left" vertical="top" wrapText="1"/>
    </xf>
    <xf numFmtId="0" fontId="8884" fillId="0" borderId="1" xfId="0" applyFont="1" applyBorder="1" applyAlignment="1">
      <alignment horizontal="center" vertical="top"/>
    </xf>
    <xf numFmtId="168" fontId="8885" fillId="0" borderId="1" xfId="0" applyNumberFormat="1" applyFont="1" applyBorder="1" applyAlignment="1">
      <alignment horizontal="right" vertical="top"/>
    </xf>
    <xf numFmtId="169" fontId="8886" fillId="0" borderId="1" xfId="0" applyNumberFormat="1" applyFont="1" applyBorder="1" applyAlignment="1">
      <alignment horizontal="right" vertical="top"/>
    </xf>
    <xf numFmtId="169" fontId="8887" fillId="2" borderId="1" xfId="0" applyNumberFormat="1" applyFont="1" applyFill="1" applyBorder="1" applyAlignment="1" applyProtection="1">
      <alignment horizontal="right" vertical="top"/>
      <protection locked="0"/>
    </xf>
    <xf numFmtId="169" fontId="8888" fillId="0" borderId="1" xfId="0" applyNumberFormat="1" applyFont="1" applyBorder="1" applyAlignment="1">
      <alignment horizontal="right" vertical="top"/>
    </xf>
    <xf numFmtId="169" fontId="8889" fillId="0" borderId="1" xfId="0" applyNumberFormat="1" applyFont="1" applyBorder="1" applyAlignment="1">
      <alignment horizontal="right" vertical="top"/>
    </xf>
    <xf numFmtId="169" fontId="8890" fillId="0" borderId="1" xfId="0" applyNumberFormat="1" applyFont="1" applyBorder="1" applyAlignment="1">
      <alignment horizontal="right" vertical="top"/>
    </xf>
    <xf numFmtId="169" fontId="8891" fillId="0" borderId="1" xfId="0" applyNumberFormat="1" applyFont="1" applyBorder="1" applyAlignment="1">
      <alignment horizontal="right" vertical="top"/>
    </xf>
    <xf numFmtId="0" fontId="8892" fillId="0" borderId="1" xfId="0" applyFont="1" applyBorder="1" applyAlignment="1">
      <alignment horizontal="left" vertical="top"/>
    </xf>
    <xf numFmtId="0" fontId="8893" fillId="0" borderId="1" xfId="0" applyFont="1" applyBorder="1" applyAlignment="1">
      <alignment horizontal="left" vertical="top" wrapText="1"/>
    </xf>
    <xf numFmtId="0" fontId="8894" fillId="0" borderId="1" xfId="0" applyFont="1" applyBorder="1" applyAlignment="1">
      <alignment horizontal="center" vertical="top"/>
    </xf>
    <xf numFmtId="168" fontId="8895" fillId="0" borderId="1" xfId="0" applyNumberFormat="1" applyFont="1" applyBorder="1" applyAlignment="1">
      <alignment horizontal="right" vertical="top"/>
    </xf>
    <xf numFmtId="169" fontId="8896" fillId="0" borderId="1" xfId="0" applyNumberFormat="1" applyFont="1" applyBorder="1" applyAlignment="1">
      <alignment horizontal="right" vertical="top"/>
    </xf>
    <xf numFmtId="169" fontId="8897" fillId="2" borderId="1" xfId="0" applyNumberFormat="1" applyFont="1" applyFill="1" applyBorder="1" applyAlignment="1" applyProtection="1">
      <alignment horizontal="right" vertical="top"/>
      <protection locked="0"/>
    </xf>
    <xf numFmtId="169" fontId="8898" fillId="0" borderId="1" xfId="0" applyNumberFormat="1" applyFont="1" applyBorder="1" applyAlignment="1">
      <alignment horizontal="right" vertical="top"/>
    </xf>
    <xf numFmtId="169" fontId="8899" fillId="0" borderId="1" xfId="0" applyNumberFormat="1" applyFont="1" applyBorder="1" applyAlignment="1">
      <alignment horizontal="right" vertical="top"/>
    </xf>
    <xf numFmtId="169" fontId="8900" fillId="0" borderId="1" xfId="0" applyNumberFormat="1" applyFont="1" applyBorder="1" applyAlignment="1">
      <alignment horizontal="right" vertical="top"/>
    </xf>
    <xf numFmtId="169" fontId="8901" fillId="0" borderId="1" xfId="0" applyNumberFormat="1" applyFont="1" applyBorder="1" applyAlignment="1">
      <alignment horizontal="right" vertical="top"/>
    </xf>
    <xf numFmtId="0" fontId="8902" fillId="0" borderId="1" xfId="0" applyFont="1" applyBorder="1" applyAlignment="1">
      <alignment horizontal="left" vertical="top"/>
    </xf>
    <xf numFmtId="0" fontId="8903" fillId="0" borderId="1" xfId="0" applyFont="1" applyBorder="1" applyAlignment="1">
      <alignment horizontal="left" vertical="top" wrapText="1"/>
    </xf>
    <xf numFmtId="0" fontId="8904" fillId="0" borderId="1" xfId="0" applyFont="1" applyBorder="1" applyAlignment="1">
      <alignment horizontal="center" vertical="top"/>
    </xf>
    <xf numFmtId="168" fontId="8905" fillId="0" borderId="1" xfId="0" applyNumberFormat="1" applyFont="1" applyBorder="1" applyAlignment="1">
      <alignment horizontal="right" vertical="top"/>
    </xf>
    <xf numFmtId="169" fontId="8906" fillId="0" borderId="1" xfId="0" applyNumberFormat="1" applyFont="1" applyBorder="1" applyAlignment="1">
      <alignment horizontal="right" vertical="top"/>
    </xf>
    <xf numFmtId="169" fontId="8907" fillId="2" borderId="1" xfId="0" applyNumberFormat="1" applyFont="1" applyFill="1" applyBorder="1" applyAlignment="1" applyProtection="1">
      <alignment horizontal="right" vertical="top"/>
      <protection locked="0"/>
    </xf>
    <xf numFmtId="169" fontId="8908" fillId="0" borderId="1" xfId="0" applyNumberFormat="1" applyFont="1" applyBorder="1" applyAlignment="1">
      <alignment horizontal="right" vertical="top"/>
    </xf>
    <xf numFmtId="169" fontId="8909" fillId="0" borderId="1" xfId="0" applyNumberFormat="1" applyFont="1" applyBorder="1" applyAlignment="1">
      <alignment horizontal="right" vertical="top"/>
    </xf>
    <xf numFmtId="169" fontId="8910" fillId="0" borderId="1" xfId="0" applyNumberFormat="1" applyFont="1" applyBorder="1" applyAlignment="1">
      <alignment horizontal="right" vertical="top"/>
    </xf>
    <xf numFmtId="169" fontId="8911" fillId="0" borderId="1" xfId="0" applyNumberFormat="1" applyFont="1" applyBorder="1" applyAlignment="1">
      <alignment horizontal="right" vertical="top"/>
    </xf>
    <xf numFmtId="0" fontId="8912" fillId="0" borderId="1" xfId="0" applyFont="1" applyBorder="1" applyAlignment="1">
      <alignment horizontal="left" vertical="top"/>
    </xf>
    <xf numFmtId="0" fontId="8913" fillId="0" borderId="1" xfId="0" applyFont="1" applyBorder="1" applyAlignment="1">
      <alignment horizontal="left" vertical="top" wrapText="1"/>
    </xf>
    <xf numFmtId="0" fontId="8914" fillId="0" borderId="1" xfId="0" applyFont="1" applyBorder="1" applyAlignment="1">
      <alignment horizontal="center" vertical="top"/>
    </xf>
    <xf numFmtId="168" fontId="8915" fillId="0" borderId="1" xfId="0" applyNumberFormat="1" applyFont="1" applyBorder="1" applyAlignment="1">
      <alignment horizontal="right" vertical="top"/>
    </xf>
    <xf numFmtId="169" fontId="8916" fillId="0" borderId="1" xfId="0" applyNumberFormat="1" applyFont="1" applyBorder="1" applyAlignment="1">
      <alignment horizontal="right" vertical="top"/>
    </xf>
    <xf numFmtId="169" fontId="8917" fillId="2" borderId="1" xfId="0" applyNumberFormat="1" applyFont="1" applyFill="1" applyBorder="1" applyAlignment="1" applyProtection="1">
      <alignment horizontal="right" vertical="top"/>
      <protection locked="0"/>
    </xf>
    <xf numFmtId="169" fontId="8918" fillId="0" borderId="1" xfId="0" applyNumberFormat="1" applyFont="1" applyBorder="1" applyAlignment="1">
      <alignment horizontal="right" vertical="top"/>
    </xf>
    <xf numFmtId="169" fontId="8919" fillId="0" borderId="1" xfId="0" applyNumberFormat="1" applyFont="1" applyBorder="1" applyAlignment="1">
      <alignment horizontal="right" vertical="top"/>
    </xf>
    <xf numFmtId="169" fontId="8920" fillId="0" borderId="1" xfId="0" applyNumberFormat="1" applyFont="1" applyBorder="1" applyAlignment="1">
      <alignment horizontal="right" vertical="top"/>
    </xf>
    <xf numFmtId="169" fontId="8921" fillId="0" borderId="1" xfId="0" applyNumberFormat="1" applyFont="1" applyBorder="1" applyAlignment="1">
      <alignment horizontal="right" vertical="top"/>
    </xf>
    <xf numFmtId="0" fontId="8922" fillId="0" borderId="1" xfId="0" applyFont="1" applyBorder="1" applyAlignment="1">
      <alignment horizontal="left" vertical="top"/>
    </xf>
    <xf numFmtId="0" fontId="8923" fillId="0" borderId="1" xfId="0" applyFont="1" applyBorder="1" applyAlignment="1">
      <alignment horizontal="left" vertical="top" wrapText="1"/>
    </xf>
    <xf numFmtId="0" fontId="8924" fillId="0" borderId="1" xfId="0" applyFont="1" applyBorder="1" applyAlignment="1">
      <alignment horizontal="center" vertical="top"/>
    </xf>
    <xf numFmtId="168" fontId="8925" fillId="0" borderId="1" xfId="0" applyNumberFormat="1" applyFont="1" applyBorder="1" applyAlignment="1">
      <alignment horizontal="right" vertical="top"/>
    </xf>
    <xf numFmtId="169" fontId="8926" fillId="0" borderId="1" xfId="0" applyNumberFormat="1" applyFont="1" applyBorder="1" applyAlignment="1">
      <alignment horizontal="right" vertical="top"/>
    </xf>
    <xf numFmtId="169" fontId="8927" fillId="2" borderId="1" xfId="0" applyNumberFormat="1" applyFont="1" applyFill="1" applyBorder="1" applyAlignment="1" applyProtection="1">
      <alignment horizontal="right" vertical="top"/>
      <protection locked="0"/>
    </xf>
    <xf numFmtId="169" fontId="8928" fillId="0" borderId="1" xfId="0" applyNumberFormat="1" applyFont="1" applyBorder="1" applyAlignment="1">
      <alignment horizontal="right" vertical="top"/>
    </xf>
    <xf numFmtId="169" fontId="8929" fillId="0" borderId="1" xfId="0" applyNumberFormat="1" applyFont="1" applyBorder="1" applyAlignment="1">
      <alignment horizontal="right" vertical="top"/>
    </xf>
    <xf numFmtId="169" fontId="8930" fillId="0" borderId="1" xfId="0" applyNumberFormat="1" applyFont="1" applyBorder="1" applyAlignment="1">
      <alignment horizontal="right" vertical="top"/>
    </xf>
    <xf numFmtId="169" fontId="8931" fillId="0" borderId="1" xfId="0" applyNumberFormat="1" applyFont="1" applyBorder="1" applyAlignment="1">
      <alignment horizontal="right" vertical="top"/>
    </xf>
    <xf numFmtId="0" fontId="8932" fillId="0" borderId="1" xfId="0" applyFont="1" applyBorder="1" applyAlignment="1">
      <alignment horizontal="left" vertical="top"/>
    </xf>
    <xf numFmtId="0" fontId="8933" fillId="0" borderId="1" xfId="0" applyFont="1" applyBorder="1" applyAlignment="1">
      <alignment horizontal="left" vertical="top" wrapText="1"/>
    </xf>
    <xf numFmtId="0" fontId="8934" fillId="0" borderId="1" xfId="0" applyFont="1" applyBorder="1" applyAlignment="1">
      <alignment horizontal="center" vertical="top"/>
    </xf>
    <xf numFmtId="168" fontId="8935" fillId="0" borderId="1" xfId="0" applyNumberFormat="1" applyFont="1" applyBorder="1" applyAlignment="1">
      <alignment horizontal="right" vertical="top"/>
    </xf>
    <xf numFmtId="169" fontId="8936" fillId="0" borderId="1" xfId="0" applyNumberFormat="1" applyFont="1" applyBorder="1" applyAlignment="1">
      <alignment horizontal="right" vertical="top"/>
    </xf>
    <xf numFmtId="169" fontId="8937" fillId="2" borderId="1" xfId="0" applyNumberFormat="1" applyFont="1" applyFill="1" applyBorder="1" applyAlignment="1" applyProtection="1">
      <alignment horizontal="right" vertical="top"/>
      <protection locked="0"/>
    </xf>
    <xf numFmtId="169" fontId="8938" fillId="0" borderId="1" xfId="0" applyNumberFormat="1" applyFont="1" applyBorder="1" applyAlignment="1">
      <alignment horizontal="right" vertical="top"/>
    </xf>
    <xf numFmtId="169" fontId="8939" fillId="0" borderId="1" xfId="0" applyNumberFormat="1" applyFont="1" applyBorder="1" applyAlignment="1">
      <alignment horizontal="right" vertical="top"/>
    </xf>
    <xf numFmtId="169" fontId="8940" fillId="0" borderId="1" xfId="0" applyNumberFormat="1" applyFont="1" applyBorder="1" applyAlignment="1">
      <alignment horizontal="right" vertical="top"/>
    </xf>
    <xf numFmtId="169" fontId="8941" fillId="0" borderId="1" xfId="0" applyNumberFormat="1" applyFont="1" applyBorder="1" applyAlignment="1">
      <alignment horizontal="right" vertical="top"/>
    </xf>
    <xf numFmtId="0" fontId="8942" fillId="0" borderId="1" xfId="0" applyFont="1" applyBorder="1" applyAlignment="1">
      <alignment horizontal="left" vertical="top"/>
    </xf>
    <xf numFmtId="0" fontId="8943" fillId="0" borderId="1" xfId="0" applyFont="1" applyBorder="1" applyAlignment="1">
      <alignment horizontal="left" vertical="top" wrapText="1"/>
    </xf>
    <xf numFmtId="0" fontId="8944" fillId="0" borderId="1" xfId="0" applyFont="1" applyBorder="1" applyAlignment="1">
      <alignment horizontal="center" vertical="top"/>
    </xf>
    <xf numFmtId="168" fontId="8945" fillId="0" borderId="1" xfId="0" applyNumberFormat="1" applyFont="1" applyBorder="1" applyAlignment="1">
      <alignment horizontal="right" vertical="top"/>
    </xf>
    <xf numFmtId="169" fontId="8946" fillId="0" borderId="1" xfId="0" applyNumberFormat="1" applyFont="1" applyBorder="1" applyAlignment="1">
      <alignment horizontal="right" vertical="top"/>
    </xf>
    <xf numFmtId="169" fontId="8947" fillId="2" borderId="1" xfId="0" applyNumberFormat="1" applyFont="1" applyFill="1" applyBorder="1" applyAlignment="1" applyProtection="1">
      <alignment horizontal="right" vertical="top"/>
      <protection locked="0"/>
    </xf>
    <xf numFmtId="169" fontId="8948" fillId="0" borderId="1" xfId="0" applyNumberFormat="1" applyFont="1" applyBorder="1" applyAlignment="1">
      <alignment horizontal="right" vertical="top"/>
    </xf>
    <xf numFmtId="169" fontId="8949" fillId="0" borderId="1" xfId="0" applyNumberFormat="1" applyFont="1" applyBorder="1" applyAlignment="1">
      <alignment horizontal="right" vertical="top"/>
    </xf>
    <xf numFmtId="169" fontId="8950" fillId="0" borderId="1" xfId="0" applyNumberFormat="1" applyFont="1" applyBorder="1" applyAlignment="1">
      <alignment horizontal="right" vertical="top"/>
    </xf>
    <xf numFmtId="169" fontId="8951" fillId="0" borderId="1" xfId="0" applyNumberFormat="1" applyFont="1" applyBorder="1" applyAlignment="1">
      <alignment horizontal="right" vertical="top"/>
    </xf>
    <xf numFmtId="0" fontId="8952" fillId="0" borderId="1" xfId="0" applyFont="1" applyBorder="1" applyAlignment="1">
      <alignment horizontal="left" vertical="top"/>
    </xf>
    <xf numFmtId="0" fontId="8953" fillId="0" borderId="1" xfId="0" applyFont="1" applyBorder="1" applyAlignment="1">
      <alignment horizontal="left" vertical="top" wrapText="1"/>
    </xf>
    <xf numFmtId="0" fontId="8954" fillId="0" borderId="1" xfId="0" applyFont="1" applyBorder="1" applyAlignment="1">
      <alignment horizontal="center" vertical="top"/>
    </xf>
    <xf numFmtId="168" fontId="8955" fillId="0" borderId="1" xfId="0" applyNumberFormat="1" applyFont="1" applyBorder="1" applyAlignment="1">
      <alignment horizontal="right" vertical="top"/>
    </xf>
    <xf numFmtId="169" fontId="8956" fillId="0" borderId="1" xfId="0" applyNumberFormat="1" applyFont="1" applyBorder="1" applyAlignment="1">
      <alignment horizontal="right" vertical="top"/>
    </xf>
    <xf numFmtId="169" fontId="8957" fillId="2" borderId="1" xfId="0" applyNumberFormat="1" applyFont="1" applyFill="1" applyBorder="1" applyAlignment="1" applyProtection="1">
      <alignment horizontal="right" vertical="top"/>
      <protection locked="0"/>
    </xf>
    <xf numFmtId="169" fontId="8958" fillId="0" borderId="1" xfId="0" applyNumberFormat="1" applyFont="1" applyBorder="1" applyAlignment="1">
      <alignment horizontal="right" vertical="top"/>
    </xf>
    <xf numFmtId="169" fontId="8959" fillId="0" borderId="1" xfId="0" applyNumberFormat="1" applyFont="1" applyBorder="1" applyAlignment="1">
      <alignment horizontal="right" vertical="top"/>
    </xf>
    <xf numFmtId="169" fontId="8960" fillId="0" borderId="1" xfId="0" applyNumberFormat="1" applyFont="1" applyBorder="1" applyAlignment="1">
      <alignment horizontal="right" vertical="top"/>
    </xf>
    <xf numFmtId="169" fontId="8961" fillId="0" borderId="1" xfId="0" applyNumberFormat="1" applyFont="1" applyBorder="1" applyAlignment="1">
      <alignment horizontal="right" vertical="top"/>
    </xf>
    <xf numFmtId="0" fontId="8962" fillId="0" borderId="1" xfId="0" applyFont="1" applyBorder="1" applyAlignment="1">
      <alignment horizontal="left" vertical="top"/>
    </xf>
    <xf numFmtId="0" fontId="8963" fillId="0" borderId="1" xfId="0" applyFont="1" applyBorder="1" applyAlignment="1">
      <alignment horizontal="left" vertical="top" wrapText="1"/>
    </xf>
    <xf numFmtId="0" fontId="8964" fillId="0" borderId="1" xfId="0" applyFont="1" applyBorder="1" applyAlignment="1">
      <alignment horizontal="center" vertical="top"/>
    </xf>
    <xf numFmtId="168" fontId="8965" fillId="0" borderId="1" xfId="0" applyNumberFormat="1" applyFont="1" applyBorder="1" applyAlignment="1">
      <alignment horizontal="right" vertical="top"/>
    </xf>
    <xf numFmtId="169" fontId="8966" fillId="0" borderId="1" xfId="0" applyNumberFormat="1" applyFont="1" applyBorder="1" applyAlignment="1">
      <alignment horizontal="right" vertical="top"/>
    </xf>
    <xf numFmtId="169" fontId="8967" fillId="2" borderId="1" xfId="0" applyNumberFormat="1" applyFont="1" applyFill="1" applyBorder="1" applyAlignment="1" applyProtection="1">
      <alignment horizontal="right" vertical="top"/>
      <protection locked="0"/>
    </xf>
    <xf numFmtId="169" fontId="8968" fillId="0" borderId="1" xfId="0" applyNumberFormat="1" applyFont="1" applyBorder="1" applyAlignment="1">
      <alignment horizontal="right" vertical="top"/>
    </xf>
    <xf numFmtId="169" fontId="8969" fillId="0" borderId="1" xfId="0" applyNumberFormat="1" applyFont="1" applyBorder="1" applyAlignment="1">
      <alignment horizontal="right" vertical="top"/>
    </xf>
    <xf numFmtId="169" fontId="8970" fillId="0" borderId="1" xfId="0" applyNumberFormat="1" applyFont="1" applyBorder="1" applyAlignment="1">
      <alignment horizontal="right" vertical="top"/>
    </xf>
    <xf numFmtId="169" fontId="8971" fillId="0" borderId="1" xfId="0" applyNumberFormat="1" applyFont="1" applyBorder="1" applyAlignment="1">
      <alignment horizontal="right" vertical="top"/>
    </xf>
    <xf numFmtId="0" fontId="8972" fillId="0" borderId="1" xfId="0" applyFont="1" applyBorder="1" applyAlignment="1">
      <alignment horizontal="left" vertical="top"/>
    </xf>
    <xf numFmtId="0" fontId="8973" fillId="0" borderId="1" xfId="0" applyFont="1" applyBorder="1" applyAlignment="1">
      <alignment horizontal="left" vertical="top" wrapText="1"/>
    </xf>
    <xf numFmtId="0" fontId="8974" fillId="0" borderId="1" xfId="0" applyFont="1" applyBorder="1" applyAlignment="1">
      <alignment horizontal="center" vertical="top"/>
    </xf>
    <xf numFmtId="168" fontId="8975" fillId="0" borderId="1" xfId="0" applyNumberFormat="1" applyFont="1" applyBorder="1" applyAlignment="1">
      <alignment horizontal="right" vertical="top"/>
    </xf>
    <xf numFmtId="169" fontId="8976" fillId="0" borderId="1" xfId="0" applyNumberFormat="1" applyFont="1" applyBorder="1" applyAlignment="1">
      <alignment horizontal="right" vertical="top"/>
    </xf>
    <xf numFmtId="169" fontId="8977" fillId="2" borderId="1" xfId="0" applyNumberFormat="1" applyFont="1" applyFill="1" applyBorder="1" applyAlignment="1" applyProtection="1">
      <alignment horizontal="right" vertical="top"/>
      <protection locked="0"/>
    </xf>
    <xf numFmtId="169" fontId="8978" fillId="0" borderId="1" xfId="0" applyNumberFormat="1" applyFont="1" applyBorder="1" applyAlignment="1">
      <alignment horizontal="right" vertical="top"/>
    </xf>
    <xf numFmtId="169" fontId="8979" fillId="0" borderId="1" xfId="0" applyNumberFormat="1" applyFont="1" applyBorder="1" applyAlignment="1">
      <alignment horizontal="right" vertical="top"/>
    </xf>
    <xf numFmtId="169" fontId="8980" fillId="0" borderId="1" xfId="0" applyNumberFormat="1" applyFont="1" applyBorder="1" applyAlignment="1">
      <alignment horizontal="right" vertical="top"/>
    </xf>
    <xf numFmtId="169" fontId="8981" fillId="0" borderId="1" xfId="0" applyNumberFormat="1" applyFont="1" applyBorder="1" applyAlignment="1">
      <alignment horizontal="right" vertical="top"/>
    </xf>
    <xf numFmtId="0" fontId="8982" fillId="0" borderId="1" xfId="0" applyFont="1" applyBorder="1" applyAlignment="1">
      <alignment horizontal="left" vertical="top"/>
    </xf>
    <xf numFmtId="0" fontId="8983" fillId="0" borderId="1" xfId="0" applyFont="1" applyBorder="1" applyAlignment="1">
      <alignment horizontal="left" vertical="top" wrapText="1"/>
    </xf>
    <xf numFmtId="0" fontId="8984" fillId="0" borderId="1" xfId="0" applyFont="1" applyBorder="1" applyAlignment="1">
      <alignment horizontal="center" vertical="top"/>
    </xf>
    <xf numFmtId="168" fontId="8985" fillId="0" borderId="1" xfId="0" applyNumberFormat="1" applyFont="1" applyBorder="1" applyAlignment="1">
      <alignment horizontal="right" vertical="top"/>
    </xf>
    <xf numFmtId="169" fontId="8986" fillId="0" borderId="1" xfId="0" applyNumberFormat="1" applyFont="1" applyBorder="1" applyAlignment="1">
      <alignment horizontal="right" vertical="top"/>
    </xf>
    <xf numFmtId="169" fontId="8987" fillId="2" borderId="1" xfId="0" applyNumberFormat="1" applyFont="1" applyFill="1" applyBorder="1" applyAlignment="1" applyProtection="1">
      <alignment horizontal="right" vertical="top"/>
      <protection locked="0"/>
    </xf>
    <xf numFmtId="169" fontId="8988" fillId="0" borderId="1" xfId="0" applyNumberFormat="1" applyFont="1" applyBorder="1" applyAlignment="1">
      <alignment horizontal="right" vertical="top"/>
    </xf>
    <xf numFmtId="169" fontId="8989" fillId="0" borderId="1" xfId="0" applyNumberFormat="1" applyFont="1" applyBorder="1" applyAlignment="1">
      <alignment horizontal="right" vertical="top"/>
    </xf>
    <xf numFmtId="169" fontId="8990" fillId="0" borderId="1" xfId="0" applyNumberFormat="1" applyFont="1" applyBorder="1" applyAlignment="1">
      <alignment horizontal="right" vertical="top"/>
    </xf>
    <xf numFmtId="169" fontId="8991" fillId="0" borderId="1" xfId="0" applyNumberFormat="1" applyFont="1" applyBorder="1" applyAlignment="1">
      <alignment horizontal="right" vertical="top"/>
    </xf>
    <xf numFmtId="0" fontId="8992" fillId="0" borderId="1" xfId="0" applyFont="1" applyBorder="1" applyAlignment="1">
      <alignment horizontal="left" vertical="top"/>
    </xf>
    <xf numFmtId="0" fontId="8993" fillId="0" borderId="1" xfId="0" applyFont="1" applyBorder="1" applyAlignment="1">
      <alignment horizontal="left" vertical="top" wrapText="1"/>
    </xf>
    <xf numFmtId="0" fontId="8994" fillId="0" borderId="1" xfId="0" applyFont="1" applyBorder="1" applyAlignment="1">
      <alignment horizontal="center" vertical="top"/>
    </xf>
    <xf numFmtId="168" fontId="8995" fillId="0" borderId="1" xfId="0" applyNumberFormat="1" applyFont="1" applyBorder="1" applyAlignment="1">
      <alignment horizontal="right" vertical="top"/>
    </xf>
    <xf numFmtId="169" fontId="8996" fillId="0" borderId="1" xfId="0" applyNumberFormat="1" applyFont="1" applyBorder="1" applyAlignment="1">
      <alignment horizontal="right" vertical="top"/>
    </xf>
    <xf numFmtId="169" fontId="8997" fillId="2" borderId="1" xfId="0" applyNumberFormat="1" applyFont="1" applyFill="1" applyBorder="1" applyAlignment="1" applyProtection="1">
      <alignment horizontal="right" vertical="top"/>
      <protection locked="0"/>
    </xf>
    <xf numFmtId="169" fontId="8998" fillId="0" borderId="1" xfId="0" applyNumberFormat="1" applyFont="1" applyBorder="1" applyAlignment="1">
      <alignment horizontal="right" vertical="top"/>
    </xf>
    <xf numFmtId="169" fontId="8999" fillId="0" borderId="1" xfId="0" applyNumberFormat="1" applyFont="1" applyBorder="1" applyAlignment="1">
      <alignment horizontal="right" vertical="top"/>
    </xf>
    <xf numFmtId="169" fontId="9000" fillId="0" borderId="1" xfId="0" applyNumberFormat="1" applyFont="1" applyBorder="1" applyAlignment="1">
      <alignment horizontal="right" vertical="top"/>
    </xf>
    <xf numFmtId="169" fontId="9001" fillId="0" borderId="1" xfId="0" applyNumberFormat="1" applyFont="1" applyBorder="1" applyAlignment="1">
      <alignment horizontal="right" vertical="top"/>
    </xf>
    <xf numFmtId="0" fontId="9002" fillId="0" borderId="1" xfId="0" applyFont="1" applyBorder="1" applyAlignment="1">
      <alignment horizontal="left" vertical="top"/>
    </xf>
    <xf numFmtId="0" fontId="9003" fillId="0" borderId="1" xfId="0" applyFont="1" applyBorder="1" applyAlignment="1">
      <alignment horizontal="left" vertical="top" wrapText="1"/>
    </xf>
    <xf numFmtId="0" fontId="9004" fillId="0" borderId="1" xfId="0" applyFont="1" applyBorder="1" applyAlignment="1">
      <alignment horizontal="center" vertical="top"/>
    </xf>
    <xf numFmtId="168" fontId="9005" fillId="0" borderId="1" xfId="0" applyNumberFormat="1" applyFont="1" applyBorder="1" applyAlignment="1">
      <alignment horizontal="right" vertical="top"/>
    </xf>
    <xf numFmtId="169" fontId="9006" fillId="0" borderId="1" xfId="0" applyNumberFormat="1" applyFont="1" applyBorder="1" applyAlignment="1">
      <alignment horizontal="right" vertical="top"/>
    </xf>
    <xf numFmtId="169" fontId="9007" fillId="2" borderId="1" xfId="0" applyNumberFormat="1" applyFont="1" applyFill="1" applyBorder="1" applyAlignment="1" applyProtection="1">
      <alignment horizontal="right" vertical="top"/>
      <protection locked="0"/>
    </xf>
    <xf numFmtId="169" fontId="9008" fillId="0" borderId="1" xfId="0" applyNumberFormat="1" applyFont="1" applyBorder="1" applyAlignment="1">
      <alignment horizontal="right" vertical="top"/>
    </xf>
    <xf numFmtId="169" fontId="9009" fillId="0" borderId="1" xfId="0" applyNumberFormat="1" applyFont="1" applyBorder="1" applyAlignment="1">
      <alignment horizontal="right" vertical="top"/>
    </xf>
    <xf numFmtId="169" fontId="9010" fillId="0" borderId="1" xfId="0" applyNumberFormat="1" applyFont="1" applyBorder="1" applyAlignment="1">
      <alignment horizontal="right" vertical="top"/>
    </xf>
    <xf numFmtId="169" fontId="9011" fillId="0" borderId="1" xfId="0" applyNumberFormat="1" applyFont="1" applyBorder="1" applyAlignment="1">
      <alignment horizontal="right" vertical="top"/>
    </xf>
    <xf numFmtId="0" fontId="9012" fillId="0" borderId="1" xfId="0" applyFont="1" applyBorder="1" applyAlignment="1">
      <alignment horizontal="left" vertical="top"/>
    </xf>
    <xf numFmtId="0" fontId="9013" fillId="0" borderId="1" xfId="0" applyFont="1" applyBorder="1" applyAlignment="1">
      <alignment horizontal="left" vertical="top" wrapText="1"/>
    </xf>
    <xf numFmtId="0" fontId="9014" fillId="0" borderId="1" xfId="0" applyFont="1" applyBorder="1" applyAlignment="1">
      <alignment horizontal="center" vertical="top"/>
    </xf>
    <xf numFmtId="168" fontId="9015" fillId="0" borderId="1" xfId="0" applyNumberFormat="1" applyFont="1" applyBorder="1" applyAlignment="1">
      <alignment horizontal="right" vertical="top"/>
    </xf>
    <xf numFmtId="169" fontId="9016" fillId="0" borderId="1" xfId="0" applyNumberFormat="1" applyFont="1" applyBorder="1" applyAlignment="1">
      <alignment horizontal="right" vertical="top"/>
    </xf>
    <xf numFmtId="169" fontId="9017" fillId="2" borderId="1" xfId="0" applyNumberFormat="1" applyFont="1" applyFill="1" applyBorder="1" applyAlignment="1" applyProtection="1">
      <alignment horizontal="right" vertical="top"/>
      <protection locked="0"/>
    </xf>
    <xf numFmtId="169" fontId="9018" fillId="0" borderId="1" xfId="0" applyNumberFormat="1" applyFont="1" applyBorder="1" applyAlignment="1">
      <alignment horizontal="right" vertical="top"/>
    </xf>
    <xf numFmtId="169" fontId="9019" fillId="0" borderId="1" xfId="0" applyNumberFormat="1" applyFont="1" applyBorder="1" applyAlignment="1">
      <alignment horizontal="right" vertical="top"/>
    </xf>
    <xf numFmtId="169" fontId="9020" fillId="0" borderId="1" xfId="0" applyNumberFormat="1" applyFont="1" applyBorder="1" applyAlignment="1">
      <alignment horizontal="right" vertical="top"/>
    </xf>
    <xf numFmtId="169" fontId="9021" fillId="0" borderId="1" xfId="0" applyNumberFormat="1" applyFont="1" applyBorder="1" applyAlignment="1">
      <alignment horizontal="right" vertical="top"/>
    </xf>
    <xf numFmtId="0" fontId="9022" fillId="0" borderId="1" xfId="0" applyFont="1" applyBorder="1" applyAlignment="1">
      <alignment horizontal="left" vertical="top"/>
    </xf>
    <xf numFmtId="0" fontId="9023" fillId="0" borderId="1" xfId="0" applyFont="1" applyBorder="1" applyAlignment="1">
      <alignment horizontal="left" vertical="top" wrapText="1"/>
    </xf>
    <xf numFmtId="0" fontId="9024" fillId="0" borderId="1" xfId="0" applyFont="1" applyBorder="1" applyAlignment="1">
      <alignment horizontal="center" vertical="top"/>
    </xf>
    <xf numFmtId="168" fontId="9025" fillId="0" borderId="1" xfId="0" applyNumberFormat="1" applyFont="1" applyBorder="1" applyAlignment="1">
      <alignment horizontal="right" vertical="top"/>
    </xf>
    <xf numFmtId="169" fontId="9026" fillId="0" borderId="1" xfId="0" applyNumberFormat="1" applyFont="1" applyBorder="1" applyAlignment="1">
      <alignment horizontal="right" vertical="top"/>
    </xf>
    <xf numFmtId="169" fontId="9027" fillId="2" borderId="1" xfId="0" applyNumberFormat="1" applyFont="1" applyFill="1" applyBorder="1" applyAlignment="1" applyProtection="1">
      <alignment horizontal="right" vertical="top"/>
      <protection locked="0"/>
    </xf>
    <xf numFmtId="169" fontId="9028" fillId="0" borderId="1" xfId="0" applyNumberFormat="1" applyFont="1" applyBorder="1" applyAlignment="1">
      <alignment horizontal="right" vertical="top"/>
    </xf>
    <xf numFmtId="169" fontId="9029" fillId="0" borderId="1" xfId="0" applyNumberFormat="1" applyFont="1" applyBorder="1" applyAlignment="1">
      <alignment horizontal="right" vertical="top"/>
    </xf>
    <xf numFmtId="169" fontId="9030" fillId="0" borderId="1" xfId="0" applyNumberFormat="1" applyFont="1" applyBorder="1" applyAlignment="1">
      <alignment horizontal="right" vertical="top"/>
    </xf>
    <xf numFmtId="169" fontId="9031" fillId="0" borderId="1" xfId="0" applyNumberFormat="1" applyFont="1" applyBorder="1" applyAlignment="1">
      <alignment horizontal="right" vertical="top"/>
    </xf>
    <xf numFmtId="0" fontId="9032" fillId="0" borderId="1" xfId="0" applyFont="1" applyBorder="1" applyAlignment="1">
      <alignment horizontal="left" vertical="top"/>
    </xf>
    <xf numFmtId="0" fontId="9033" fillId="0" borderId="1" xfId="0" applyFont="1" applyBorder="1" applyAlignment="1">
      <alignment horizontal="left" vertical="top" wrapText="1"/>
    </xf>
    <xf numFmtId="0" fontId="9034" fillId="0" borderId="1" xfId="0" applyFont="1" applyBorder="1" applyAlignment="1">
      <alignment horizontal="center" vertical="top"/>
    </xf>
    <xf numFmtId="168" fontId="9035" fillId="0" borderId="1" xfId="0" applyNumberFormat="1" applyFont="1" applyBorder="1" applyAlignment="1">
      <alignment horizontal="right" vertical="top"/>
    </xf>
    <xf numFmtId="169" fontId="9036" fillId="0" borderId="1" xfId="0" applyNumberFormat="1" applyFont="1" applyBorder="1" applyAlignment="1">
      <alignment horizontal="right" vertical="top"/>
    </xf>
    <xf numFmtId="169" fontId="9037" fillId="2" borderId="1" xfId="0" applyNumberFormat="1" applyFont="1" applyFill="1" applyBorder="1" applyAlignment="1" applyProtection="1">
      <alignment horizontal="right" vertical="top"/>
      <protection locked="0"/>
    </xf>
    <xf numFmtId="169" fontId="9038" fillId="0" borderId="1" xfId="0" applyNumberFormat="1" applyFont="1" applyBorder="1" applyAlignment="1">
      <alignment horizontal="right" vertical="top"/>
    </xf>
    <xf numFmtId="169" fontId="9039" fillId="0" borderId="1" xfId="0" applyNumberFormat="1" applyFont="1" applyBorder="1" applyAlignment="1">
      <alignment horizontal="right" vertical="top"/>
    </xf>
    <xf numFmtId="169" fontId="9040" fillId="0" borderId="1" xfId="0" applyNumberFormat="1" applyFont="1" applyBorder="1" applyAlignment="1">
      <alignment horizontal="right" vertical="top"/>
    </xf>
    <xf numFmtId="169" fontId="9041" fillId="0" borderId="1" xfId="0" applyNumberFormat="1" applyFont="1" applyBorder="1" applyAlignment="1">
      <alignment horizontal="right" vertical="top"/>
    </xf>
    <xf numFmtId="0" fontId="9042" fillId="0" borderId="1" xfId="0" applyFont="1" applyBorder="1" applyAlignment="1">
      <alignment horizontal="left" vertical="top"/>
    </xf>
    <xf numFmtId="0" fontId="9043" fillId="0" borderId="1" xfId="0" applyFont="1" applyBorder="1" applyAlignment="1">
      <alignment horizontal="left" vertical="top" wrapText="1"/>
    </xf>
    <xf numFmtId="0" fontId="9044" fillId="0" borderId="1" xfId="0" applyFont="1" applyBorder="1" applyAlignment="1">
      <alignment horizontal="center" vertical="top"/>
    </xf>
    <xf numFmtId="168" fontId="9045" fillId="0" borderId="1" xfId="0" applyNumberFormat="1" applyFont="1" applyBorder="1" applyAlignment="1">
      <alignment horizontal="right" vertical="top"/>
    </xf>
    <xf numFmtId="169" fontId="9046" fillId="0" borderId="1" xfId="0" applyNumberFormat="1" applyFont="1" applyBorder="1" applyAlignment="1">
      <alignment horizontal="right" vertical="top"/>
    </xf>
    <xf numFmtId="169" fontId="9047" fillId="2" borderId="1" xfId="0" applyNumberFormat="1" applyFont="1" applyFill="1" applyBorder="1" applyAlignment="1" applyProtection="1">
      <alignment horizontal="right" vertical="top"/>
      <protection locked="0"/>
    </xf>
    <xf numFmtId="169" fontId="9048" fillId="0" borderId="1" xfId="0" applyNumberFormat="1" applyFont="1" applyBorder="1" applyAlignment="1">
      <alignment horizontal="right" vertical="top"/>
    </xf>
    <xf numFmtId="169" fontId="9049" fillId="0" borderId="1" xfId="0" applyNumberFormat="1" applyFont="1" applyBorder="1" applyAlignment="1">
      <alignment horizontal="right" vertical="top"/>
    </xf>
    <xf numFmtId="169" fontId="9050" fillId="0" borderId="1" xfId="0" applyNumberFormat="1" applyFont="1" applyBorder="1" applyAlignment="1">
      <alignment horizontal="right" vertical="top"/>
    </xf>
    <xf numFmtId="169" fontId="9051" fillId="0" borderId="1" xfId="0" applyNumberFormat="1" applyFont="1" applyBorder="1" applyAlignment="1">
      <alignment horizontal="right" vertical="top"/>
    </xf>
    <xf numFmtId="0" fontId="9052" fillId="0" borderId="1" xfId="0" applyFont="1" applyBorder="1" applyAlignment="1">
      <alignment horizontal="left" vertical="top"/>
    </xf>
    <xf numFmtId="0" fontId="9053" fillId="0" borderId="1" xfId="0" applyFont="1" applyBorder="1" applyAlignment="1">
      <alignment horizontal="left" vertical="top" wrapText="1"/>
    </xf>
    <xf numFmtId="0" fontId="9054" fillId="0" borderId="1" xfId="0" applyFont="1" applyBorder="1" applyAlignment="1">
      <alignment horizontal="center" vertical="top"/>
    </xf>
    <xf numFmtId="168" fontId="9055" fillId="0" borderId="1" xfId="0" applyNumberFormat="1" applyFont="1" applyBorder="1" applyAlignment="1">
      <alignment horizontal="right" vertical="top"/>
    </xf>
    <xf numFmtId="169" fontId="9056" fillId="0" borderId="1" xfId="0" applyNumberFormat="1" applyFont="1" applyBorder="1" applyAlignment="1">
      <alignment horizontal="right" vertical="top"/>
    </xf>
    <xf numFmtId="169" fontId="9057" fillId="2" borderId="1" xfId="0" applyNumberFormat="1" applyFont="1" applyFill="1" applyBorder="1" applyAlignment="1" applyProtection="1">
      <alignment horizontal="right" vertical="top"/>
      <protection locked="0"/>
    </xf>
    <xf numFmtId="169" fontId="9058" fillId="0" borderId="1" xfId="0" applyNumberFormat="1" applyFont="1" applyBorder="1" applyAlignment="1">
      <alignment horizontal="right" vertical="top"/>
    </xf>
    <xf numFmtId="169" fontId="9059" fillId="0" borderId="1" xfId="0" applyNumberFormat="1" applyFont="1" applyBorder="1" applyAlignment="1">
      <alignment horizontal="right" vertical="top"/>
    </xf>
    <xf numFmtId="169" fontId="9060" fillId="0" borderId="1" xfId="0" applyNumberFormat="1" applyFont="1" applyBorder="1" applyAlignment="1">
      <alignment horizontal="right" vertical="top"/>
    </xf>
    <xf numFmtId="169" fontId="9061" fillId="0" borderId="1" xfId="0" applyNumberFormat="1" applyFont="1" applyBorder="1" applyAlignment="1">
      <alignment horizontal="right" vertical="top"/>
    </xf>
    <xf numFmtId="0" fontId="9062" fillId="0" borderId="1" xfId="0" applyFont="1" applyBorder="1" applyAlignment="1">
      <alignment horizontal="left" vertical="top"/>
    </xf>
    <xf numFmtId="0" fontId="9063" fillId="0" borderId="1" xfId="0" applyFont="1" applyBorder="1" applyAlignment="1">
      <alignment horizontal="left" vertical="top" wrapText="1"/>
    </xf>
    <xf numFmtId="0" fontId="9064" fillId="0" borderId="1" xfId="0" applyFont="1" applyBorder="1" applyAlignment="1">
      <alignment horizontal="center" vertical="top"/>
    </xf>
    <xf numFmtId="168" fontId="9065" fillId="0" borderId="1" xfId="0" applyNumberFormat="1" applyFont="1" applyBorder="1" applyAlignment="1">
      <alignment horizontal="right" vertical="top"/>
    </xf>
    <xf numFmtId="169" fontId="9066" fillId="0" borderId="1" xfId="0" applyNumberFormat="1" applyFont="1" applyBorder="1" applyAlignment="1">
      <alignment horizontal="right" vertical="top"/>
    </xf>
    <xf numFmtId="169" fontId="9067" fillId="2" borderId="1" xfId="0" applyNumberFormat="1" applyFont="1" applyFill="1" applyBorder="1" applyAlignment="1" applyProtection="1">
      <alignment horizontal="right" vertical="top"/>
      <protection locked="0"/>
    </xf>
    <xf numFmtId="169" fontId="9068" fillId="0" borderId="1" xfId="0" applyNumberFormat="1" applyFont="1" applyBorder="1" applyAlignment="1">
      <alignment horizontal="right" vertical="top"/>
    </xf>
    <xf numFmtId="169" fontId="9069" fillId="0" borderId="1" xfId="0" applyNumberFormat="1" applyFont="1" applyBorder="1" applyAlignment="1">
      <alignment horizontal="right" vertical="top"/>
    </xf>
    <xf numFmtId="169" fontId="9070" fillId="0" borderId="1" xfId="0" applyNumberFormat="1" applyFont="1" applyBorder="1" applyAlignment="1">
      <alignment horizontal="right" vertical="top"/>
    </xf>
    <xf numFmtId="169" fontId="9071" fillId="0" borderId="1" xfId="0" applyNumberFormat="1" applyFont="1" applyBorder="1" applyAlignment="1">
      <alignment horizontal="right" vertical="top"/>
    </xf>
    <xf numFmtId="0" fontId="9072" fillId="0" borderId="1" xfId="0" applyFont="1" applyBorder="1" applyAlignment="1">
      <alignment horizontal="left" vertical="top"/>
    </xf>
    <xf numFmtId="0" fontId="9073" fillId="0" borderId="1" xfId="0" applyFont="1" applyBorder="1" applyAlignment="1">
      <alignment horizontal="left" vertical="top" wrapText="1"/>
    </xf>
    <xf numFmtId="0" fontId="9074" fillId="0" borderId="1" xfId="0" applyFont="1" applyBorder="1" applyAlignment="1">
      <alignment horizontal="center" vertical="top"/>
    </xf>
    <xf numFmtId="168" fontId="9075" fillId="0" borderId="1" xfId="0" applyNumberFormat="1" applyFont="1" applyBorder="1" applyAlignment="1">
      <alignment horizontal="right" vertical="top"/>
    </xf>
    <xf numFmtId="169" fontId="9076" fillId="0" borderId="1" xfId="0" applyNumberFormat="1" applyFont="1" applyBorder="1" applyAlignment="1">
      <alignment horizontal="right" vertical="top"/>
    </xf>
    <xf numFmtId="169" fontId="9077" fillId="2" borderId="1" xfId="0" applyNumberFormat="1" applyFont="1" applyFill="1" applyBorder="1" applyAlignment="1" applyProtection="1">
      <alignment horizontal="right" vertical="top"/>
      <protection locked="0"/>
    </xf>
    <xf numFmtId="169" fontId="9078" fillId="0" borderId="1" xfId="0" applyNumberFormat="1" applyFont="1" applyBorder="1" applyAlignment="1">
      <alignment horizontal="right" vertical="top"/>
    </xf>
    <xf numFmtId="169" fontId="9079" fillId="0" borderId="1" xfId="0" applyNumberFormat="1" applyFont="1" applyBorder="1" applyAlignment="1">
      <alignment horizontal="right" vertical="top"/>
    </xf>
    <xf numFmtId="169" fontId="9080" fillId="0" borderId="1" xfId="0" applyNumberFormat="1" applyFont="1" applyBorder="1" applyAlignment="1">
      <alignment horizontal="right" vertical="top"/>
    </xf>
    <xf numFmtId="169" fontId="9081" fillId="0" borderId="1" xfId="0" applyNumberFormat="1" applyFont="1" applyBorder="1" applyAlignment="1">
      <alignment horizontal="right" vertical="top"/>
    </xf>
    <xf numFmtId="0" fontId="9082" fillId="0" borderId="1" xfId="0" applyFont="1" applyBorder="1" applyAlignment="1">
      <alignment horizontal="left" vertical="top"/>
    </xf>
    <xf numFmtId="0" fontId="9083" fillId="0" borderId="1" xfId="0" applyFont="1" applyBorder="1" applyAlignment="1">
      <alignment horizontal="left" vertical="top" wrapText="1"/>
    </xf>
    <xf numFmtId="0" fontId="9084" fillId="0" borderId="1" xfId="0" applyFont="1" applyBorder="1" applyAlignment="1">
      <alignment horizontal="center" vertical="top"/>
    </xf>
    <xf numFmtId="168" fontId="9085" fillId="0" borderId="1" xfId="0" applyNumberFormat="1" applyFont="1" applyBorder="1" applyAlignment="1">
      <alignment horizontal="right" vertical="top"/>
    </xf>
    <xf numFmtId="169" fontId="9086" fillId="0" borderId="1" xfId="0" applyNumberFormat="1" applyFont="1" applyBorder="1" applyAlignment="1">
      <alignment horizontal="right" vertical="top"/>
    </xf>
    <xf numFmtId="169" fontId="9087" fillId="2" borderId="1" xfId="0" applyNumberFormat="1" applyFont="1" applyFill="1" applyBorder="1" applyAlignment="1" applyProtection="1">
      <alignment horizontal="right" vertical="top"/>
      <protection locked="0"/>
    </xf>
    <xf numFmtId="169" fontId="9088" fillId="0" borderId="1" xfId="0" applyNumberFormat="1" applyFont="1" applyBorder="1" applyAlignment="1">
      <alignment horizontal="right" vertical="top"/>
    </xf>
    <xf numFmtId="169" fontId="9089" fillId="0" borderId="1" xfId="0" applyNumberFormat="1" applyFont="1" applyBorder="1" applyAlignment="1">
      <alignment horizontal="right" vertical="top"/>
    </xf>
    <xf numFmtId="169" fontId="9090" fillId="0" borderId="1" xfId="0" applyNumberFormat="1" applyFont="1" applyBorder="1" applyAlignment="1">
      <alignment horizontal="right" vertical="top"/>
    </xf>
    <xf numFmtId="169" fontId="9091" fillId="0" borderId="1" xfId="0" applyNumberFormat="1" applyFont="1" applyBorder="1" applyAlignment="1">
      <alignment horizontal="right" vertical="top"/>
    </xf>
    <xf numFmtId="0" fontId="9092" fillId="0" borderId="1" xfId="0" applyFont="1" applyBorder="1" applyAlignment="1">
      <alignment horizontal="left" vertical="top"/>
    </xf>
    <xf numFmtId="0" fontId="9093" fillId="0" borderId="1" xfId="0" applyFont="1" applyBorder="1" applyAlignment="1">
      <alignment horizontal="left" vertical="top" wrapText="1"/>
    </xf>
    <xf numFmtId="0" fontId="9094" fillId="0" borderId="1" xfId="0" applyFont="1" applyBorder="1" applyAlignment="1">
      <alignment horizontal="center" vertical="top"/>
    </xf>
    <xf numFmtId="168" fontId="9095" fillId="0" borderId="1" xfId="0" applyNumberFormat="1" applyFont="1" applyBorder="1" applyAlignment="1">
      <alignment horizontal="right" vertical="top"/>
    </xf>
    <xf numFmtId="169" fontId="9096" fillId="0" borderId="1" xfId="0" applyNumberFormat="1" applyFont="1" applyBorder="1" applyAlignment="1">
      <alignment horizontal="right" vertical="top"/>
    </xf>
    <xf numFmtId="169" fontId="9097" fillId="2" borderId="1" xfId="0" applyNumberFormat="1" applyFont="1" applyFill="1" applyBorder="1" applyAlignment="1" applyProtection="1">
      <alignment horizontal="right" vertical="top"/>
      <protection locked="0"/>
    </xf>
    <xf numFmtId="169" fontId="9098" fillId="0" borderId="1" xfId="0" applyNumberFormat="1" applyFont="1" applyBorder="1" applyAlignment="1">
      <alignment horizontal="right" vertical="top"/>
    </xf>
    <xf numFmtId="169" fontId="9099" fillId="0" borderId="1" xfId="0" applyNumberFormat="1" applyFont="1" applyBorder="1" applyAlignment="1">
      <alignment horizontal="right" vertical="top"/>
    </xf>
    <xf numFmtId="169" fontId="9100" fillId="0" borderId="1" xfId="0" applyNumberFormat="1" applyFont="1" applyBorder="1" applyAlignment="1">
      <alignment horizontal="right" vertical="top"/>
    </xf>
    <xf numFmtId="169" fontId="9101" fillId="0" borderId="1" xfId="0" applyNumberFormat="1" applyFont="1" applyBorder="1" applyAlignment="1">
      <alignment horizontal="right" vertical="top"/>
    </xf>
    <xf numFmtId="0" fontId="9102" fillId="0" borderId="1" xfId="0" applyFont="1" applyBorder="1" applyAlignment="1">
      <alignment horizontal="left" vertical="top"/>
    </xf>
    <xf numFmtId="0" fontId="9103" fillId="0" borderId="1" xfId="0" applyFont="1" applyBorder="1" applyAlignment="1">
      <alignment horizontal="left" vertical="top" wrapText="1"/>
    </xf>
    <xf numFmtId="0" fontId="9104" fillId="0" borderId="1" xfId="0" applyFont="1" applyBorder="1" applyAlignment="1">
      <alignment horizontal="center" vertical="top"/>
    </xf>
    <xf numFmtId="168" fontId="9105" fillId="0" borderId="1" xfId="0" applyNumberFormat="1" applyFont="1" applyBorder="1" applyAlignment="1">
      <alignment horizontal="right" vertical="top"/>
    </xf>
    <xf numFmtId="169" fontId="9106" fillId="0" borderId="1" xfId="0" applyNumberFormat="1" applyFont="1" applyBorder="1" applyAlignment="1">
      <alignment horizontal="right" vertical="top"/>
    </xf>
    <xf numFmtId="169" fontId="9107" fillId="2" borderId="1" xfId="0" applyNumberFormat="1" applyFont="1" applyFill="1" applyBorder="1" applyAlignment="1" applyProtection="1">
      <alignment horizontal="right" vertical="top"/>
      <protection locked="0"/>
    </xf>
    <xf numFmtId="169" fontId="9108" fillId="0" borderId="1" xfId="0" applyNumberFormat="1" applyFont="1" applyBorder="1" applyAlignment="1">
      <alignment horizontal="right" vertical="top"/>
    </xf>
    <xf numFmtId="169" fontId="9109" fillId="0" borderId="1" xfId="0" applyNumberFormat="1" applyFont="1" applyBorder="1" applyAlignment="1">
      <alignment horizontal="right" vertical="top"/>
    </xf>
    <xf numFmtId="169" fontId="9110" fillId="0" borderId="1" xfId="0" applyNumberFormat="1" applyFont="1" applyBorder="1" applyAlignment="1">
      <alignment horizontal="right" vertical="top"/>
    </xf>
    <xf numFmtId="169" fontId="9111" fillId="0" borderId="1" xfId="0" applyNumberFormat="1" applyFont="1" applyBorder="1" applyAlignment="1">
      <alignment horizontal="right" vertical="top"/>
    </xf>
    <xf numFmtId="0" fontId="9112" fillId="0" borderId="1" xfId="0" applyFont="1" applyBorder="1" applyAlignment="1">
      <alignment horizontal="left" vertical="top"/>
    </xf>
    <xf numFmtId="0" fontId="9113" fillId="0" borderId="1" xfId="0" applyFont="1" applyBorder="1" applyAlignment="1">
      <alignment horizontal="left" vertical="top" wrapText="1"/>
    </xf>
    <xf numFmtId="0" fontId="9114" fillId="0" borderId="1" xfId="0" applyFont="1" applyBorder="1" applyAlignment="1">
      <alignment horizontal="center" vertical="top"/>
    </xf>
    <xf numFmtId="168" fontId="9115" fillId="0" borderId="1" xfId="0" applyNumberFormat="1" applyFont="1" applyBorder="1" applyAlignment="1">
      <alignment horizontal="right" vertical="top"/>
    </xf>
    <xf numFmtId="169" fontId="9116" fillId="0" borderId="1" xfId="0" applyNumberFormat="1" applyFont="1" applyBorder="1" applyAlignment="1">
      <alignment horizontal="right" vertical="top"/>
    </xf>
    <xf numFmtId="169" fontId="9117" fillId="2" borderId="1" xfId="0" applyNumberFormat="1" applyFont="1" applyFill="1" applyBorder="1" applyAlignment="1" applyProtection="1">
      <alignment horizontal="right" vertical="top"/>
      <protection locked="0"/>
    </xf>
    <xf numFmtId="169" fontId="9118" fillId="0" borderId="1" xfId="0" applyNumberFormat="1" applyFont="1" applyBorder="1" applyAlignment="1">
      <alignment horizontal="right" vertical="top"/>
    </xf>
    <xf numFmtId="169" fontId="9119" fillId="0" borderId="1" xfId="0" applyNumberFormat="1" applyFont="1" applyBorder="1" applyAlignment="1">
      <alignment horizontal="right" vertical="top"/>
    </xf>
    <xf numFmtId="169" fontId="9120" fillId="0" borderId="1" xfId="0" applyNumberFormat="1" applyFont="1" applyBorder="1" applyAlignment="1">
      <alignment horizontal="right" vertical="top"/>
    </xf>
    <xf numFmtId="169" fontId="9121" fillId="0" borderId="1" xfId="0" applyNumberFormat="1" applyFont="1" applyBorder="1" applyAlignment="1">
      <alignment horizontal="right" vertical="top"/>
    </xf>
    <xf numFmtId="0" fontId="9122" fillId="0" borderId="1" xfId="0" applyFont="1" applyBorder="1" applyAlignment="1">
      <alignment horizontal="left" vertical="top"/>
    </xf>
    <xf numFmtId="0" fontId="9123" fillId="0" borderId="1" xfId="0" applyFont="1" applyBorder="1" applyAlignment="1">
      <alignment horizontal="left" vertical="top" wrapText="1"/>
    </xf>
    <xf numFmtId="0" fontId="9124" fillId="0" borderId="1" xfId="0" applyFont="1" applyBorder="1" applyAlignment="1">
      <alignment horizontal="center" vertical="top"/>
    </xf>
    <xf numFmtId="168" fontId="9125" fillId="0" borderId="1" xfId="0" applyNumberFormat="1" applyFont="1" applyBorder="1" applyAlignment="1">
      <alignment horizontal="right" vertical="top"/>
    </xf>
    <xf numFmtId="169" fontId="9126" fillId="0" borderId="1" xfId="0" applyNumberFormat="1" applyFont="1" applyBorder="1" applyAlignment="1">
      <alignment horizontal="right" vertical="top"/>
    </xf>
    <xf numFmtId="169" fontId="9127" fillId="2" borderId="1" xfId="0" applyNumberFormat="1" applyFont="1" applyFill="1" applyBorder="1" applyAlignment="1" applyProtection="1">
      <alignment horizontal="right" vertical="top"/>
      <protection locked="0"/>
    </xf>
    <xf numFmtId="169" fontId="9128" fillId="0" borderId="1" xfId="0" applyNumberFormat="1" applyFont="1" applyBorder="1" applyAlignment="1">
      <alignment horizontal="right" vertical="top"/>
    </xf>
    <xf numFmtId="169" fontId="9129" fillId="0" borderId="1" xfId="0" applyNumberFormat="1" applyFont="1" applyBorder="1" applyAlignment="1">
      <alignment horizontal="right" vertical="top"/>
    </xf>
    <xf numFmtId="169" fontId="9130" fillId="0" borderId="1" xfId="0" applyNumberFormat="1" applyFont="1" applyBorder="1" applyAlignment="1">
      <alignment horizontal="right" vertical="top"/>
    </xf>
    <xf numFmtId="169" fontId="9131" fillId="0" borderId="1" xfId="0" applyNumberFormat="1" applyFont="1" applyBorder="1" applyAlignment="1">
      <alignment horizontal="right" vertical="top"/>
    </xf>
    <xf numFmtId="0" fontId="9132" fillId="0" borderId="1" xfId="0" applyFont="1" applyBorder="1" applyAlignment="1">
      <alignment horizontal="left" vertical="top"/>
    </xf>
    <xf numFmtId="0" fontId="9133" fillId="0" borderId="1" xfId="0" applyFont="1" applyBorder="1" applyAlignment="1">
      <alignment horizontal="left" vertical="top" wrapText="1"/>
    </xf>
    <xf numFmtId="0" fontId="9134" fillId="0" borderId="1" xfId="0" applyFont="1" applyBorder="1" applyAlignment="1">
      <alignment horizontal="center" vertical="top"/>
    </xf>
    <xf numFmtId="168" fontId="9135" fillId="0" borderId="1" xfId="0" applyNumberFormat="1" applyFont="1" applyBorder="1" applyAlignment="1">
      <alignment horizontal="right" vertical="top"/>
    </xf>
    <xf numFmtId="169" fontId="9136" fillId="0" borderId="1" xfId="0" applyNumberFormat="1" applyFont="1" applyBorder="1" applyAlignment="1">
      <alignment horizontal="right" vertical="top"/>
    </xf>
    <xf numFmtId="169" fontId="9137" fillId="2" borderId="1" xfId="0" applyNumberFormat="1" applyFont="1" applyFill="1" applyBorder="1" applyAlignment="1" applyProtection="1">
      <alignment horizontal="right" vertical="top"/>
      <protection locked="0"/>
    </xf>
    <xf numFmtId="169" fontId="9138" fillId="0" borderId="1" xfId="0" applyNumberFormat="1" applyFont="1" applyBorder="1" applyAlignment="1">
      <alignment horizontal="right" vertical="top"/>
    </xf>
    <xf numFmtId="169" fontId="9139" fillId="0" borderId="1" xfId="0" applyNumberFormat="1" applyFont="1" applyBorder="1" applyAlignment="1">
      <alignment horizontal="right" vertical="top"/>
    </xf>
    <xf numFmtId="169" fontId="9140" fillId="0" borderId="1" xfId="0" applyNumberFormat="1" applyFont="1" applyBorder="1" applyAlignment="1">
      <alignment horizontal="right" vertical="top"/>
    </xf>
    <xf numFmtId="169" fontId="9141" fillId="0" borderId="1" xfId="0" applyNumberFormat="1" applyFont="1" applyBorder="1" applyAlignment="1">
      <alignment horizontal="right" vertical="top"/>
    </xf>
    <xf numFmtId="0" fontId="9142" fillId="0" borderId="1" xfId="0" applyFont="1" applyBorder="1" applyAlignment="1">
      <alignment horizontal="left" vertical="top"/>
    </xf>
    <xf numFmtId="0" fontId="9143" fillId="0" borderId="1" xfId="0" applyFont="1" applyBorder="1" applyAlignment="1">
      <alignment horizontal="left" vertical="top" wrapText="1"/>
    </xf>
    <xf numFmtId="0" fontId="9144" fillId="0" borderId="1" xfId="0" applyFont="1" applyBorder="1" applyAlignment="1">
      <alignment horizontal="center" vertical="top"/>
    </xf>
    <xf numFmtId="168" fontId="9145" fillId="0" borderId="1" xfId="0" applyNumberFormat="1" applyFont="1" applyBorder="1" applyAlignment="1">
      <alignment horizontal="right" vertical="top"/>
    </xf>
    <xf numFmtId="169" fontId="9146" fillId="0" borderId="1" xfId="0" applyNumberFormat="1" applyFont="1" applyBorder="1" applyAlignment="1">
      <alignment horizontal="right" vertical="top"/>
    </xf>
    <xf numFmtId="169" fontId="9147" fillId="2" borderId="1" xfId="0" applyNumberFormat="1" applyFont="1" applyFill="1" applyBorder="1" applyAlignment="1" applyProtection="1">
      <alignment horizontal="right" vertical="top"/>
      <protection locked="0"/>
    </xf>
    <xf numFmtId="169" fontId="9148" fillId="0" borderId="1" xfId="0" applyNumberFormat="1" applyFont="1" applyBorder="1" applyAlignment="1">
      <alignment horizontal="right" vertical="top"/>
    </xf>
    <xf numFmtId="169" fontId="9149" fillId="0" borderId="1" xfId="0" applyNumberFormat="1" applyFont="1" applyBorder="1" applyAlignment="1">
      <alignment horizontal="right" vertical="top"/>
    </xf>
    <xf numFmtId="169" fontId="9150" fillId="0" borderId="1" xfId="0" applyNumberFormat="1" applyFont="1" applyBorder="1" applyAlignment="1">
      <alignment horizontal="right" vertical="top"/>
    </xf>
    <xf numFmtId="169" fontId="9151" fillId="0" borderId="1" xfId="0" applyNumberFormat="1" applyFont="1" applyBorder="1" applyAlignment="1">
      <alignment horizontal="right" vertical="top"/>
    </xf>
    <xf numFmtId="0" fontId="9152" fillId="0" borderId="1" xfId="0" applyFont="1" applyBorder="1" applyAlignment="1">
      <alignment horizontal="left" vertical="top"/>
    </xf>
    <xf numFmtId="0" fontId="9153" fillId="0" borderId="1" xfId="0" applyFont="1" applyBorder="1" applyAlignment="1">
      <alignment horizontal="left" vertical="top" wrapText="1"/>
    </xf>
    <xf numFmtId="0" fontId="9154" fillId="0" borderId="1" xfId="0" applyFont="1" applyBorder="1" applyAlignment="1">
      <alignment horizontal="center" vertical="top"/>
    </xf>
    <xf numFmtId="168" fontId="9155" fillId="0" borderId="1" xfId="0" applyNumberFormat="1" applyFont="1" applyBorder="1" applyAlignment="1">
      <alignment horizontal="right" vertical="top"/>
    </xf>
    <xf numFmtId="169" fontId="9156" fillId="0" borderId="1" xfId="0" applyNumberFormat="1" applyFont="1" applyBorder="1" applyAlignment="1">
      <alignment horizontal="right" vertical="top"/>
    </xf>
    <xf numFmtId="169" fontId="9157" fillId="2" borderId="1" xfId="0" applyNumberFormat="1" applyFont="1" applyFill="1" applyBorder="1" applyAlignment="1" applyProtection="1">
      <alignment horizontal="right" vertical="top"/>
      <protection locked="0"/>
    </xf>
    <xf numFmtId="169" fontId="9158" fillId="0" borderId="1" xfId="0" applyNumberFormat="1" applyFont="1" applyBorder="1" applyAlignment="1">
      <alignment horizontal="right" vertical="top"/>
    </xf>
    <xf numFmtId="169" fontId="9159" fillId="0" borderId="1" xfId="0" applyNumberFormat="1" applyFont="1" applyBorder="1" applyAlignment="1">
      <alignment horizontal="right" vertical="top"/>
    </xf>
    <xf numFmtId="169" fontId="9160" fillId="0" borderId="1" xfId="0" applyNumberFormat="1" applyFont="1" applyBorder="1" applyAlignment="1">
      <alignment horizontal="right" vertical="top"/>
    </xf>
    <xf numFmtId="169" fontId="9161" fillId="0" borderId="1" xfId="0" applyNumberFormat="1" applyFont="1" applyBorder="1" applyAlignment="1">
      <alignment horizontal="right" vertical="top"/>
    </xf>
    <xf numFmtId="0" fontId="9162" fillId="0" borderId="1" xfId="0" applyFont="1" applyBorder="1" applyAlignment="1">
      <alignment horizontal="left" vertical="top"/>
    </xf>
    <xf numFmtId="0" fontId="9163" fillId="0" borderId="1" xfId="0" applyFont="1" applyBorder="1" applyAlignment="1">
      <alignment horizontal="left" vertical="top" wrapText="1"/>
    </xf>
    <xf numFmtId="0" fontId="9164" fillId="0" borderId="1" xfId="0" applyFont="1" applyBorder="1" applyAlignment="1">
      <alignment horizontal="center" vertical="top"/>
    </xf>
    <xf numFmtId="168" fontId="9165" fillId="0" borderId="1" xfId="0" applyNumberFormat="1" applyFont="1" applyBorder="1" applyAlignment="1">
      <alignment horizontal="right" vertical="top"/>
    </xf>
    <xf numFmtId="169" fontId="9166" fillId="0" borderId="1" xfId="0" applyNumberFormat="1" applyFont="1" applyBorder="1" applyAlignment="1">
      <alignment horizontal="right" vertical="top"/>
    </xf>
    <xf numFmtId="169" fontId="9167" fillId="2" borderId="1" xfId="0" applyNumberFormat="1" applyFont="1" applyFill="1" applyBorder="1" applyAlignment="1" applyProtection="1">
      <alignment horizontal="right" vertical="top"/>
      <protection locked="0"/>
    </xf>
    <xf numFmtId="169" fontId="9168" fillId="0" borderId="1" xfId="0" applyNumberFormat="1" applyFont="1" applyBorder="1" applyAlignment="1">
      <alignment horizontal="right" vertical="top"/>
    </xf>
    <xf numFmtId="169" fontId="9169" fillId="0" borderId="1" xfId="0" applyNumberFormat="1" applyFont="1" applyBorder="1" applyAlignment="1">
      <alignment horizontal="right" vertical="top"/>
    </xf>
    <xf numFmtId="169" fontId="9170" fillId="0" borderId="1" xfId="0" applyNumberFormat="1" applyFont="1" applyBorder="1" applyAlignment="1">
      <alignment horizontal="right" vertical="top"/>
    </xf>
    <xf numFmtId="169" fontId="9171" fillId="0" borderId="1" xfId="0" applyNumberFormat="1" applyFont="1" applyBorder="1" applyAlignment="1">
      <alignment horizontal="right" vertical="top"/>
    </xf>
    <xf numFmtId="0" fontId="9172" fillId="0" borderId="1" xfId="0" applyFont="1" applyBorder="1" applyAlignment="1">
      <alignment horizontal="left" vertical="top"/>
    </xf>
    <xf numFmtId="0" fontId="9173" fillId="0" borderId="1" xfId="0" applyFont="1" applyBorder="1" applyAlignment="1">
      <alignment horizontal="left" vertical="top" wrapText="1"/>
    </xf>
    <xf numFmtId="0" fontId="9174" fillId="0" borderId="1" xfId="0" applyFont="1" applyBorder="1" applyAlignment="1">
      <alignment horizontal="center" vertical="top"/>
    </xf>
    <xf numFmtId="168" fontId="9175" fillId="0" borderId="1" xfId="0" applyNumberFormat="1" applyFont="1" applyBorder="1" applyAlignment="1">
      <alignment horizontal="right" vertical="top"/>
    </xf>
    <xf numFmtId="169" fontId="9176" fillId="0" borderId="1" xfId="0" applyNumberFormat="1" applyFont="1" applyBorder="1" applyAlignment="1">
      <alignment horizontal="right" vertical="top"/>
    </xf>
    <xf numFmtId="169" fontId="9177" fillId="2" borderId="1" xfId="0" applyNumberFormat="1" applyFont="1" applyFill="1" applyBorder="1" applyAlignment="1" applyProtection="1">
      <alignment horizontal="right" vertical="top"/>
      <protection locked="0"/>
    </xf>
    <xf numFmtId="169" fontId="9178" fillId="0" borderId="1" xfId="0" applyNumberFormat="1" applyFont="1" applyBorder="1" applyAlignment="1">
      <alignment horizontal="right" vertical="top"/>
    </xf>
    <xf numFmtId="169" fontId="9179" fillId="0" borderId="1" xfId="0" applyNumberFormat="1" applyFont="1" applyBorder="1" applyAlignment="1">
      <alignment horizontal="right" vertical="top"/>
    </xf>
    <xf numFmtId="169" fontId="9180" fillId="0" borderId="1" xfId="0" applyNumberFormat="1" applyFont="1" applyBorder="1" applyAlignment="1">
      <alignment horizontal="right" vertical="top"/>
    </xf>
    <xf numFmtId="169" fontId="9181" fillId="0" borderId="1" xfId="0" applyNumberFormat="1" applyFont="1" applyBorder="1" applyAlignment="1">
      <alignment horizontal="right" vertical="top"/>
    </xf>
    <xf numFmtId="0" fontId="9182" fillId="0" borderId="1" xfId="0" applyFont="1" applyBorder="1" applyAlignment="1">
      <alignment horizontal="left" vertical="top"/>
    </xf>
    <xf numFmtId="0" fontId="9183" fillId="0" borderId="1" xfId="0" applyFont="1" applyBorder="1" applyAlignment="1">
      <alignment horizontal="left" vertical="top" wrapText="1"/>
    </xf>
    <xf numFmtId="0" fontId="9184" fillId="0" borderId="1" xfId="0" applyFont="1" applyBorder="1" applyAlignment="1">
      <alignment horizontal="center" vertical="top"/>
    </xf>
    <xf numFmtId="168" fontId="9185" fillId="0" borderId="1" xfId="0" applyNumberFormat="1" applyFont="1" applyBorder="1" applyAlignment="1">
      <alignment horizontal="right" vertical="top"/>
    </xf>
    <xf numFmtId="169" fontId="9186" fillId="0" borderId="1" xfId="0" applyNumberFormat="1" applyFont="1" applyBorder="1" applyAlignment="1">
      <alignment horizontal="right" vertical="top"/>
    </xf>
    <xf numFmtId="169" fontId="9187" fillId="2" borderId="1" xfId="0" applyNumberFormat="1" applyFont="1" applyFill="1" applyBorder="1" applyAlignment="1" applyProtection="1">
      <alignment horizontal="right" vertical="top"/>
      <protection locked="0"/>
    </xf>
    <xf numFmtId="169" fontId="9188" fillId="0" borderId="1" xfId="0" applyNumberFormat="1" applyFont="1" applyBorder="1" applyAlignment="1">
      <alignment horizontal="right" vertical="top"/>
    </xf>
    <xf numFmtId="169" fontId="9189" fillId="0" borderId="1" xfId="0" applyNumberFormat="1" applyFont="1" applyBorder="1" applyAlignment="1">
      <alignment horizontal="right" vertical="top"/>
    </xf>
    <xf numFmtId="169" fontId="9190" fillId="0" borderId="1" xfId="0" applyNumberFormat="1" applyFont="1" applyBorder="1" applyAlignment="1">
      <alignment horizontal="right" vertical="top"/>
    </xf>
    <xf numFmtId="169" fontId="9191" fillId="0" borderId="1" xfId="0" applyNumberFormat="1" applyFont="1" applyBorder="1" applyAlignment="1">
      <alignment horizontal="right" vertical="top"/>
    </xf>
    <xf numFmtId="0" fontId="9192" fillId="0" borderId="1" xfId="0" applyFont="1" applyBorder="1" applyAlignment="1">
      <alignment horizontal="left" vertical="top"/>
    </xf>
    <xf numFmtId="0" fontId="9193" fillId="0" borderId="1" xfId="0" applyFont="1" applyBorder="1" applyAlignment="1">
      <alignment horizontal="left" vertical="top" wrapText="1"/>
    </xf>
    <xf numFmtId="0" fontId="9194" fillId="0" borderId="1" xfId="0" applyFont="1" applyBorder="1" applyAlignment="1">
      <alignment horizontal="center" vertical="top"/>
    </xf>
    <xf numFmtId="168" fontId="9195" fillId="0" borderId="1" xfId="0" applyNumberFormat="1" applyFont="1" applyBorder="1" applyAlignment="1">
      <alignment horizontal="right" vertical="top"/>
    </xf>
    <xf numFmtId="169" fontId="9196" fillId="0" borderId="1" xfId="0" applyNumberFormat="1" applyFont="1" applyBorder="1" applyAlignment="1">
      <alignment horizontal="right" vertical="top"/>
    </xf>
    <xf numFmtId="169" fontId="9197" fillId="2" borderId="1" xfId="0" applyNumberFormat="1" applyFont="1" applyFill="1" applyBorder="1" applyAlignment="1" applyProtection="1">
      <alignment horizontal="right" vertical="top"/>
      <protection locked="0"/>
    </xf>
    <xf numFmtId="169" fontId="9198" fillId="0" borderId="1" xfId="0" applyNumberFormat="1" applyFont="1" applyBorder="1" applyAlignment="1">
      <alignment horizontal="right" vertical="top"/>
    </xf>
    <xf numFmtId="169" fontId="9199" fillId="0" borderId="1" xfId="0" applyNumberFormat="1" applyFont="1" applyBorder="1" applyAlignment="1">
      <alignment horizontal="right" vertical="top"/>
    </xf>
    <xf numFmtId="169" fontId="9200" fillId="0" borderId="1" xfId="0" applyNumberFormat="1" applyFont="1" applyBorder="1" applyAlignment="1">
      <alignment horizontal="right" vertical="top"/>
    </xf>
    <xf numFmtId="169" fontId="9201" fillId="0" borderId="1" xfId="0" applyNumberFormat="1" applyFont="1" applyBorder="1" applyAlignment="1">
      <alignment horizontal="right" vertical="top"/>
    </xf>
    <xf numFmtId="0" fontId="9202" fillId="0" borderId="1" xfId="0" applyFont="1" applyBorder="1" applyAlignment="1">
      <alignment horizontal="left" vertical="top"/>
    </xf>
    <xf numFmtId="0" fontId="9203" fillId="0" borderId="1" xfId="0" applyFont="1" applyBorder="1" applyAlignment="1">
      <alignment horizontal="left" vertical="top" wrapText="1"/>
    </xf>
    <xf numFmtId="0" fontId="9204" fillId="0" borderId="1" xfId="0" applyFont="1" applyBorder="1" applyAlignment="1">
      <alignment horizontal="center" vertical="top"/>
    </xf>
    <xf numFmtId="168" fontId="9205" fillId="0" borderId="1" xfId="0" applyNumberFormat="1" applyFont="1" applyBorder="1" applyAlignment="1">
      <alignment horizontal="right" vertical="top"/>
    </xf>
    <xf numFmtId="169" fontId="9206" fillId="0" borderId="1" xfId="0" applyNumberFormat="1" applyFont="1" applyBorder="1" applyAlignment="1">
      <alignment horizontal="right" vertical="top"/>
    </xf>
    <xf numFmtId="169" fontId="9207" fillId="2" borderId="1" xfId="0" applyNumberFormat="1" applyFont="1" applyFill="1" applyBorder="1" applyAlignment="1" applyProtection="1">
      <alignment horizontal="right" vertical="top"/>
      <protection locked="0"/>
    </xf>
    <xf numFmtId="169" fontId="9208" fillId="0" borderId="1" xfId="0" applyNumberFormat="1" applyFont="1" applyBorder="1" applyAlignment="1">
      <alignment horizontal="right" vertical="top"/>
    </xf>
    <xf numFmtId="169" fontId="9209" fillId="0" borderId="1" xfId="0" applyNumberFormat="1" applyFont="1" applyBorder="1" applyAlignment="1">
      <alignment horizontal="right" vertical="top"/>
    </xf>
    <xf numFmtId="169" fontId="9210" fillId="0" borderId="1" xfId="0" applyNumberFormat="1" applyFont="1" applyBorder="1" applyAlignment="1">
      <alignment horizontal="right" vertical="top"/>
    </xf>
    <xf numFmtId="169" fontId="9211" fillId="0" borderId="1" xfId="0" applyNumberFormat="1" applyFont="1" applyBorder="1" applyAlignment="1">
      <alignment horizontal="right" vertical="top"/>
    </xf>
    <xf numFmtId="0" fontId="9212" fillId="0" borderId="1" xfId="0" applyFont="1" applyBorder="1" applyAlignment="1">
      <alignment horizontal="left" vertical="top"/>
    </xf>
    <xf numFmtId="0" fontId="9213" fillId="0" borderId="1" xfId="0" applyFont="1" applyBorder="1" applyAlignment="1">
      <alignment horizontal="left" vertical="top" wrapText="1"/>
    </xf>
    <xf numFmtId="0" fontId="9214" fillId="0" borderId="1" xfId="0" applyFont="1" applyBorder="1" applyAlignment="1">
      <alignment horizontal="center" vertical="top"/>
    </xf>
    <xf numFmtId="168" fontId="9215" fillId="0" borderId="1" xfId="0" applyNumberFormat="1" applyFont="1" applyBorder="1" applyAlignment="1">
      <alignment horizontal="right" vertical="top"/>
    </xf>
    <xf numFmtId="169" fontId="9216" fillId="0" borderId="1" xfId="0" applyNumberFormat="1" applyFont="1" applyBorder="1" applyAlignment="1">
      <alignment horizontal="right" vertical="top"/>
    </xf>
    <xf numFmtId="169" fontId="9217" fillId="2" borderId="1" xfId="0" applyNumberFormat="1" applyFont="1" applyFill="1" applyBorder="1" applyAlignment="1" applyProtection="1">
      <alignment horizontal="right" vertical="top"/>
      <protection locked="0"/>
    </xf>
    <xf numFmtId="169" fontId="9218" fillId="0" borderId="1" xfId="0" applyNumberFormat="1" applyFont="1" applyBorder="1" applyAlignment="1">
      <alignment horizontal="right" vertical="top"/>
    </xf>
    <xf numFmtId="169" fontId="9219" fillId="0" borderId="1" xfId="0" applyNumberFormat="1" applyFont="1" applyBorder="1" applyAlignment="1">
      <alignment horizontal="right" vertical="top"/>
    </xf>
    <xf numFmtId="169" fontId="9220" fillId="0" borderId="1" xfId="0" applyNumberFormat="1" applyFont="1" applyBorder="1" applyAlignment="1">
      <alignment horizontal="right" vertical="top"/>
    </xf>
    <xf numFmtId="169" fontId="9221" fillId="0" borderId="1" xfId="0" applyNumberFormat="1" applyFont="1" applyBorder="1" applyAlignment="1">
      <alignment horizontal="right" vertical="top"/>
    </xf>
    <xf numFmtId="0" fontId="9222" fillId="0" borderId="1" xfId="0" applyFont="1" applyBorder="1" applyAlignment="1">
      <alignment horizontal="left" vertical="top"/>
    </xf>
    <xf numFmtId="0" fontId="9223" fillId="0" borderId="1" xfId="0" applyFont="1" applyBorder="1" applyAlignment="1">
      <alignment horizontal="left" vertical="top" wrapText="1"/>
    </xf>
    <xf numFmtId="0" fontId="9224" fillId="0" borderId="1" xfId="0" applyFont="1" applyBorder="1" applyAlignment="1">
      <alignment horizontal="center" vertical="top"/>
    </xf>
    <xf numFmtId="168" fontId="9225" fillId="0" borderId="1" xfId="0" applyNumberFormat="1" applyFont="1" applyBorder="1" applyAlignment="1">
      <alignment horizontal="right" vertical="top"/>
    </xf>
    <xf numFmtId="169" fontId="9226" fillId="0" borderId="1" xfId="0" applyNumberFormat="1" applyFont="1" applyBorder="1" applyAlignment="1">
      <alignment horizontal="right" vertical="top"/>
    </xf>
    <xf numFmtId="169" fontId="9227" fillId="2" borderId="1" xfId="0" applyNumberFormat="1" applyFont="1" applyFill="1" applyBorder="1" applyAlignment="1" applyProtection="1">
      <alignment horizontal="right" vertical="top"/>
      <protection locked="0"/>
    </xf>
    <xf numFmtId="169" fontId="9228" fillId="0" borderId="1" xfId="0" applyNumberFormat="1" applyFont="1" applyBorder="1" applyAlignment="1">
      <alignment horizontal="right" vertical="top"/>
    </xf>
    <xf numFmtId="169" fontId="9229" fillId="0" borderId="1" xfId="0" applyNumberFormat="1" applyFont="1" applyBorder="1" applyAlignment="1">
      <alignment horizontal="right" vertical="top"/>
    </xf>
    <xf numFmtId="169" fontId="9230" fillId="0" borderId="1" xfId="0" applyNumberFormat="1" applyFont="1" applyBorder="1" applyAlignment="1">
      <alignment horizontal="right" vertical="top"/>
    </xf>
    <xf numFmtId="169" fontId="9231" fillId="0" borderId="1" xfId="0" applyNumberFormat="1" applyFont="1" applyBorder="1" applyAlignment="1">
      <alignment horizontal="right" vertical="top"/>
    </xf>
    <xf numFmtId="0" fontId="9232" fillId="0" borderId="1" xfId="0" applyFont="1" applyBorder="1" applyAlignment="1">
      <alignment horizontal="left" vertical="top"/>
    </xf>
    <xf numFmtId="0" fontId="9233" fillId="0" borderId="1" xfId="0" applyFont="1" applyBorder="1" applyAlignment="1">
      <alignment horizontal="left" vertical="top" wrapText="1"/>
    </xf>
    <xf numFmtId="0" fontId="9234" fillId="0" borderId="1" xfId="0" applyFont="1" applyBorder="1" applyAlignment="1">
      <alignment horizontal="center" vertical="top"/>
    </xf>
    <xf numFmtId="168" fontId="9235" fillId="0" borderId="1" xfId="0" applyNumberFormat="1" applyFont="1" applyBorder="1" applyAlignment="1">
      <alignment horizontal="right" vertical="top"/>
    </xf>
    <xf numFmtId="169" fontId="9236" fillId="0" borderId="1" xfId="0" applyNumberFormat="1" applyFont="1" applyBorder="1" applyAlignment="1">
      <alignment horizontal="right" vertical="top"/>
    </xf>
    <xf numFmtId="169" fontId="9237" fillId="2" borderId="1" xfId="0" applyNumberFormat="1" applyFont="1" applyFill="1" applyBorder="1" applyAlignment="1" applyProtection="1">
      <alignment horizontal="right" vertical="top"/>
      <protection locked="0"/>
    </xf>
    <xf numFmtId="169" fontId="9238" fillId="0" borderId="1" xfId="0" applyNumberFormat="1" applyFont="1" applyBorder="1" applyAlignment="1">
      <alignment horizontal="right" vertical="top"/>
    </xf>
    <xf numFmtId="169" fontId="9239" fillId="0" borderId="1" xfId="0" applyNumberFormat="1" applyFont="1" applyBorder="1" applyAlignment="1">
      <alignment horizontal="right" vertical="top"/>
    </xf>
    <xf numFmtId="169" fontId="9240" fillId="0" borderId="1" xfId="0" applyNumberFormat="1" applyFont="1" applyBorder="1" applyAlignment="1">
      <alignment horizontal="right" vertical="top"/>
    </xf>
    <xf numFmtId="169" fontId="9241" fillId="0" borderId="1" xfId="0" applyNumberFormat="1" applyFont="1" applyBorder="1" applyAlignment="1">
      <alignment horizontal="right" vertical="top"/>
    </xf>
    <xf numFmtId="0" fontId="9242" fillId="0" borderId="1" xfId="0" applyFont="1" applyBorder="1" applyAlignment="1">
      <alignment horizontal="left" vertical="top"/>
    </xf>
    <xf numFmtId="0" fontId="9244" fillId="0" borderId="0" xfId="0" applyFont="1"/>
    <xf numFmtId="0" fontId="9245" fillId="0" borderId="1" xfId="0" applyFont="1" applyBorder="1" applyAlignment="1">
      <alignment horizontal="left" vertical="top"/>
    </xf>
    <xf numFmtId="0" fontId="9246" fillId="0" borderId="1" xfId="0" applyFont="1" applyBorder="1" applyAlignment="1">
      <alignment horizontal="left" vertical="top" wrapText="1"/>
    </xf>
    <xf numFmtId="0" fontId="9247" fillId="0" borderId="1" xfId="0" applyFont="1" applyBorder="1" applyAlignment="1">
      <alignment horizontal="center" vertical="top"/>
    </xf>
    <xf numFmtId="168" fontId="9248" fillId="0" borderId="1" xfId="0" applyNumberFormat="1" applyFont="1" applyBorder="1" applyAlignment="1">
      <alignment horizontal="right" vertical="top"/>
    </xf>
    <xf numFmtId="169" fontId="9249" fillId="0" borderId="1" xfId="0" applyNumberFormat="1" applyFont="1" applyBorder="1" applyAlignment="1">
      <alignment horizontal="right" vertical="top"/>
    </xf>
    <xf numFmtId="169" fontId="9250" fillId="2" borderId="1" xfId="0" applyNumberFormat="1" applyFont="1" applyFill="1" applyBorder="1" applyAlignment="1" applyProtection="1">
      <alignment horizontal="right" vertical="top"/>
      <protection locked="0"/>
    </xf>
    <xf numFmtId="169" fontId="9251" fillId="0" borderId="1" xfId="0" applyNumberFormat="1" applyFont="1" applyBorder="1" applyAlignment="1">
      <alignment horizontal="right" vertical="top"/>
    </xf>
    <xf numFmtId="169" fontId="9252" fillId="0" borderId="1" xfId="0" applyNumberFormat="1" applyFont="1" applyBorder="1" applyAlignment="1">
      <alignment horizontal="right" vertical="top"/>
    </xf>
    <xf numFmtId="169" fontId="9253" fillId="0" borderId="1" xfId="0" applyNumberFormat="1" applyFont="1" applyBorder="1" applyAlignment="1">
      <alignment horizontal="right" vertical="top"/>
    </xf>
    <xf numFmtId="169" fontId="9254" fillId="0" borderId="1" xfId="0" applyNumberFormat="1" applyFont="1" applyBorder="1" applyAlignment="1">
      <alignment horizontal="right" vertical="top"/>
    </xf>
    <xf numFmtId="0" fontId="9255" fillId="0" borderId="1" xfId="0" applyFont="1" applyBorder="1" applyAlignment="1">
      <alignment horizontal="left" vertical="top"/>
    </xf>
    <xf numFmtId="0" fontId="9256" fillId="0" borderId="1" xfId="0" applyFont="1" applyBorder="1" applyAlignment="1">
      <alignment horizontal="left" vertical="top" wrapText="1"/>
    </xf>
    <xf numFmtId="0" fontId="9257" fillId="0" borderId="1" xfId="0" applyFont="1" applyBorder="1" applyAlignment="1">
      <alignment horizontal="center" vertical="top"/>
    </xf>
    <xf numFmtId="168" fontId="9258" fillId="0" borderId="1" xfId="0" applyNumberFormat="1" applyFont="1" applyBorder="1" applyAlignment="1">
      <alignment horizontal="right" vertical="top"/>
    </xf>
    <xf numFmtId="169" fontId="9259" fillId="0" borderId="1" xfId="0" applyNumberFormat="1" applyFont="1" applyBorder="1" applyAlignment="1">
      <alignment horizontal="right" vertical="top"/>
    </xf>
    <xf numFmtId="169" fontId="9260" fillId="2" borderId="1" xfId="0" applyNumberFormat="1" applyFont="1" applyFill="1" applyBorder="1" applyAlignment="1" applyProtection="1">
      <alignment horizontal="right" vertical="top"/>
      <protection locked="0"/>
    </xf>
    <xf numFmtId="169" fontId="9261" fillId="0" borderId="1" xfId="0" applyNumberFormat="1" applyFont="1" applyBorder="1" applyAlignment="1">
      <alignment horizontal="right" vertical="top"/>
    </xf>
    <xf numFmtId="169" fontId="9262" fillId="0" borderId="1" xfId="0" applyNumberFormat="1" applyFont="1" applyBorder="1" applyAlignment="1">
      <alignment horizontal="right" vertical="top"/>
    </xf>
    <xf numFmtId="169" fontId="9263" fillId="0" borderId="1" xfId="0" applyNumberFormat="1" applyFont="1" applyBorder="1" applyAlignment="1">
      <alignment horizontal="right" vertical="top"/>
    </xf>
    <xf numFmtId="169" fontId="9264" fillId="0" borderId="1" xfId="0" applyNumberFormat="1" applyFont="1" applyBorder="1" applyAlignment="1">
      <alignment horizontal="right" vertical="top"/>
    </xf>
    <xf numFmtId="0" fontId="9265" fillId="0" borderId="1" xfId="0" applyFont="1" applyBorder="1" applyAlignment="1">
      <alignment horizontal="left" vertical="top"/>
    </xf>
    <xf numFmtId="0" fontId="9266" fillId="0" borderId="1" xfId="0" applyFont="1" applyBorder="1" applyAlignment="1">
      <alignment horizontal="left" vertical="top" wrapText="1"/>
    </xf>
    <xf numFmtId="0" fontId="9267" fillId="0" borderId="1" xfId="0" applyFont="1" applyBorder="1" applyAlignment="1">
      <alignment horizontal="center" vertical="top"/>
    </xf>
    <xf numFmtId="168" fontId="9268" fillId="0" borderId="1" xfId="0" applyNumberFormat="1" applyFont="1" applyBorder="1" applyAlignment="1">
      <alignment horizontal="right" vertical="top"/>
    </xf>
    <xf numFmtId="169" fontId="9269" fillId="0" borderId="1" xfId="0" applyNumberFormat="1" applyFont="1" applyBorder="1" applyAlignment="1">
      <alignment horizontal="right" vertical="top"/>
    </xf>
    <xf numFmtId="169" fontId="9270" fillId="2" borderId="1" xfId="0" applyNumberFormat="1" applyFont="1" applyFill="1" applyBorder="1" applyAlignment="1" applyProtection="1">
      <alignment horizontal="right" vertical="top"/>
      <protection locked="0"/>
    </xf>
    <xf numFmtId="169" fontId="9271" fillId="0" borderId="1" xfId="0" applyNumberFormat="1" applyFont="1" applyBorder="1" applyAlignment="1">
      <alignment horizontal="right" vertical="top"/>
    </xf>
    <xf numFmtId="169" fontId="9272" fillId="0" borderId="1" xfId="0" applyNumberFormat="1" applyFont="1" applyBorder="1" applyAlignment="1">
      <alignment horizontal="right" vertical="top"/>
    </xf>
    <xf numFmtId="169" fontId="9273" fillId="0" borderId="1" xfId="0" applyNumberFormat="1" applyFont="1" applyBorder="1" applyAlignment="1">
      <alignment horizontal="right" vertical="top"/>
    </xf>
    <xf numFmtId="169" fontId="9274" fillId="0" borderId="1" xfId="0" applyNumberFormat="1" applyFont="1" applyBorder="1" applyAlignment="1">
      <alignment horizontal="right" vertical="top"/>
    </xf>
    <xf numFmtId="0" fontId="9275" fillId="0" borderId="1" xfId="0" applyFont="1" applyBorder="1" applyAlignment="1">
      <alignment horizontal="left" vertical="top"/>
    </xf>
    <xf numFmtId="0" fontId="9276" fillId="0" borderId="1" xfId="0" applyFont="1" applyBorder="1" applyAlignment="1">
      <alignment horizontal="left" vertical="top" wrapText="1"/>
    </xf>
    <xf numFmtId="0" fontId="9277" fillId="0" borderId="1" xfId="0" applyFont="1" applyBorder="1" applyAlignment="1">
      <alignment horizontal="center" vertical="top"/>
    </xf>
    <xf numFmtId="168" fontId="9278" fillId="0" borderId="1" xfId="0" applyNumberFormat="1" applyFont="1" applyBorder="1" applyAlignment="1">
      <alignment horizontal="right" vertical="top"/>
    </xf>
    <xf numFmtId="169" fontId="9279" fillId="0" borderId="1" xfId="0" applyNumberFormat="1" applyFont="1" applyBorder="1" applyAlignment="1">
      <alignment horizontal="right" vertical="top"/>
    </xf>
    <xf numFmtId="169" fontId="9280" fillId="2" borderId="1" xfId="0" applyNumberFormat="1" applyFont="1" applyFill="1" applyBorder="1" applyAlignment="1" applyProtection="1">
      <alignment horizontal="right" vertical="top"/>
      <protection locked="0"/>
    </xf>
    <xf numFmtId="169" fontId="9281" fillId="0" borderId="1" xfId="0" applyNumberFormat="1" applyFont="1" applyBorder="1" applyAlignment="1">
      <alignment horizontal="right" vertical="top"/>
    </xf>
    <xf numFmtId="169" fontId="9282" fillId="0" borderId="1" xfId="0" applyNumberFormat="1" applyFont="1" applyBorder="1" applyAlignment="1">
      <alignment horizontal="right" vertical="top"/>
    </xf>
    <xf numFmtId="169" fontId="9283" fillId="0" borderId="1" xfId="0" applyNumberFormat="1" applyFont="1" applyBorder="1" applyAlignment="1">
      <alignment horizontal="right" vertical="top"/>
    </xf>
    <xf numFmtId="169" fontId="9284" fillId="0" borderId="1" xfId="0" applyNumberFormat="1" applyFont="1" applyBorder="1" applyAlignment="1">
      <alignment horizontal="right" vertical="top"/>
    </xf>
    <xf numFmtId="0" fontId="9285" fillId="0" borderId="1" xfId="0" applyFont="1" applyBorder="1" applyAlignment="1">
      <alignment horizontal="left" vertical="top"/>
    </xf>
    <xf numFmtId="0" fontId="9286" fillId="0" borderId="1" xfId="0" applyFont="1" applyBorder="1" applyAlignment="1">
      <alignment horizontal="left" vertical="top" wrapText="1"/>
    </xf>
    <xf numFmtId="0" fontId="9287" fillId="0" borderId="1" xfId="0" applyFont="1" applyBorder="1" applyAlignment="1">
      <alignment horizontal="center" vertical="top"/>
    </xf>
    <xf numFmtId="168" fontId="9288" fillId="0" borderId="1" xfId="0" applyNumberFormat="1" applyFont="1" applyBorder="1" applyAlignment="1">
      <alignment horizontal="right" vertical="top"/>
    </xf>
    <xf numFmtId="169" fontId="9289" fillId="0" borderId="1" xfId="0" applyNumberFormat="1" applyFont="1" applyBorder="1" applyAlignment="1">
      <alignment horizontal="right" vertical="top"/>
    </xf>
    <xf numFmtId="169" fontId="9290" fillId="2" borderId="1" xfId="0" applyNumberFormat="1" applyFont="1" applyFill="1" applyBorder="1" applyAlignment="1" applyProtection="1">
      <alignment horizontal="right" vertical="top"/>
      <protection locked="0"/>
    </xf>
    <xf numFmtId="169" fontId="9291" fillId="0" borderId="1" xfId="0" applyNumberFormat="1" applyFont="1" applyBorder="1" applyAlignment="1">
      <alignment horizontal="right" vertical="top"/>
    </xf>
    <xf numFmtId="169" fontId="9292" fillId="0" borderId="1" xfId="0" applyNumberFormat="1" applyFont="1" applyBorder="1" applyAlignment="1">
      <alignment horizontal="right" vertical="top"/>
    </xf>
    <xf numFmtId="169" fontId="9293" fillId="0" borderId="1" xfId="0" applyNumberFormat="1" applyFont="1" applyBorder="1" applyAlignment="1">
      <alignment horizontal="right" vertical="top"/>
    </xf>
    <xf numFmtId="169" fontId="9294" fillId="0" borderId="1" xfId="0" applyNumberFormat="1" applyFont="1" applyBorder="1" applyAlignment="1">
      <alignment horizontal="right" vertical="top"/>
    </xf>
    <xf numFmtId="0" fontId="9295" fillId="0" borderId="1" xfId="0" applyFont="1" applyBorder="1" applyAlignment="1">
      <alignment horizontal="left" vertical="top"/>
    </xf>
    <xf numFmtId="0" fontId="9297" fillId="0" borderId="0" xfId="0" applyFont="1"/>
    <xf numFmtId="0" fontId="9298" fillId="0" borderId="1" xfId="0" applyFont="1" applyBorder="1" applyAlignment="1">
      <alignment horizontal="left" vertical="top"/>
    </xf>
    <xf numFmtId="0" fontId="9299" fillId="0" borderId="1" xfId="0" applyFont="1" applyBorder="1" applyAlignment="1">
      <alignment horizontal="left" vertical="top" wrapText="1"/>
    </xf>
    <xf numFmtId="0" fontId="9300" fillId="0" borderId="1" xfId="0" applyFont="1" applyBorder="1" applyAlignment="1">
      <alignment horizontal="center" vertical="top"/>
    </xf>
    <xf numFmtId="168" fontId="9301" fillId="0" borderId="1" xfId="0" applyNumberFormat="1" applyFont="1" applyBorder="1" applyAlignment="1">
      <alignment horizontal="right" vertical="top"/>
    </xf>
    <xf numFmtId="169" fontId="9302" fillId="0" borderId="1" xfId="0" applyNumberFormat="1" applyFont="1" applyBorder="1" applyAlignment="1">
      <alignment horizontal="right" vertical="top"/>
    </xf>
    <xf numFmtId="169" fontId="9303" fillId="2" borderId="1" xfId="0" applyNumberFormat="1" applyFont="1" applyFill="1" applyBorder="1" applyAlignment="1" applyProtection="1">
      <alignment horizontal="right" vertical="top"/>
      <protection locked="0"/>
    </xf>
    <xf numFmtId="169" fontId="9304" fillId="0" borderId="1" xfId="0" applyNumberFormat="1" applyFont="1" applyBorder="1" applyAlignment="1">
      <alignment horizontal="right" vertical="top"/>
    </xf>
    <xf numFmtId="169" fontId="9305" fillId="0" borderId="1" xfId="0" applyNumberFormat="1" applyFont="1" applyBorder="1" applyAlignment="1">
      <alignment horizontal="right" vertical="top"/>
    </xf>
    <xf numFmtId="169" fontId="9306" fillId="0" borderId="1" xfId="0" applyNumberFormat="1" applyFont="1" applyBorder="1" applyAlignment="1">
      <alignment horizontal="right" vertical="top"/>
    </xf>
    <xf numFmtId="169" fontId="9307" fillId="0" borderId="1" xfId="0" applyNumberFormat="1" applyFont="1" applyBorder="1" applyAlignment="1">
      <alignment horizontal="right" vertical="top"/>
    </xf>
    <xf numFmtId="0" fontId="9308" fillId="0" borderId="1" xfId="0" applyFont="1" applyBorder="1" applyAlignment="1">
      <alignment horizontal="left" vertical="top"/>
    </xf>
    <xf numFmtId="0" fontId="9309" fillId="0" borderId="1" xfId="0" applyFont="1" applyBorder="1" applyAlignment="1">
      <alignment horizontal="left" vertical="top" wrapText="1"/>
    </xf>
    <xf numFmtId="0" fontId="9310" fillId="0" borderId="1" xfId="0" applyFont="1" applyBorder="1" applyAlignment="1">
      <alignment horizontal="center" vertical="top"/>
    </xf>
    <xf numFmtId="168" fontId="9311" fillId="0" borderId="1" xfId="0" applyNumberFormat="1" applyFont="1" applyBorder="1" applyAlignment="1">
      <alignment horizontal="right" vertical="top"/>
    </xf>
    <xf numFmtId="169" fontId="9312" fillId="0" borderId="1" xfId="0" applyNumberFormat="1" applyFont="1" applyBorder="1" applyAlignment="1">
      <alignment horizontal="right" vertical="top"/>
    </xf>
    <xf numFmtId="169" fontId="9313" fillId="2" borderId="1" xfId="0" applyNumberFormat="1" applyFont="1" applyFill="1" applyBorder="1" applyAlignment="1" applyProtection="1">
      <alignment horizontal="right" vertical="top"/>
      <protection locked="0"/>
    </xf>
    <xf numFmtId="169" fontId="9314" fillId="0" borderId="1" xfId="0" applyNumberFormat="1" applyFont="1" applyBorder="1" applyAlignment="1">
      <alignment horizontal="right" vertical="top"/>
    </xf>
    <xf numFmtId="169" fontId="9315" fillId="0" borderId="1" xfId="0" applyNumberFormat="1" applyFont="1" applyBorder="1" applyAlignment="1">
      <alignment horizontal="right" vertical="top"/>
    </xf>
    <xf numFmtId="169" fontId="9316" fillId="0" borderId="1" xfId="0" applyNumberFormat="1" applyFont="1" applyBorder="1" applyAlignment="1">
      <alignment horizontal="right" vertical="top"/>
    </xf>
    <xf numFmtId="169" fontId="9317" fillId="0" borderId="1" xfId="0" applyNumberFormat="1" applyFont="1" applyBorder="1" applyAlignment="1">
      <alignment horizontal="right" vertical="top"/>
    </xf>
    <xf numFmtId="0" fontId="9318" fillId="0" borderId="1" xfId="0" applyFont="1" applyBorder="1" applyAlignment="1">
      <alignment horizontal="left" vertical="top"/>
    </xf>
    <xf numFmtId="0" fontId="9319" fillId="0" borderId="1" xfId="0" applyFont="1" applyBorder="1" applyAlignment="1">
      <alignment horizontal="left" vertical="top" wrapText="1"/>
    </xf>
    <xf numFmtId="0" fontId="9320" fillId="0" borderId="1" xfId="0" applyFont="1" applyBorder="1" applyAlignment="1">
      <alignment horizontal="center" vertical="top"/>
    </xf>
    <xf numFmtId="168" fontId="9321" fillId="0" borderId="1" xfId="0" applyNumberFormat="1" applyFont="1" applyBorder="1" applyAlignment="1">
      <alignment horizontal="right" vertical="top"/>
    </xf>
    <xf numFmtId="169" fontId="9322" fillId="0" borderId="1" xfId="0" applyNumberFormat="1" applyFont="1" applyBorder="1" applyAlignment="1">
      <alignment horizontal="right" vertical="top"/>
    </xf>
    <xf numFmtId="169" fontId="9323" fillId="2" borderId="1" xfId="0" applyNumberFormat="1" applyFont="1" applyFill="1" applyBorder="1" applyAlignment="1" applyProtection="1">
      <alignment horizontal="right" vertical="top"/>
      <protection locked="0"/>
    </xf>
    <xf numFmtId="169" fontId="9324" fillId="0" borderId="1" xfId="0" applyNumberFormat="1" applyFont="1" applyBorder="1" applyAlignment="1">
      <alignment horizontal="right" vertical="top"/>
    </xf>
    <xf numFmtId="169" fontId="9325" fillId="0" borderId="1" xfId="0" applyNumberFormat="1" applyFont="1" applyBorder="1" applyAlignment="1">
      <alignment horizontal="right" vertical="top"/>
    </xf>
    <xf numFmtId="169" fontId="9326" fillId="0" borderId="1" xfId="0" applyNumberFormat="1" applyFont="1" applyBorder="1" applyAlignment="1">
      <alignment horizontal="right" vertical="top"/>
    </xf>
    <xf numFmtId="169" fontId="9327" fillId="0" borderId="1" xfId="0" applyNumberFormat="1" applyFont="1" applyBorder="1" applyAlignment="1">
      <alignment horizontal="right" vertical="top"/>
    </xf>
    <xf numFmtId="0" fontId="9328" fillId="0" borderId="1" xfId="0" applyFont="1" applyBorder="1" applyAlignment="1">
      <alignment horizontal="left" vertical="top"/>
    </xf>
    <xf numFmtId="0" fontId="9329" fillId="0" borderId="1" xfId="0" applyFont="1" applyBorder="1" applyAlignment="1">
      <alignment horizontal="left" vertical="top" wrapText="1"/>
    </xf>
    <xf numFmtId="0" fontId="9330" fillId="0" borderId="1" xfId="0" applyFont="1" applyBorder="1" applyAlignment="1">
      <alignment horizontal="center" vertical="top"/>
    </xf>
    <xf numFmtId="168" fontId="9331" fillId="0" borderId="1" xfId="0" applyNumberFormat="1" applyFont="1" applyBorder="1" applyAlignment="1">
      <alignment horizontal="right" vertical="top"/>
    </xf>
    <xf numFmtId="169" fontId="9332" fillId="0" borderId="1" xfId="0" applyNumberFormat="1" applyFont="1" applyBorder="1" applyAlignment="1">
      <alignment horizontal="right" vertical="top"/>
    </xf>
    <xf numFmtId="169" fontId="9333" fillId="2" borderId="1" xfId="0" applyNumberFormat="1" applyFont="1" applyFill="1" applyBorder="1" applyAlignment="1" applyProtection="1">
      <alignment horizontal="right" vertical="top"/>
      <protection locked="0"/>
    </xf>
    <xf numFmtId="169" fontId="9334" fillId="0" borderId="1" xfId="0" applyNumberFormat="1" applyFont="1" applyBorder="1" applyAlignment="1">
      <alignment horizontal="right" vertical="top"/>
    </xf>
    <xf numFmtId="169" fontId="9335" fillId="0" borderId="1" xfId="0" applyNumberFormat="1" applyFont="1" applyBorder="1" applyAlignment="1">
      <alignment horizontal="right" vertical="top"/>
    </xf>
    <xf numFmtId="169" fontId="9336" fillId="0" borderId="1" xfId="0" applyNumberFormat="1" applyFont="1" applyBorder="1" applyAlignment="1">
      <alignment horizontal="right" vertical="top"/>
    </xf>
    <xf numFmtId="169" fontId="9337" fillId="0" borderId="1" xfId="0" applyNumberFormat="1" applyFont="1" applyBorder="1" applyAlignment="1">
      <alignment horizontal="right" vertical="top"/>
    </xf>
    <xf numFmtId="0" fontId="9338" fillId="0" borderId="1" xfId="0" applyFont="1" applyBorder="1" applyAlignment="1">
      <alignment horizontal="left" vertical="top"/>
    </xf>
    <xf numFmtId="0" fontId="9339" fillId="0" borderId="1" xfId="0" applyFont="1" applyBorder="1" applyAlignment="1">
      <alignment horizontal="left" vertical="top" wrapText="1"/>
    </xf>
    <xf numFmtId="0" fontId="9340" fillId="0" borderId="1" xfId="0" applyFont="1" applyBorder="1" applyAlignment="1">
      <alignment horizontal="center" vertical="top"/>
    </xf>
    <xf numFmtId="168" fontId="9341" fillId="0" borderId="1" xfId="0" applyNumberFormat="1" applyFont="1" applyBorder="1" applyAlignment="1">
      <alignment horizontal="right" vertical="top"/>
    </xf>
    <xf numFmtId="169" fontId="9342" fillId="0" borderId="1" xfId="0" applyNumberFormat="1" applyFont="1" applyBorder="1" applyAlignment="1">
      <alignment horizontal="right" vertical="top"/>
    </xf>
    <xf numFmtId="169" fontId="9343" fillId="2" borderId="1" xfId="0" applyNumberFormat="1" applyFont="1" applyFill="1" applyBorder="1" applyAlignment="1" applyProtection="1">
      <alignment horizontal="right" vertical="top"/>
      <protection locked="0"/>
    </xf>
    <xf numFmtId="169" fontId="9344" fillId="0" borderId="1" xfId="0" applyNumberFormat="1" applyFont="1" applyBorder="1" applyAlignment="1">
      <alignment horizontal="right" vertical="top"/>
    </xf>
    <xf numFmtId="169" fontId="9345" fillId="0" borderId="1" xfId="0" applyNumberFormat="1" applyFont="1" applyBorder="1" applyAlignment="1">
      <alignment horizontal="right" vertical="top"/>
    </xf>
    <xf numFmtId="169" fontId="9346" fillId="0" borderId="1" xfId="0" applyNumberFormat="1" applyFont="1" applyBorder="1" applyAlignment="1">
      <alignment horizontal="right" vertical="top"/>
    </xf>
    <xf numFmtId="169" fontId="9347" fillId="0" borderId="1" xfId="0" applyNumberFormat="1" applyFont="1" applyBorder="1" applyAlignment="1">
      <alignment horizontal="right" vertical="top"/>
    </xf>
    <xf numFmtId="0" fontId="9348" fillId="0" borderId="1" xfId="0" applyFont="1" applyBorder="1" applyAlignment="1">
      <alignment horizontal="left" vertical="top"/>
    </xf>
    <xf numFmtId="0" fontId="9349" fillId="0" borderId="1" xfId="0" applyFont="1" applyBorder="1" applyAlignment="1">
      <alignment horizontal="left" vertical="top" wrapText="1"/>
    </xf>
    <xf numFmtId="0" fontId="9350" fillId="0" borderId="1" xfId="0" applyFont="1" applyBorder="1" applyAlignment="1">
      <alignment horizontal="center" vertical="top"/>
    </xf>
    <xf numFmtId="168" fontId="9351" fillId="0" borderId="1" xfId="0" applyNumberFormat="1" applyFont="1" applyBorder="1" applyAlignment="1">
      <alignment horizontal="right" vertical="top"/>
    </xf>
    <xf numFmtId="169" fontId="9352" fillId="0" borderId="1" xfId="0" applyNumberFormat="1" applyFont="1" applyBorder="1" applyAlignment="1">
      <alignment horizontal="right" vertical="top"/>
    </xf>
    <xf numFmtId="169" fontId="9353" fillId="2" borderId="1" xfId="0" applyNumberFormat="1" applyFont="1" applyFill="1" applyBorder="1" applyAlignment="1" applyProtection="1">
      <alignment horizontal="right" vertical="top"/>
      <protection locked="0"/>
    </xf>
    <xf numFmtId="169" fontId="9354" fillId="0" borderId="1" xfId="0" applyNumberFormat="1" applyFont="1" applyBorder="1" applyAlignment="1">
      <alignment horizontal="right" vertical="top"/>
    </xf>
    <xf numFmtId="169" fontId="9355" fillId="0" borderId="1" xfId="0" applyNumberFormat="1" applyFont="1" applyBorder="1" applyAlignment="1">
      <alignment horizontal="right" vertical="top"/>
    </xf>
    <xf numFmtId="169" fontId="9356" fillId="0" borderId="1" xfId="0" applyNumberFormat="1" applyFont="1" applyBorder="1" applyAlignment="1">
      <alignment horizontal="right" vertical="top"/>
    </xf>
    <xf numFmtId="169" fontId="9357" fillId="0" borderId="1" xfId="0" applyNumberFormat="1" applyFont="1" applyBorder="1" applyAlignment="1">
      <alignment horizontal="right" vertical="top"/>
    </xf>
    <xf numFmtId="0" fontId="9358" fillId="0" borderId="1" xfId="0" applyFont="1" applyBorder="1" applyAlignment="1">
      <alignment horizontal="left" vertical="top"/>
    </xf>
    <xf numFmtId="0" fontId="9359" fillId="0" borderId="1" xfId="0" applyFont="1" applyBorder="1" applyAlignment="1">
      <alignment horizontal="left" vertical="top" wrapText="1"/>
    </xf>
    <xf numFmtId="0" fontId="9360" fillId="0" borderId="1" xfId="0" applyFont="1" applyBorder="1" applyAlignment="1">
      <alignment horizontal="center" vertical="top"/>
    </xf>
    <xf numFmtId="168" fontId="9361" fillId="0" borderId="1" xfId="0" applyNumberFormat="1" applyFont="1" applyBorder="1" applyAlignment="1">
      <alignment horizontal="right" vertical="top"/>
    </xf>
    <xf numFmtId="169" fontId="9362" fillId="0" borderId="1" xfId="0" applyNumberFormat="1" applyFont="1" applyBorder="1" applyAlignment="1">
      <alignment horizontal="right" vertical="top"/>
    </xf>
    <xf numFmtId="169" fontId="9363" fillId="2" borderId="1" xfId="0" applyNumberFormat="1" applyFont="1" applyFill="1" applyBorder="1" applyAlignment="1" applyProtection="1">
      <alignment horizontal="right" vertical="top"/>
      <protection locked="0"/>
    </xf>
    <xf numFmtId="169" fontId="9364" fillId="0" borderId="1" xfId="0" applyNumberFormat="1" applyFont="1" applyBorder="1" applyAlignment="1">
      <alignment horizontal="right" vertical="top"/>
    </xf>
    <xf numFmtId="169" fontId="9365" fillId="0" borderId="1" xfId="0" applyNumberFormat="1" applyFont="1" applyBorder="1" applyAlignment="1">
      <alignment horizontal="right" vertical="top"/>
    </xf>
    <xf numFmtId="169" fontId="9366" fillId="0" borderId="1" xfId="0" applyNumberFormat="1" applyFont="1" applyBorder="1" applyAlignment="1">
      <alignment horizontal="right" vertical="top"/>
    </xf>
    <xf numFmtId="169" fontId="9367" fillId="0" borderId="1" xfId="0" applyNumberFormat="1" applyFont="1" applyBorder="1" applyAlignment="1">
      <alignment horizontal="right" vertical="top"/>
    </xf>
    <xf numFmtId="0" fontId="9368" fillId="0" borderId="1" xfId="0" applyFont="1" applyBorder="1" applyAlignment="1">
      <alignment horizontal="left" vertical="top"/>
    </xf>
    <xf numFmtId="0" fontId="9369" fillId="0" borderId="1" xfId="0" applyFont="1" applyBorder="1" applyAlignment="1">
      <alignment horizontal="left" vertical="top" wrapText="1"/>
    </xf>
    <xf numFmtId="0" fontId="9370" fillId="0" borderId="1" xfId="0" applyFont="1" applyBorder="1" applyAlignment="1">
      <alignment horizontal="center" vertical="top"/>
    </xf>
    <xf numFmtId="168" fontId="9371" fillId="0" borderId="1" xfId="0" applyNumberFormat="1" applyFont="1" applyBorder="1" applyAlignment="1">
      <alignment horizontal="right" vertical="top"/>
    </xf>
    <xf numFmtId="169" fontId="9372" fillId="0" borderId="1" xfId="0" applyNumberFormat="1" applyFont="1" applyBorder="1" applyAlignment="1">
      <alignment horizontal="right" vertical="top"/>
    </xf>
    <xf numFmtId="169" fontId="9373" fillId="2" borderId="1" xfId="0" applyNumberFormat="1" applyFont="1" applyFill="1" applyBorder="1" applyAlignment="1" applyProtection="1">
      <alignment horizontal="right" vertical="top"/>
      <protection locked="0"/>
    </xf>
    <xf numFmtId="169" fontId="9374" fillId="0" borderId="1" xfId="0" applyNumberFormat="1" applyFont="1" applyBorder="1" applyAlignment="1">
      <alignment horizontal="right" vertical="top"/>
    </xf>
    <xf numFmtId="169" fontId="9375" fillId="0" borderId="1" xfId="0" applyNumberFormat="1" applyFont="1" applyBorder="1" applyAlignment="1">
      <alignment horizontal="right" vertical="top"/>
    </xf>
    <xf numFmtId="169" fontId="9376" fillId="0" borderId="1" xfId="0" applyNumberFormat="1" applyFont="1" applyBorder="1" applyAlignment="1">
      <alignment horizontal="right" vertical="top"/>
    </xf>
    <xf numFmtId="169" fontId="9377" fillId="0" borderId="1" xfId="0" applyNumberFormat="1" applyFont="1" applyBorder="1" applyAlignment="1">
      <alignment horizontal="right" vertical="top"/>
    </xf>
    <xf numFmtId="0" fontId="9378" fillId="0" borderId="1" xfId="0" applyFont="1" applyBorder="1" applyAlignment="1">
      <alignment horizontal="left" vertical="top"/>
    </xf>
    <xf numFmtId="0" fontId="9379" fillId="0" borderId="1" xfId="0" applyFont="1" applyBorder="1" applyAlignment="1">
      <alignment horizontal="left" vertical="top" wrapText="1"/>
    </xf>
    <xf numFmtId="0" fontId="9380" fillId="0" borderId="1" xfId="0" applyFont="1" applyBorder="1" applyAlignment="1">
      <alignment horizontal="center" vertical="top"/>
    </xf>
    <xf numFmtId="168" fontId="9381" fillId="0" borderId="1" xfId="0" applyNumberFormat="1" applyFont="1" applyBorder="1" applyAlignment="1">
      <alignment horizontal="right" vertical="top"/>
    </xf>
    <xf numFmtId="169" fontId="9382" fillId="0" borderId="1" xfId="0" applyNumberFormat="1" applyFont="1" applyBorder="1" applyAlignment="1">
      <alignment horizontal="right" vertical="top"/>
    </xf>
    <xf numFmtId="169" fontId="9383" fillId="2" borderId="1" xfId="0" applyNumberFormat="1" applyFont="1" applyFill="1" applyBorder="1" applyAlignment="1" applyProtection="1">
      <alignment horizontal="right" vertical="top"/>
      <protection locked="0"/>
    </xf>
    <xf numFmtId="169" fontId="9384" fillId="0" borderId="1" xfId="0" applyNumberFormat="1" applyFont="1" applyBorder="1" applyAlignment="1">
      <alignment horizontal="right" vertical="top"/>
    </xf>
    <xf numFmtId="169" fontId="9385" fillId="0" borderId="1" xfId="0" applyNumberFormat="1" applyFont="1" applyBorder="1" applyAlignment="1">
      <alignment horizontal="right" vertical="top"/>
    </xf>
    <xf numFmtId="169" fontId="9386" fillId="0" borderId="1" xfId="0" applyNumberFormat="1" applyFont="1" applyBorder="1" applyAlignment="1">
      <alignment horizontal="right" vertical="top"/>
    </xf>
    <xf numFmtId="169" fontId="9387" fillId="0" borderId="1" xfId="0" applyNumberFormat="1" applyFont="1" applyBorder="1" applyAlignment="1">
      <alignment horizontal="right" vertical="top"/>
    </xf>
    <xf numFmtId="0" fontId="9388" fillId="0" borderId="1" xfId="0" applyFont="1" applyBorder="1" applyAlignment="1">
      <alignment horizontal="left" vertical="top"/>
    </xf>
    <xf numFmtId="0" fontId="9389" fillId="0" borderId="1" xfId="0" applyFont="1" applyBorder="1" applyAlignment="1">
      <alignment horizontal="left" vertical="top" wrapText="1"/>
    </xf>
    <xf numFmtId="0" fontId="9390" fillId="0" borderId="1" xfId="0" applyFont="1" applyBorder="1" applyAlignment="1">
      <alignment horizontal="center" vertical="top"/>
    </xf>
    <xf numFmtId="168" fontId="9391" fillId="0" borderId="1" xfId="0" applyNumberFormat="1" applyFont="1" applyBorder="1" applyAlignment="1">
      <alignment horizontal="right" vertical="top"/>
    </xf>
    <xf numFmtId="169" fontId="9392" fillId="0" borderId="1" xfId="0" applyNumberFormat="1" applyFont="1" applyBorder="1" applyAlignment="1">
      <alignment horizontal="right" vertical="top"/>
    </xf>
    <xf numFmtId="169" fontId="9393" fillId="2" borderId="1" xfId="0" applyNumberFormat="1" applyFont="1" applyFill="1" applyBorder="1" applyAlignment="1" applyProtection="1">
      <alignment horizontal="right" vertical="top"/>
      <protection locked="0"/>
    </xf>
    <xf numFmtId="169" fontId="9394" fillId="0" borderId="1" xfId="0" applyNumberFormat="1" applyFont="1" applyBorder="1" applyAlignment="1">
      <alignment horizontal="right" vertical="top"/>
    </xf>
    <xf numFmtId="169" fontId="9395" fillId="0" borderId="1" xfId="0" applyNumberFormat="1" applyFont="1" applyBorder="1" applyAlignment="1">
      <alignment horizontal="right" vertical="top"/>
    </xf>
    <xf numFmtId="169" fontId="9396" fillId="0" borderId="1" xfId="0" applyNumberFormat="1" applyFont="1" applyBorder="1" applyAlignment="1">
      <alignment horizontal="right" vertical="top"/>
    </xf>
    <xf numFmtId="169" fontId="9397" fillId="0" borderId="1" xfId="0" applyNumberFormat="1" applyFont="1" applyBorder="1" applyAlignment="1">
      <alignment horizontal="right" vertical="top"/>
    </xf>
    <xf numFmtId="0" fontId="9398" fillId="0" borderId="1" xfId="0" applyFont="1" applyBorder="1" applyAlignment="1">
      <alignment horizontal="left" vertical="top"/>
    </xf>
    <xf numFmtId="0" fontId="9399" fillId="0" borderId="1" xfId="0" applyFont="1" applyBorder="1" applyAlignment="1">
      <alignment horizontal="left" vertical="top" wrapText="1"/>
    </xf>
    <xf numFmtId="0" fontId="9400" fillId="0" borderId="1" xfId="0" applyFont="1" applyBorder="1" applyAlignment="1">
      <alignment horizontal="center" vertical="top"/>
    </xf>
    <xf numFmtId="168" fontId="9401" fillId="0" borderId="1" xfId="0" applyNumberFormat="1" applyFont="1" applyBorder="1" applyAlignment="1">
      <alignment horizontal="right" vertical="top"/>
    </xf>
    <xf numFmtId="169" fontId="9402" fillId="0" borderId="1" xfId="0" applyNumberFormat="1" applyFont="1" applyBorder="1" applyAlignment="1">
      <alignment horizontal="right" vertical="top"/>
    </xf>
    <xf numFmtId="169" fontId="9403" fillId="2" borderId="1" xfId="0" applyNumberFormat="1" applyFont="1" applyFill="1" applyBorder="1" applyAlignment="1" applyProtection="1">
      <alignment horizontal="right" vertical="top"/>
      <protection locked="0"/>
    </xf>
    <xf numFmtId="169" fontId="9404" fillId="0" borderId="1" xfId="0" applyNumberFormat="1" applyFont="1" applyBorder="1" applyAlignment="1">
      <alignment horizontal="right" vertical="top"/>
    </xf>
    <xf numFmtId="169" fontId="9405" fillId="0" borderId="1" xfId="0" applyNumberFormat="1" applyFont="1" applyBorder="1" applyAlignment="1">
      <alignment horizontal="right" vertical="top"/>
    </xf>
    <xf numFmtId="169" fontId="9406" fillId="0" borderId="1" xfId="0" applyNumberFormat="1" applyFont="1" applyBorder="1" applyAlignment="1">
      <alignment horizontal="right" vertical="top"/>
    </xf>
    <xf numFmtId="169" fontId="9407" fillId="0" borderId="1" xfId="0" applyNumberFormat="1" applyFont="1" applyBorder="1" applyAlignment="1">
      <alignment horizontal="right" vertical="top"/>
    </xf>
    <xf numFmtId="0" fontId="9408" fillId="0" borderId="1" xfId="0" applyFont="1" applyBorder="1" applyAlignment="1">
      <alignment horizontal="left" vertical="top"/>
    </xf>
    <xf numFmtId="0" fontId="9409" fillId="0" borderId="1" xfId="0" applyFont="1" applyBorder="1" applyAlignment="1">
      <alignment horizontal="left" vertical="top" wrapText="1"/>
    </xf>
    <xf numFmtId="0" fontId="9410" fillId="0" borderId="1" xfId="0" applyFont="1" applyBorder="1" applyAlignment="1">
      <alignment horizontal="center" vertical="top"/>
    </xf>
    <xf numFmtId="168" fontId="9411" fillId="0" borderId="1" xfId="0" applyNumberFormat="1" applyFont="1" applyBorder="1" applyAlignment="1">
      <alignment horizontal="right" vertical="top"/>
    </xf>
    <xf numFmtId="169" fontId="9412" fillId="0" borderId="1" xfId="0" applyNumberFormat="1" applyFont="1" applyBorder="1" applyAlignment="1">
      <alignment horizontal="right" vertical="top"/>
    </xf>
    <xf numFmtId="169" fontId="9413" fillId="2" borderId="1" xfId="0" applyNumberFormat="1" applyFont="1" applyFill="1" applyBorder="1" applyAlignment="1" applyProtection="1">
      <alignment horizontal="right" vertical="top"/>
      <protection locked="0"/>
    </xf>
    <xf numFmtId="169" fontId="9414" fillId="0" borderId="1" xfId="0" applyNumberFormat="1" applyFont="1" applyBorder="1" applyAlignment="1">
      <alignment horizontal="right" vertical="top"/>
    </xf>
    <xf numFmtId="169" fontId="9415" fillId="0" borderId="1" xfId="0" applyNumberFormat="1" applyFont="1" applyBorder="1" applyAlignment="1">
      <alignment horizontal="right" vertical="top"/>
    </xf>
    <xf numFmtId="169" fontId="9416" fillId="0" borderId="1" xfId="0" applyNumberFormat="1" applyFont="1" applyBorder="1" applyAlignment="1">
      <alignment horizontal="right" vertical="top"/>
    </xf>
    <xf numFmtId="169" fontId="9417" fillId="0" borderId="1" xfId="0" applyNumberFormat="1" applyFont="1" applyBorder="1" applyAlignment="1">
      <alignment horizontal="right" vertical="top"/>
    </xf>
    <xf numFmtId="0" fontId="9418" fillId="0" borderId="1" xfId="0" applyFont="1" applyBorder="1" applyAlignment="1">
      <alignment horizontal="left" vertical="top"/>
    </xf>
    <xf numFmtId="0" fontId="9419" fillId="0" borderId="1" xfId="0" applyFont="1" applyBorder="1" applyAlignment="1">
      <alignment horizontal="left" vertical="top" wrapText="1"/>
    </xf>
    <xf numFmtId="0" fontId="9420" fillId="0" borderId="1" xfId="0" applyFont="1" applyBorder="1" applyAlignment="1">
      <alignment horizontal="center" vertical="top"/>
    </xf>
    <xf numFmtId="168" fontId="9421" fillId="0" borderId="1" xfId="0" applyNumberFormat="1" applyFont="1" applyBorder="1" applyAlignment="1">
      <alignment horizontal="right" vertical="top"/>
    </xf>
    <xf numFmtId="169" fontId="9422" fillId="0" borderId="1" xfId="0" applyNumberFormat="1" applyFont="1" applyBorder="1" applyAlignment="1">
      <alignment horizontal="right" vertical="top"/>
    </xf>
    <xf numFmtId="169" fontId="9423" fillId="2" borderId="1" xfId="0" applyNumberFormat="1" applyFont="1" applyFill="1" applyBorder="1" applyAlignment="1" applyProtection="1">
      <alignment horizontal="right" vertical="top"/>
      <protection locked="0"/>
    </xf>
    <xf numFmtId="169" fontId="9424" fillId="0" borderId="1" xfId="0" applyNumberFormat="1" applyFont="1" applyBorder="1" applyAlignment="1">
      <alignment horizontal="right" vertical="top"/>
    </xf>
    <xf numFmtId="169" fontId="9425" fillId="0" borderId="1" xfId="0" applyNumberFormat="1" applyFont="1" applyBorder="1" applyAlignment="1">
      <alignment horizontal="right" vertical="top"/>
    </xf>
    <xf numFmtId="169" fontId="9426" fillId="0" borderId="1" xfId="0" applyNumberFormat="1" applyFont="1" applyBorder="1" applyAlignment="1">
      <alignment horizontal="right" vertical="top"/>
    </xf>
    <xf numFmtId="169" fontId="9427" fillId="0" borderId="1" xfId="0" applyNumberFormat="1" applyFont="1" applyBorder="1" applyAlignment="1">
      <alignment horizontal="right" vertical="top"/>
    </xf>
    <xf numFmtId="0" fontId="9428" fillId="3" borderId="1" xfId="0" applyFont="1" applyFill="1" applyBorder="1" applyAlignment="1">
      <alignment horizontal="left"/>
    </xf>
    <xf numFmtId="4" fontId="9435" fillId="3" borderId="1" xfId="0" applyNumberFormat="1" applyFont="1" applyFill="1" applyBorder="1" applyAlignment="1">
      <alignment horizontal="right"/>
    </xf>
    <xf numFmtId="4" fontId="9436" fillId="3" borderId="1" xfId="0" applyNumberFormat="1" applyFont="1" applyFill="1" applyBorder="1" applyAlignment="1">
      <alignment horizontal="right"/>
    </xf>
    <xf numFmtId="4" fontId="9437" fillId="3" borderId="1" xfId="0" applyNumberFormat="1" applyFont="1" applyFill="1" applyBorder="1" applyAlignment="1">
      <alignment horizontal="right"/>
    </xf>
    <xf numFmtId="0" fontId="9438" fillId="0" borderId="0" xfId="0" applyFont="1"/>
    <xf numFmtId="0" fontId="9439" fillId="0" borderId="1" xfId="0" applyFont="1" applyBorder="1" applyAlignment="1">
      <alignment horizontal="left" vertical="top"/>
    </xf>
    <xf numFmtId="0" fontId="9441" fillId="0" borderId="0" xfId="0" applyFont="1"/>
    <xf numFmtId="0" fontId="9442" fillId="0" borderId="1" xfId="0" applyFont="1" applyBorder="1" applyAlignment="1">
      <alignment horizontal="left" vertical="top"/>
    </xf>
    <xf numFmtId="0" fontId="9443" fillId="0" borderId="1" xfId="0" applyFont="1" applyBorder="1" applyAlignment="1">
      <alignment horizontal="left" vertical="top" wrapText="1"/>
    </xf>
    <xf numFmtId="0" fontId="9444" fillId="0" borderId="1" xfId="0" applyFont="1" applyBorder="1" applyAlignment="1">
      <alignment horizontal="center" vertical="top"/>
    </xf>
    <xf numFmtId="168" fontId="9445" fillId="0" borderId="1" xfId="0" applyNumberFormat="1" applyFont="1" applyBorder="1" applyAlignment="1">
      <alignment horizontal="right" vertical="top"/>
    </xf>
    <xf numFmtId="169" fontId="9446" fillId="0" borderId="1" xfId="0" applyNumberFormat="1" applyFont="1" applyBorder="1" applyAlignment="1">
      <alignment horizontal="right" vertical="top"/>
    </xf>
    <xf numFmtId="169" fontId="9447" fillId="2" borderId="1" xfId="0" applyNumberFormat="1" applyFont="1" applyFill="1" applyBorder="1" applyAlignment="1" applyProtection="1">
      <alignment horizontal="right" vertical="top"/>
      <protection locked="0"/>
    </xf>
    <xf numFmtId="169" fontId="9448" fillId="0" borderId="1" xfId="0" applyNumberFormat="1" applyFont="1" applyBorder="1" applyAlignment="1">
      <alignment horizontal="right" vertical="top"/>
    </xf>
    <xf numFmtId="169" fontId="9449" fillId="0" borderId="1" xfId="0" applyNumberFormat="1" applyFont="1" applyBorder="1" applyAlignment="1">
      <alignment horizontal="right" vertical="top"/>
    </xf>
    <xf numFmtId="169" fontId="9450" fillId="0" borderId="1" xfId="0" applyNumberFormat="1" applyFont="1" applyBorder="1" applyAlignment="1">
      <alignment horizontal="right" vertical="top"/>
    </xf>
    <xf numFmtId="169" fontId="9451" fillId="0" borderId="1" xfId="0" applyNumberFormat="1" applyFont="1" applyBorder="1" applyAlignment="1">
      <alignment horizontal="right" vertical="top"/>
    </xf>
    <xf numFmtId="0" fontId="9452" fillId="0" borderId="1" xfId="0" applyFont="1" applyBorder="1" applyAlignment="1">
      <alignment horizontal="left" vertical="top"/>
    </xf>
    <xf numFmtId="0" fontId="9453" fillId="0" borderId="1" xfId="0" applyFont="1" applyBorder="1" applyAlignment="1">
      <alignment horizontal="left" vertical="top" wrapText="1"/>
    </xf>
    <xf numFmtId="0" fontId="9454" fillId="0" borderId="1" xfId="0" applyFont="1" applyBorder="1" applyAlignment="1">
      <alignment horizontal="center" vertical="top"/>
    </xf>
    <xf numFmtId="168" fontId="9455" fillId="0" borderId="1" xfId="0" applyNumberFormat="1" applyFont="1" applyBorder="1" applyAlignment="1">
      <alignment horizontal="right" vertical="top"/>
    </xf>
    <xf numFmtId="169" fontId="9456" fillId="0" borderId="1" xfId="0" applyNumberFormat="1" applyFont="1" applyBorder="1" applyAlignment="1">
      <alignment horizontal="right" vertical="top"/>
    </xf>
    <xf numFmtId="169" fontId="9457" fillId="2" borderId="1" xfId="0" applyNumberFormat="1" applyFont="1" applyFill="1" applyBorder="1" applyAlignment="1" applyProtection="1">
      <alignment horizontal="right" vertical="top"/>
      <protection locked="0"/>
    </xf>
    <xf numFmtId="169" fontId="9458" fillId="0" borderId="1" xfId="0" applyNumberFormat="1" applyFont="1" applyBorder="1" applyAlignment="1">
      <alignment horizontal="right" vertical="top"/>
    </xf>
    <xf numFmtId="169" fontId="9459" fillId="0" borderId="1" xfId="0" applyNumberFormat="1" applyFont="1" applyBorder="1" applyAlignment="1">
      <alignment horizontal="right" vertical="top"/>
    </xf>
    <xf numFmtId="169" fontId="9460" fillId="0" borderId="1" xfId="0" applyNumberFormat="1" applyFont="1" applyBorder="1" applyAlignment="1">
      <alignment horizontal="right" vertical="top"/>
    </xf>
    <xf numFmtId="169" fontId="9461" fillId="0" borderId="1" xfId="0" applyNumberFormat="1" applyFont="1" applyBorder="1" applyAlignment="1">
      <alignment horizontal="right" vertical="top"/>
    </xf>
    <xf numFmtId="0" fontId="9462" fillId="0" borderId="1" xfId="0" applyFont="1" applyBorder="1" applyAlignment="1">
      <alignment horizontal="left" vertical="top"/>
    </xf>
    <xf numFmtId="0" fontId="9463" fillId="0" borderId="1" xfId="0" applyFont="1" applyBorder="1" applyAlignment="1">
      <alignment horizontal="left" vertical="top" wrapText="1"/>
    </xf>
    <xf numFmtId="0" fontId="9464" fillId="0" borderId="1" xfId="0" applyFont="1" applyBorder="1" applyAlignment="1">
      <alignment horizontal="center" vertical="top"/>
    </xf>
    <xf numFmtId="168" fontId="9465" fillId="0" borderId="1" xfId="0" applyNumberFormat="1" applyFont="1" applyBorder="1" applyAlignment="1">
      <alignment horizontal="right" vertical="top"/>
    </xf>
    <xf numFmtId="169" fontId="9466" fillId="0" borderId="1" xfId="0" applyNumberFormat="1" applyFont="1" applyBorder="1" applyAlignment="1">
      <alignment horizontal="right" vertical="top"/>
    </xf>
    <xf numFmtId="169" fontId="9467" fillId="2" borderId="1" xfId="0" applyNumberFormat="1" applyFont="1" applyFill="1" applyBorder="1" applyAlignment="1" applyProtection="1">
      <alignment horizontal="right" vertical="top"/>
      <protection locked="0"/>
    </xf>
    <xf numFmtId="169" fontId="9468" fillId="0" borderId="1" xfId="0" applyNumberFormat="1" applyFont="1" applyBorder="1" applyAlignment="1">
      <alignment horizontal="right" vertical="top"/>
    </xf>
    <xf numFmtId="169" fontId="9469" fillId="0" borderId="1" xfId="0" applyNumberFormat="1" applyFont="1" applyBorder="1" applyAlignment="1">
      <alignment horizontal="right" vertical="top"/>
    </xf>
    <xf numFmtId="169" fontId="9470" fillId="0" borderId="1" xfId="0" applyNumberFormat="1" applyFont="1" applyBorder="1" applyAlignment="1">
      <alignment horizontal="right" vertical="top"/>
    </xf>
    <xf numFmtId="169" fontId="9471" fillId="0" borderId="1" xfId="0" applyNumberFormat="1" applyFont="1" applyBorder="1" applyAlignment="1">
      <alignment horizontal="right" vertical="top"/>
    </xf>
    <xf numFmtId="0" fontId="9472" fillId="0" borderId="1" xfId="0" applyFont="1" applyBorder="1" applyAlignment="1">
      <alignment horizontal="left" vertical="top"/>
    </xf>
    <xf numFmtId="0" fontId="9473" fillId="0" borderId="1" xfId="0" applyFont="1" applyBorder="1" applyAlignment="1">
      <alignment horizontal="left" vertical="top" wrapText="1"/>
    </xf>
    <xf numFmtId="0" fontId="9474" fillId="0" borderId="1" xfId="0" applyFont="1" applyBorder="1" applyAlignment="1">
      <alignment horizontal="center" vertical="top"/>
    </xf>
    <xf numFmtId="168" fontId="9475" fillId="0" borderId="1" xfId="0" applyNumberFormat="1" applyFont="1" applyBorder="1" applyAlignment="1">
      <alignment horizontal="right" vertical="top"/>
    </xf>
    <xf numFmtId="169" fontId="9476" fillId="0" borderId="1" xfId="0" applyNumberFormat="1" applyFont="1" applyBorder="1" applyAlignment="1">
      <alignment horizontal="right" vertical="top"/>
    </xf>
    <xf numFmtId="169" fontId="9477" fillId="2" borderId="1" xfId="0" applyNumberFormat="1" applyFont="1" applyFill="1" applyBorder="1" applyAlignment="1" applyProtection="1">
      <alignment horizontal="right" vertical="top"/>
      <protection locked="0"/>
    </xf>
    <xf numFmtId="169" fontId="9478" fillId="0" borderId="1" xfId="0" applyNumberFormat="1" applyFont="1" applyBorder="1" applyAlignment="1">
      <alignment horizontal="right" vertical="top"/>
    </xf>
    <xf numFmtId="169" fontId="9479" fillId="0" borderId="1" xfId="0" applyNumberFormat="1" applyFont="1" applyBorder="1" applyAlignment="1">
      <alignment horizontal="right" vertical="top"/>
    </xf>
    <xf numFmtId="169" fontId="9480" fillId="0" borderId="1" xfId="0" applyNumberFormat="1" applyFont="1" applyBorder="1" applyAlignment="1">
      <alignment horizontal="right" vertical="top"/>
    </xf>
    <xf numFmtId="169" fontId="9481" fillId="0" borderId="1" xfId="0" applyNumberFormat="1" applyFont="1" applyBorder="1" applyAlignment="1">
      <alignment horizontal="right" vertical="top"/>
    </xf>
    <xf numFmtId="0" fontId="9482" fillId="0" borderId="1" xfId="0" applyFont="1" applyBorder="1" applyAlignment="1">
      <alignment horizontal="left" vertical="top"/>
    </xf>
    <xf numFmtId="0" fontId="9483" fillId="0" borderId="1" xfId="0" applyFont="1" applyBorder="1" applyAlignment="1">
      <alignment horizontal="left" vertical="top" wrapText="1"/>
    </xf>
    <xf numFmtId="0" fontId="9484" fillId="0" borderId="1" xfId="0" applyFont="1" applyBorder="1" applyAlignment="1">
      <alignment horizontal="center" vertical="top"/>
    </xf>
    <xf numFmtId="168" fontId="9485" fillId="0" borderId="1" xfId="0" applyNumberFormat="1" applyFont="1" applyBorder="1" applyAlignment="1">
      <alignment horizontal="right" vertical="top"/>
    </xf>
    <xf numFmtId="169" fontId="9486" fillId="0" borderId="1" xfId="0" applyNumberFormat="1" applyFont="1" applyBorder="1" applyAlignment="1">
      <alignment horizontal="right" vertical="top"/>
    </xf>
    <xf numFmtId="169" fontId="9487" fillId="2" borderId="1" xfId="0" applyNumberFormat="1" applyFont="1" applyFill="1" applyBorder="1" applyAlignment="1" applyProtection="1">
      <alignment horizontal="right" vertical="top"/>
      <protection locked="0"/>
    </xf>
    <xf numFmtId="169" fontId="9488" fillId="0" borderId="1" xfId="0" applyNumberFormat="1" applyFont="1" applyBorder="1" applyAlignment="1">
      <alignment horizontal="right" vertical="top"/>
    </xf>
    <xf numFmtId="169" fontId="9489" fillId="0" borderId="1" xfId="0" applyNumberFormat="1" applyFont="1" applyBorder="1" applyAlignment="1">
      <alignment horizontal="right" vertical="top"/>
    </xf>
    <xf numFmtId="169" fontId="9490" fillId="0" borderId="1" xfId="0" applyNumberFormat="1" applyFont="1" applyBorder="1" applyAlignment="1">
      <alignment horizontal="right" vertical="top"/>
    </xf>
    <xf numFmtId="169" fontId="9491" fillId="0" borderId="1" xfId="0" applyNumberFormat="1" applyFont="1" applyBorder="1" applyAlignment="1">
      <alignment horizontal="right" vertical="top"/>
    </xf>
    <xf numFmtId="0" fontId="9492" fillId="0" borderId="1" xfId="0" applyFont="1" applyBorder="1" applyAlignment="1">
      <alignment horizontal="left" vertical="top"/>
    </xf>
    <xf numFmtId="0" fontId="9493" fillId="0" borderId="1" xfId="0" applyFont="1" applyBorder="1" applyAlignment="1">
      <alignment horizontal="left" vertical="top" wrapText="1"/>
    </xf>
    <xf numFmtId="0" fontId="9494" fillId="0" borderId="1" xfId="0" applyFont="1" applyBorder="1" applyAlignment="1">
      <alignment horizontal="center" vertical="top"/>
    </xf>
    <xf numFmtId="168" fontId="9495" fillId="0" borderId="1" xfId="0" applyNumberFormat="1" applyFont="1" applyBorder="1" applyAlignment="1">
      <alignment horizontal="right" vertical="top"/>
    </xf>
    <xf numFmtId="169" fontId="9496" fillId="0" borderId="1" xfId="0" applyNumberFormat="1" applyFont="1" applyBorder="1" applyAlignment="1">
      <alignment horizontal="right" vertical="top"/>
    </xf>
    <xf numFmtId="169" fontId="9497" fillId="2" borderId="1" xfId="0" applyNumberFormat="1" applyFont="1" applyFill="1" applyBorder="1" applyAlignment="1" applyProtection="1">
      <alignment horizontal="right" vertical="top"/>
      <protection locked="0"/>
    </xf>
    <xf numFmtId="169" fontId="9498" fillId="0" borderId="1" xfId="0" applyNumberFormat="1" applyFont="1" applyBorder="1" applyAlignment="1">
      <alignment horizontal="right" vertical="top"/>
    </xf>
    <xf numFmtId="169" fontId="9499" fillId="0" borderId="1" xfId="0" applyNumberFormat="1" applyFont="1" applyBorder="1" applyAlignment="1">
      <alignment horizontal="right" vertical="top"/>
    </xf>
    <xf numFmtId="169" fontId="9500" fillId="0" borderId="1" xfId="0" applyNumberFormat="1" applyFont="1" applyBorder="1" applyAlignment="1">
      <alignment horizontal="right" vertical="top"/>
    </xf>
    <xf numFmtId="169" fontId="9501" fillId="0" borderId="1" xfId="0" applyNumberFormat="1" applyFont="1" applyBorder="1" applyAlignment="1">
      <alignment horizontal="right" vertical="top"/>
    </xf>
    <xf numFmtId="0" fontId="9502" fillId="0" borderId="1" xfId="0" applyFont="1" applyBorder="1" applyAlignment="1">
      <alignment horizontal="left" vertical="top"/>
    </xf>
    <xf numFmtId="0" fontId="9503" fillId="0" borderId="1" xfId="0" applyFont="1" applyBorder="1" applyAlignment="1">
      <alignment horizontal="left" vertical="top" wrapText="1"/>
    </xf>
    <xf numFmtId="0" fontId="9504" fillId="0" borderId="1" xfId="0" applyFont="1" applyBorder="1" applyAlignment="1">
      <alignment horizontal="center" vertical="top"/>
    </xf>
    <xf numFmtId="168" fontId="9505" fillId="0" borderId="1" xfId="0" applyNumberFormat="1" applyFont="1" applyBorder="1" applyAlignment="1">
      <alignment horizontal="right" vertical="top"/>
    </xf>
    <xf numFmtId="169" fontId="9506" fillId="0" borderId="1" xfId="0" applyNumberFormat="1" applyFont="1" applyBorder="1" applyAlignment="1">
      <alignment horizontal="right" vertical="top"/>
    </xf>
    <xf numFmtId="169" fontId="9507" fillId="2" borderId="1" xfId="0" applyNumberFormat="1" applyFont="1" applyFill="1" applyBorder="1" applyAlignment="1" applyProtection="1">
      <alignment horizontal="right" vertical="top"/>
      <protection locked="0"/>
    </xf>
    <xf numFmtId="169" fontId="9508" fillId="0" borderId="1" xfId="0" applyNumberFormat="1" applyFont="1" applyBorder="1" applyAlignment="1">
      <alignment horizontal="right" vertical="top"/>
    </xf>
    <xf numFmtId="169" fontId="9509" fillId="0" borderId="1" xfId="0" applyNumberFormat="1" applyFont="1" applyBorder="1" applyAlignment="1">
      <alignment horizontal="right" vertical="top"/>
    </xf>
    <xf numFmtId="169" fontId="9510" fillId="0" borderId="1" xfId="0" applyNumberFormat="1" applyFont="1" applyBorder="1" applyAlignment="1">
      <alignment horizontal="right" vertical="top"/>
    </xf>
    <xf numFmtId="169" fontId="9511" fillId="0" borderId="1" xfId="0" applyNumberFormat="1" applyFont="1" applyBorder="1" applyAlignment="1">
      <alignment horizontal="right" vertical="top"/>
    </xf>
    <xf numFmtId="0" fontId="9512" fillId="0" borderId="1" xfId="0" applyFont="1" applyBorder="1" applyAlignment="1">
      <alignment horizontal="left" vertical="top"/>
    </xf>
    <xf numFmtId="0" fontId="9513" fillId="0" borderId="1" xfId="0" applyFont="1" applyBorder="1" applyAlignment="1">
      <alignment horizontal="left" vertical="top" wrapText="1"/>
    </xf>
    <xf numFmtId="0" fontId="9514" fillId="0" borderId="1" xfId="0" applyFont="1" applyBorder="1" applyAlignment="1">
      <alignment horizontal="center" vertical="top"/>
    </xf>
    <xf numFmtId="168" fontId="9515" fillId="0" borderId="1" xfId="0" applyNumberFormat="1" applyFont="1" applyBorder="1" applyAlignment="1">
      <alignment horizontal="right" vertical="top"/>
    </xf>
    <xf numFmtId="169" fontId="9516" fillId="0" borderId="1" xfId="0" applyNumberFormat="1" applyFont="1" applyBorder="1" applyAlignment="1">
      <alignment horizontal="right" vertical="top"/>
    </xf>
    <xf numFmtId="169" fontId="9517" fillId="2" borderId="1" xfId="0" applyNumberFormat="1" applyFont="1" applyFill="1" applyBorder="1" applyAlignment="1" applyProtection="1">
      <alignment horizontal="right" vertical="top"/>
      <protection locked="0"/>
    </xf>
    <xf numFmtId="169" fontId="9518" fillId="0" borderId="1" xfId="0" applyNumberFormat="1" applyFont="1" applyBorder="1" applyAlignment="1">
      <alignment horizontal="right" vertical="top"/>
    </xf>
    <xf numFmtId="169" fontId="9519" fillId="0" borderId="1" xfId="0" applyNumberFormat="1" applyFont="1" applyBorder="1" applyAlignment="1">
      <alignment horizontal="right" vertical="top"/>
    </xf>
    <xf numFmtId="169" fontId="9520" fillId="0" borderId="1" xfId="0" applyNumberFormat="1" applyFont="1" applyBorder="1" applyAlignment="1">
      <alignment horizontal="right" vertical="top"/>
    </xf>
    <xf numFmtId="169" fontId="9521" fillId="0" borderId="1" xfId="0" applyNumberFormat="1" applyFont="1" applyBorder="1" applyAlignment="1">
      <alignment horizontal="right" vertical="top"/>
    </xf>
    <xf numFmtId="0" fontId="9522" fillId="0" borderId="1" xfId="0" applyFont="1" applyBorder="1" applyAlignment="1">
      <alignment horizontal="left" vertical="top"/>
    </xf>
    <xf numFmtId="0" fontId="9523" fillId="0" borderId="1" xfId="0" applyFont="1" applyBorder="1" applyAlignment="1">
      <alignment horizontal="left" vertical="top" wrapText="1"/>
    </xf>
    <xf numFmtId="0" fontId="9524" fillId="0" borderId="1" xfId="0" applyFont="1" applyBorder="1" applyAlignment="1">
      <alignment horizontal="center" vertical="top"/>
    </xf>
    <xf numFmtId="168" fontId="9525" fillId="0" borderId="1" xfId="0" applyNumberFormat="1" applyFont="1" applyBorder="1" applyAlignment="1">
      <alignment horizontal="right" vertical="top"/>
    </xf>
    <xf numFmtId="169" fontId="9526" fillId="0" borderId="1" xfId="0" applyNumberFormat="1" applyFont="1" applyBorder="1" applyAlignment="1">
      <alignment horizontal="right" vertical="top"/>
    </xf>
    <xf numFmtId="169" fontId="9527" fillId="2" borderId="1" xfId="0" applyNumberFormat="1" applyFont="1" applyFill="1" applyBorder="1" applyAlignment="1" applyProtection="1">
      <alignment horizontal="right" vertical="top"/>
      <protection locked="0"/>
    </xf>
    <xf numFmtId="169" fontId="9528" fillId="0" borderId="1" xfId="0" applyNumberFormat="1" applyFont="1" applyBorder="1" applyAlignment="1">
      <alignment horizontal="right" vertical="top"/>
    </xf>
    <xf numFmtId="169" fontId="9529" fillId="0" borderId="1" xfId="0" applyNumberFormat="1" applyFont="1" applyBorder="1" applyAlignment="1">
      <alignment horizontal="right" vertical="top"/>
    </xf>
    <xf numFmtId="169" fontId="9530" fillId="0" borderId="1" xfId="0" applyNumberFormat="1" applyFont="1" applyBorder="1" applyAlignment="1">
      <alignment horizontal="right" vertical="top"/>
    </xf>
    <xf numFmtId="169" fontId="9531" fillId="0" borderId="1" xfId="0" applyNumberFormat="1" applyFont="1" applyBorder="1" applyAlignment="1">
      <alignment horizontal="right" vertical="top"/>
    </xf>
    <xf numFmtId="0" fontId="9532" fillId="0" borderId="1" xfId="0" applyFont="1" applyBorder="1" applyAlignment="1">
      <alignment horizontal="left" vertical="top"/>
    </xf>
    <xf numFmtId="0" fontId="9533" fillId="0" borderId="1" xfId="0" applyFont="1" applyBorder="1" applyAlignment="1">
      <alignment horizontal="left" vertical="top" wrapText="1"/>
    </xf>
    <xf numFmtId="0" fontId="9534" fillId="0" borderId="1" xfId="0" applyFont="1" applyBorder="1" applyAlignment="1">
      <alignment horizontal="center" vertical="top"/>
    </xf>
    <xf numFmtId="168" fontId="9535" fillId="0" borderId="1" xfId="0" applyNumberFormat="1" applyFont="1" applyBorder="1" applyAlignment="1">
      <alignment horizontal="right" vertical="top"/>
    </xf>
    <xf numFmtId="169" fontId="9536" fillId="0" borderId="1" xfId="0" applyNumberFormat="1" applyFont="1" applyBorder="1" applyAlignment="1">
      <alignment horizontal="right" vertical="top"/>
    </xf>
    <xf numFmtId="169" fontId="9537" fillId="2" borderId="1" xfId="0" applyNumberFormat="1" applyFont="1" applyFill="1" applyBorder="1" applyAlignment="1" applyProtection="1">
      <alignment horizontal="right" vertical="top"/>
      <protection locked="0"/>
    </xf>
    <xf numFmtId="169" fontId="9538" fillId="0" borderId="1" xfId="0" applyNumberFormat="1" applyFont="1" applyBorder="1" applyAlignment="1">
      <alignment horizontal="right" vertical="top"/>
    </xf>
    <xf numFmtId="169" fontId="9539" fillId="0" borderId="1" xfId="0" applyNumberFormat="1" applyFont="1" applyBorder="1" applyAlignment="1">
      <alignment horizontal="right" vertical="top"/>
    </xf>
    <xf numFmtId="169" fontId="9540" fillId="0" borderId="1" xfId="0" applyNumberFormat="1" applyFont="1" applyBorder="1" applyAlignment="1">
      <alignment horizontal="right" vertical="top"/>
    </xf>
    <xf numFmtId="169" fontId="9541" fillId="0" borderId="1" xfId="0" applyNumberFormat="1" applyFont="1" applyBorder="1" applyAlignment="1">
      <alignment horizontal="right" vertical="top"/>
    </xf>
    <xf numFmtId="0" fontId="9542" fillId="0" borderId="1" xfId="0" applyFont="1" applyBorder="1" applyAlignment="1">
      <alignment horizontal="left" vertical="top"/>
    </xf>
    <xf numFmtId="0" fontId="9543" fillId="0" borderId="1" xfId="0" applyFont="1" applyBorder="1" applyAlignment="1">
      <alignment horizontal="left" vertical="top" wrapText="1"/>
    </xf>
    <xf numFmtId="0" fontId="9544" fillId="0" borderId="1" xfId="0" applyFont="1" applyBorder="1" applyAlignment="1">
      <alignment horizontal="center" vertical="top"/>
    </xf>
    <xf numFmtId="168" fontId="9545" fillId="0" borderId="1" xfId="0" applyNumberFormat="1" applyFont="1" applyBorder="1" applyAlignment="1">
      <alignment horizontal="right" vertical="top"/>
    </xf>
    <xf numFmtId="169" fontId="9546" fillId="0" borderId="1" xfId="0" applyNumberFormat="1" applyFont="1" applyBorder="1" applyAlignment="1">
      <alignment horizontal="right" vertical="top"/>
    </xf>
    <xf numFmtId="169" fontId="9547" fillId="2" borderId="1" xfId="0" applyNumberFormat="1" applyFont="1" applyFill="1" applyBorder="1" applyAlignment="1" applyProtection="1">
      <alignment horizontal="right" vertical="top"/>
      <protection locked="0"/>
    </xf>
    <xf numFmtId="169" fontId="9548" fillId="0" borderId="1" xfId="0" applyNumberFormat="1" applyFont="1" applyBorder="1" applyAlignment="1">
      <alignment horizontal="right" vertical="top"/>
    </xf>
    <xf numFmtId="169" fontId="9549" fillId="0" borderId="1" xfId="0" applyNumberFormat="1" applyFont="1" applyBorder="1" applyAlignment="1">
      <alignment horizontal="right" vertical="top"/>
    </xf>
    <xf numFmtId="169" fontId="9550" fillId="0" borderId="1" xfId="0" applyNumberFormat="1" applyFont="1" applyBorder="1" applyAlignment="1">
      <alignment horizontal="right" vertical="top"/>
    </xf>
    <xf numFmtId="169" fontId="9551" fillId="0" borderId="1" xfId="0" applyNumberFormat="1" applyFont="1" applyBorder="1" applyAlignment="1">
      <alignment horizontal="right" vertical="top"/>
    </xf>
    <xf numFmtId="0" fontId="9552" fillId="0" borderId="1" xfId="0" applyFont="1" applyBorder="1" applyAlignment="1">
      <alignment horizontal="left" vertical="top"/>
    </xf>
    <xf numFmtId="0" fontId="9553" fillId="0" borderId="1" xfId="0" applyFont="1" applyBorder="1" applyAlignment="1">
      <alignment horizontal="left" vertical="top" wrapText="1"/>
    </xf>
    <xf numFmtId="0" fontId="9554" fillId="0" borderId="1" xfId="0" applyFont="1" applyBorder="1" applyAlignment="1">
      <alignment horizontal="center" vertical="top"/>
    </xf>
    <xf numFmtId="168" fontId="9555" fillId="0" borderId="1" xfId="0" applyNumberFormat="1" applyFont="1" applyBorder="1" applyAlignment="1">
      <alignment horizontal="right" vertical="top"/>
    </xf>
    <xf numFmtId="169" fontId="9556" fillId="0" borderId="1" xfId="0" applyNumberFormat="1" applyFont="1" applyBorder="1" applyAlignment="1">
      <alignment horizontal="right" vertical="top"/>
    </xf>
    <xf numFmtId="169" fontId="9557" fillId="2" borderId="1" xfId="0" applyNumberFormat="1" applyFont="1" applyFill="1" applyBorder="1" applyAlignment="1" applyProtection="1">
      <alignment horizontal="right" vertical="top"/>
      <protection locked="0"/>
    </xf>
    <xf numFmtId="169" fontId="9558" fillId="0" borderId="1" xfId="0" applyNumberFormat="1" applyFont="1" applyBorder="1" applyAlignment="1">
      <alignment horizontal="right" vertical="top"/>
    </xf>
    <xf numFmtId="169" fontId="9559" fillId="0" borderId="1" xfId="0" applyNumberFormat="1" applyFont="1" applyBorder="1" applyAlignment="1">
      <alignment horizontal="right" vertical="top"/>
    </xf>
    <xf numFmtId="169" fontId="9560" fillId="0" borderId="1" xfId="0" applyNumberFormat="1" applyFont="1" applyBorder="1" applyAlignment="1">
      <alignment horizontal="right" vertical="top"/>
    </xf>
    <xf numFmtId="169" fontId="9561" fillId="0" borderId="1" xfId="0" applyNumberFormat="1" applyFont="1" applyBorder="1" applyAlignment="1">
      <alignment horizontal="right" vertical="top"/>
    </xf>
    <xf numFmtId="0" fontId="9562" fillId="0" borderId="1" xfId="0" applyFont="1" applyBorder="1" applyAlignment="1">
      <alignment horizontal="left" vertical="top"/>
    </xf>
    <xf numFmtId="0" fontId="9564" fillId="0" borderId="0" xfId="0" applyFont="1"/>
    <xf numFmtId="0" fontId="9565" fillId="0" borderId="1" xfId="0" applyFont="1" applyBorder="1" applyAlignment="1">
      <alignment horizontal="left" vertical="top"/>
    </xf>
    <xf numFmtId="0" fontId="9566" fillId="0" borderId="1" xfId="0" applyFont="1" applyBorder="1" applyAlignment="1">
      <alignment horizontal="left" vertical="top" wrapText="1"/>
    </xf>
    <xf numFmtId="0" fontId="9567" fillId="0" borderId="1" xfId="0" applyFont="1" applyBorder="1" applyAlignment="1">
      <alignment horizontal="center" vertical="top"/>
    </xf>
    <xf numFmtId="168" fontId="9568" fillId="0" borderId="1" xfId="0" applyNumberFormat="1" applyFont="1" applyBorder="1" applyAlignment="1">
      <alignment horizontal="right" vertical="top"/>
    </xf>
    <xf numFmtId="169" fontId="9569" fillId="0" borderId="1" xfId="0" applyNumberFormat="1" applyFont="1" applyBorder="1" applyAlignment="1">
      <alignment horizontal="right" vertical="top"/>
    </xf>
    <xf numFmtId="169" fontId="9570" fillId="2" borderId="1" xfId="0" applyNumberFormat="1" applyFont="1" applyFill="1" applyBorder="1" applyAlignment="1" applyProtection="1">
      <alignment horizontal="right" vertical="top"/>
      <protection locked="0"/>
    </xf>
    <xf numFmtId="169" fontId="9571" fillId="0" borderId="1" xfId="0" applyNumberFormat="1" applyFont="1" applyBorder="1" applyAlignment="1">
      <alignment horizontal="right" vertical="top"/>
    </xf>
    <xf numFmtId="169" fontId="9572" fillId="0" borderId="1" xfId="0" applyNumberFormat="1" applyFont="1" applyBorder="1" applyAlignment="1">
      <alignment horizontal="right" vertical="top"/>
    </xf>
    <xf numFmtId="169" fontId="9573" fillId="0" borderId="1" xfId="0" applyNumberFormat="1" applyFont="1" applyBorder="1" applyAlignment="1">
      <alignment horizontal="right" vertical="top"/>
    </xf>
    <xf numFmtId="169" fontId="9574" fillId="0" borderId="1" xfId="0" applyNumberFormat="1" applyFont="1" applyBorder="1" applyAlignment="1">
      <alignment horizontal="right" vertical="top"/>
    </xf>
    <xf numFmtId="0" fontId="9575" fillId="0" borderId="1" xfId="0" applyFont="1" applyBorder="1" applyAlignment="1">
      <alignment horizontal="left" vertical="top"/>
    </xf>
    <xf numFmtId="0" fontId="9576" fillId="0" borderId="1" xfId="0" applyFont="1" applyBorder="1" applyAlignment="1">
      <alignment horizontal="left" vertical="top" wrapText="1"/>
    </xf>
    <xf numFmtId="0" fontId="9577" fillId="0" borderId="1" xfId="0" applyFont="1" applyBorder="1" applyAlignment="1">
      <alignment horizontal="center" vertical="top"/>
    </xf>
    <xf numFmtId="168" fontId="9578" fillId="0" borderId="1" xfId="0" applyNumberFormat="1" applyFont="1" applyBorder="1" applyAlignment="1">
      <alignment horizontal="right" vertical="top"/>
    </xf>
    <xf numFmtId="169" fontId="9579" fillId="0" borderId="1" xfId="0" applyNumberFormat="1" applyFont="1" applyBorder="1" applyAlignment="1">
      <alignment horizontal="right" vertical="top"/>
    </xf>
    <xf numFmtId="169" fontId="9580" fillId="2" borderId="1" xfId="0" applyNumberFormat="1" applyFont="1" applyFill="1" applyBorder="1" applyAlignment="1" applyProtection="1">
      <alignment horizontal="right" vertical="top"/>
      <protection locked="0"/>
    </xf>
    <xf numFmtId="169" fontId="9581" fillId="0" borderId="1" xfId="0" applyNumberFormat="1" applyFont="1" applyBorder="1" applyAlignment="1">
      <alignment horizontal="right" vertical="top"/>
    </xf>
    <xf numFmtId="169" fontId="9582" fillId="0" borderId="1" xfId="0" applyNumberFormat="1" applyFont="1" applyBorder="1" applyAlignment="1">
      <alignment horizontal="right" vertical="top"/>
    </xf>
    <xf numFmtId="169" fontId="9583" fillId="0" borderId="1" xfId="0" applyNumberFormat="1" applyFont="1" applyBorder="1" applyAlignment="1">
      <alignment horizontal="right" vertical="top"/>
    </xf>
    <xf numFmtId="169" fontId="9584" fillId="0" borderId="1" xfId="0" applyNumberFormat="1" applyFont="1" applyBorder="1" applyAlignment="1">
      <alignment horizontal="right" vertical="top"/>
    </xf>
    <xf numFmtId="0" fontId="9585" fillId="0" borderId="1" xfId="0" applyFont="1" applyBorder="1" applyAlignment="1">
      <alignment horizontal="left" vertical="top"/>
    </xf>
    <xf numFmtId="0" fontId="9586" fillId="0" borderId="1" xfId="0" applyFont="1" applyBorder="1" applyAlignment="1">
      <alignment horizontal="left" vertical="top" wrapText="1"/>
    </xf>
    <xf numFmtId="0" fontId="9587" fillId="0" borderId="1" xfId="0" applyFont="1" applyBorder="1" applyAlignment="1">
      <alignment horizontal="center" vertical="top"/>
    </xf>
    <xf numFmtId="168" fontId="9588" fillId="0" borderId="1" xfId="0" applyNumberFormat="1" applyFont="1" applyBorder="1" applyAlignment="1">
      <alignment horizontal="right" vertical="top"/>
    </xf>
    <xf numFmtId="169" fontId="9589" fillId="0" borderId="1" xfId="0" applyNumberFormat="1" applyFont="1" applyBorder="1" applyAlignment="1">
      <alignment horizontal="right" vertical="top"/>
    </xf>
    <xf numFmtId="169" fontId="9590" fillId="2" borderId="1" xfId="0" applyNumberFormat="1" applyFont="1" applyFill="1" applyBorder="1" applyAlignment="1" applyProtection="1">
      <alignment horizontal="right" vertical="top"/>
      <protection locked="0"/>
    </xf>
    <xf numFmtId="169" fontId="9591" fillId="0" borderId="1" xfId="0" applyNumberFormat="1" applyFont="1" applyBorder="1" applyAlignment="1">
      <alignment horizontal="right" vertical="top"/>
    </xf>
    <xf numFmtId="169" fontId="9592" fillId="0" borderId="1" xfId="0" applyNumberFormat="1" applyFont="1" applyBorder="1" applyAlignment="1">
      <alignment horizontal="right" vertical="top"/>
    </xf>
    <xf numFmtId="169" fontId="9593" fillId="0" borderId="1" xfId="0" applyNumberFormat="1" applyFont="1" applyBorder="1" applyAlignment="1">
      <alignment horizontal="right" vertical="top"/>
    </xf>
    <xf numFmtId="169" fontId="9594" fillId="0" borderId="1" xfId="0" applyNumberFormat="1" applyFont="1" applyBorder="1" applyAlignment="1">
      <alignment horizontal="right" vertical="top"/>
    </xf>
    <xf numFmtId="0" fontId="9595" fillId="0" borderId="1" xfId="0" applyFont="1" applyBorder="1" applyAlignment="1">
      <alignment horizontal="left" vertical="top"/>
    </xf>
    <xf numFmtId="0" fontId="9596" fillId="0" borderId="1" xfId="0" applyFont="1" applyBorder="1" applyAlignment="1">
      <alignment horizontal="left" vertical="top" wrapText="1"/>
    </xf>
    <xf numFmtId="0" fontId="9597" fillId="0" borderId="1" xfId="0" applyFont="1" applyBorder="1" applyAlignment="1">
      <alignment horizontal="center" vertical="top"/>
    </xf>
    <xf numFmtId="168" fontId="9598" fillId="0" borderId="1" xfId="0" applyNumberFormat="1" applyFont="1" applyBorder="1" applyAlignment="1">
      <alignment horizontal="right" vertical="top"/>
    </xf>
    <xf numFmtId="169" fontId="9599" fillId="0" borderId="1" xfId="0" applyNumberFormat="1" applyFont="1" applyBorder="1" applyAlignment="1">
      <alignment horizontal="right" vertical="top"/>
    </xf>
    <xf numFmtId="169" fontId="9600" fillId="2" borderId="1" xfId="0" applyNumberFormat="1" applyFont="1" applyFill="1" applyBorder="1" applyAlignment="1" applyProtection="1">
      <alignment horizontal="right" vertical="top"/>
      <protection locked="0"/>
    </xf>
    <xf numFmtId="169" fontId="9601" fillId="0" borderId="1" xfId="0" applyNumberFormat="1" applyFont="1" applyBorder="1" applyAlignment="1">
      <alignment horizontal="right" vertical="top"/>
    </xf>
    <xf numFmtId="169" fontId="9602" fillId="0" borderId="1" xfId="0" applyNumberFormat="1" applyFont="1" applyBorder="1" applyAlignment="1">
      <alignment horizontal="right" vertical="top"/>
    </xf>
    <xf numFmtId="169" fontId="9603" fillId="0" borderId="1" xfId="0" applyNumberFormat="1" applyFont="1" applyBorder="1" applyAlignment="1">
      <alignment horizontal="right" vertical="top"/>
    </xf>
    <xf numFmtId="169" fontId="9604" fillId="0" borderId="1" xfId="0" applyNumberFormat="1" applyFont="1" applyBorder="1" applyAlignment="1">
      <alignment horizontal="right" vertical="top"/>
    </xf>
    <xf numFmtId="0" fontId="9605" fillId="3" borderId="1" xfId="0" applyFont="1" applyFill="1" applyBorder="1" applyAlignment="1">
      <alignment horizontal="left"/>
    </xf>
    <xf numFmtId="4" fontId="9612" fillId="3" borderId="1" xfId="0" applyNumberFormat="1" applyFont="1" applyFill="1" applyBorder="1" applyAlignment="1">
      <alignment horizontal="right"/>
    </xf>
    <xf numFmtId="4" fontId="9613" fillId="3" borderId="1" xfId="0" applyNumberFormat="1" applyFont="1" applyFill="1" applyBorder="1" applyAlignment="1">
      <alignment horizontal="right"/>
    </xf>
    <xf numFmtId="4" fontId="9614" fillId="3" borderId="1" xfId="0" applyNumberFormat="1" applyFont="1" applyFill="1" applyBorder="1" applyAlignment="1">
      <alignment horizontal="right"/>
    </xf>
    <xf numFmtId="0" fontId="9615" fillId="0" borderId="0" xfId="0" applyFont="1"/>
    <xf numFmtId="0" fontId="9616" fillId="0" borderId="1" xfId="0" applyFont="1" applyBorder="1" applyAlignment="1">
      <alignment horizontal="left" vertical="top"/>
    </xf>
    <xf numFmtId="0" fontId="9617" fillId="0" borderId="1" xfId="0" applyFont="1" applyBorder="1" applyAlignment="1">
      <alignment horizontal="left" vertical="top" wrapText="1"/>
    </xf>
    <xf numFmtId="0" fontId="9618" fillId="0" borderId="1" xfId="0" applyFont="1" applyBorder="1" applyAlignment="1">
      <alignment horizontal="center" vertical="top"/>
    </xf>
    <xf numFmtId="168" fontId="9619" fillId="0" borderId="1" xfId="0" applyNumberFormat="1" applyFont="1" applyBorder="1" applyAlignment="1">
      <alignment horizontal="right" vertical="top"/>
    </xf>
    <xf numFmtId="169" fontId="9620" fillId="0" borderId="1" xfId="0" applyNumberFormat="1" applyFont="1" applyBorder="1" applyAlignment="1">
      <alignment horizontal="right" vertical="top"/>
    </xf>
    <xf numFmtId="169" fontId="9621" fillId="2" borderId="1" xfId="0" applyNumberFormat="1" applyFont="1" applyFill="1" applyBorder="1" applyAlignment="1" applyProtection="1">
      <alignment horizontal="right" vertical="top"/>
      <protection locked="0"/>
    </xf>
    <xf numFmtId="169" fontId="9622" fillId="0" borderId="1" xfId="0" applyNumberFormat="1" applyFont="1" applyBorder="1" applyAlignment="1">
      <alignment horizontal="right" vertical="top"/>
    </xf>
    <xf numFmtId="169" fontId="9623" fillId="0" borderId="1" xfId="0" applyNumberFormat="1" applyFont="1" applyBorder="1" applyAlignment="1">
      <alignment horizontal="right" vertical="top"/>
    </xf>
    <xf numFmtId="169" fontId="9624" fillId="0" borderId="1" xfId="0" applyNumberFormat="1" applyFont="1" applyBorder="1" applyAlignment="1">
      <alignment horizontal="right" vertical="top"/>
    </xf>
    <xf numFmtId="169" fontId="9625" fillId="0" borderId="1" xfId="0" applyNumberFormat="1" applyFont="1" applyBorder="1" applyAlignment="1">
      <alignment horizontal="right" vertical="top"/>
    </xf>
    <xf numFmtId="0" fontId="9626" fillId="0" borderId="1" xfId="0" applyFont="1" applyBorder="1" applyAlignment="1">
      <alignment horizontal="left" vertical="top"/>
    </xf>
    <xf numFmtId="0" fontId="9627" fillId="0" borderId="1" xfId="0" applyFont="1" applyBorder="1" applyAlignment="1">
      <alignment horizontal="left" vertical="top" wrapText="1"/>
    </xf>
    <xf numFmtId="0" fontId="9628" fillId="0" borderId="1" xfId="0" applyFont="1" applyBorder="1" applyAlignment="1">
      <alignment horizontal="center" vertical="top"/>
    </xf>
    <xf numFmtId="168" fontId="9629" fillId="0" borderId="1" xfId="0" applyNumberFormat="1" applyFont="1" applyBorder="1" applyAlignment="1">
      <alignment horizontal="right" vertical="top"/>
    </xf>
    <xf numFmtId="169" fontId="9630" fillId="0" borderId="1" xfId="0" applyNumberFormat="1" applyFont="1" applyBorder="1" applyAlignment="1">
      <alignment horizontal="right" vertical="top"/>
    </xf>
    <xf numFmtId="169" fontId="9631" fillId="2" borderId="1" xfId="0" applyNumberFormat="1" applyFont="1" applyFill="1" applyBorder="1" applyAlignment="1" applyProtection="1">
      <alignment horizontal="right" vertical="top"/>
      <protection locked="0"/>
    </xf>
    <xf numFmtId="169" fontId="9632" fillId="0" borderId="1" xfId="0" applyNumberFormat="1" applyFont="1" applyBorder="1" applyAlignment="1">
      <alignment horizontal="right" vertical="top"/>
    </xf>
    <xf numFmtId="169" fontId="9633" fillId="0" borderId="1" xfId="0" applyNumberFormat="1" applyFont="1" applyBorder="1" applyAlignment="1">
      <alignment horizontal="right" vertical="top"/>
    </xf>
    <xf numFmtId="169" fontId="9634" fillId="0" borderId="1" xfId="0" applyNumberFormat="1" applyFont="1" applyBorder="1" applyAlignment="1">
      <alignment horizontal="right" vertical="top"/>
    </xf>
    <xf numFmtId="169" fontId="9635" fillId="0" borderId="1" xfId="0" applyNumberFormat="1" applyFont="1" applyBorder="1" applyAlignment="1">
      <alignment horizontal="right" vertical="top"/>
    </xf>
    <xf numFmtId="0" fontId="9636" fillId="0" borderId="1" xfId="0" applyFont="1" applyBorder="1" applyAlignment="1">
      <alignment horizontal="left" vertical="top"/>
    </xf>
    <xf numFmtId="0" fontId="9637" fillId="0" borderId="1" xfId="0" applyFont="1" applyBorder="1" applyAlignment="1">
      <alignment horizontal="left" vertical="top" wrapText="1"/>
    </xf>
    <xf numFmtId="0" fontId="9638" fillId="0" borderId="1" xfId="0" applyFont="1" applyBorder="1" applyAlignment="1">
      <alignment horizontal="center" vertical="top"/>
    </xf>
    <xf numFmtId="168" fontId="9639" fillId="0" borderId="1" xfId="0" applyNumberFormat="1" applyFont="1" applyBorder="1" applyAlignment="1">
      <alignment horizontal="right" vertical="top"/>
    </xf>
    <xf numFmtId="169" fontId="9640" fillId="0" borderId="1" xfId="0" applyNumberFormat="1" applyFont="1" applyBorder="1" applyAlignment="1">
      <alignment horizontal="right" vertical="top"/>
    </xf>
    <xf numFmtId="169" fontId="9641" fillId="2" borderId="1" xfId="0" applyNumberFormat="1" applyFont="1" applyFill="1" applyBorder="1" applyAlignment="1" applyProtection="1">
      <alignment horizontal="right" vertical="top"/>
      <protection locked="0"/>
    </xf>
    <xf numFmtId="169" fontId="9642" fillId="0" borderId="1" xfId="0" applyNumberFormat="1" applyFont="1" applyBorder="1" applyAlignment="1">
      <alignment horizontal="right" vertical="top"/>
    </xf>
    <xf numFmtId="169" fontId="9643" fillId="0" borderId="1" xfId="0" applyNumberFormat="1" applyFont="1" applyBorder="1" applyAlignment="1">
      <alignment horizontal="right" vertical="top"/>
    </xf>
    <xf numFmtId="169" fontId="9644" fillId="0" borderId="1" xfId="0" applyNumberFormat="1" applyFont="1" applyBorder="1" applyAlignment="1">
      <alignment horizontal="right" vertical="top"/>
    </xf>
    <xf numFmtId="169" fontId="9645" fillId="0" borderId="1" xfId="0" applyNumberFormat="1" applyFont="1" applyBorder="1" applyAlignment="1">
      <alignment horizontal="right" vertical="top"/>
    </xf>
    <xf numFmtId="0" fontId="9646" fillId="0" borderId="1" xfId="0" applyFont="1" applyBorder="1" applyAlignment="1">
      <alignment horizontal="left" vertical="top"/>
    </xf>
    <xf numFmtId="0" fontId="9647" fillId="0" borderId="1" xfId="0" applyFont="1" applyBorder="1" applyAlignment="1">
      <alignment horizontal="left" vertical="top" wrapText="1"/>
    </xf>
    <xf numFmtId="0" fontId="9648" fillId="0" borderId="1" xfId="0" applyFont="1" applyBorder="1" applyAlignment="1">
      <alignment horizontal="center" vertical="top"/>
    </xf>
    <xf numFmtId="168" fontId="9649" fillId="0" borderId="1" xfId="0" applyNumberFormat="1" applyFont="1" applyBorder="1" applyAlignment="1">
      <alignment horizontal="right" vertical="top"/>
    </xf>
    <xf numFmtId="169" fontId="9650" fillId="0" borderId="1" xfId="0" applyNumberFormat="1" applyFont="1" applyBorder="1" applyAlignment="1">
      <alignment horizontal="right" vertical="top"/>
    </xf>
    <xf numFmtId="169" fontId="9651" fillId="2" borderId="1" xfId="0" applyNumberFormat="1" applyFont="1" applyFill="1" applyBorder="1" applyAlignment="1" applyProtection="1">
      <alignment horizontal="right" vertical="top"/>
      <protection locked="0"/>
    </xf>
    <xf numFmtId="169" fontId="9652" fillId="0" borderId="1" xfId="0" applyNumberFormat="1" applyFont="1" applyBorder="1" applyAlignment="1">
      <alignment horizontal="right" vertical="top"/>
    </xf>
    <xf numFmtId="169" fontId="9653" fillId="0" borderId="1" xfId="0" applyNumberFormat="1" applyFont="1" applyBorder="1" applyAlignment="1">
      <alignment horizontal="right" vertical="top"/>
    </xf>
    <xf numFmtId="169" fontId="9654" fillId="0" borderId="1" xfId="0" applyNumberFormat="1" applyFont="1" applyBorder="1" applyAlignment="1">
      <alignment horizontal="right" vertical="top"/>
    </xf>
    <xf numFmtId="169" fontId="9655" fillId="0" borderId="1" xfId="0" applyNumberFormat="1" applyFont="1" applyBorder="1" applyAlignment="1">
      <alignment horizontal="right" vertical="top"/>
    </xf>
    <xf numFmtId="0" fontId="9656" fillId="0" borderId="1" xfId="0" applyFont="1" applyBorder="1" applyAlignment="1">
      <alignment horizontal="left" vertical="top"/>
    </xf>
    <xf numFmtId="0" fontId="9657" fillId="0" borderId="1" xfId="0" applyFont="1" applyBorder="1" applyAlignment="1">
      <alignment horizontal="left" vertical="top" wrapText="1"/>
    </xf>
    <xf numFmtId="0" fontId="9658" fillId="0" borderId="1" xfId="0" applyFont="1" applyBorder="1" applyAlignment="1">
      <alignment horizontal="center" vertical="top"/>
    </xf>
    <xf numFmtId="168" fontId="9659" fillId="0" borderId="1" xfId="0" applyNumberFormat="1" applyFont="1" applyBorder="1" applyAlignment="1">
      <alignment horizontal="right" vertical="top"/>
    </xf>
    <xf numFmtId="169" fontId="9660" fillId="0" borderId="1" xfId="0" applyNumberFormat="1" applyFont="1" applyBorder="1" applyAlignment="1">
      <alignment horizontal="right" vertical="top"/>
    </xf>
    <xf numFmtId="169" fontId="9661" fillId="2" borderId="1" xfId="0" applyNumberFormat="1" applyFont="1" applyFill="1" applyBorder="1" applyAlignment="1" applyProtection="1">
      <alignment horizontal="right" vertical="top"/>
      <protection locked="0"/>
    </xf>
    <xf numFmtId="169" fontId="9662" fillId="0" borderId="1" xfId="0" applyNumberFormat="1" applyFont="1" applyBorder="1" applyAlignment="1">
      <alignment horizontal="right" vertical="top"/>
    </xf>
    <xf numFmtId="169" fontId="9663" fillId="0" borderId="1" xfId="0" applyNumberFormat="1" applyFont="1" applyBorder="1" applyAlignment="1">
      <alignment horizontal="right" vertical="top"/>
    </xf>
    <xf numFmtId="169" fontId="9664" fillId="0" borderId="1" xfId="0" applyNumberFormat="1" applyFont="1" applyBorder="1" applyAlignment="1">
      <alignment horizontal="right" vertical="top"/>
    </xf>
    <xf numFmtId="169" fontId="9665" fillId="0" borderId="1" xfId="0" applyNumberFormat="1" applyFont="1" applyBorder="1" applyAlignment="1">
      <alignment horizontal="right" vertical="top"/>
    </xf>
    <xf numFmtId="0" fontId="9666" fillId="0" borderId="1" xfId="0" applyFont="1" applyBorder="1" applyAlignment="1">
      <alignment horizontal="left" vertical="top"/>
    </xf>
    <xf numFmtId="0" fontId="9667" fillId="0" borderId="1" xfId="0" applyFont="1" applyBorder="1" applyAlignment="1">
      <alignment horizontal="left" vertical="top" wrapText="1"/>
    </xf>
    <xf numFmtId="0" fontId="9668" fillId="0" borderId="1" xfId="0" applyFont="1" applyBorder="1" applyAlignment="1">
      <alignment horizontal="center" vertical="top"/>
    </xf>
    <xf numFmtId="168" fontId="9669" fillId="0" borderId="1" xfId="0" applyNumberFormat="1" applyFont="1" applyBorder="1" applyAlignment="1">
      <alignment horizontal="right" vertical="top"/>
    </xf>
    <xf numFmtId="169" fontId="9670" fillId="0" borderId="1" xfId="0" applyNumberFormat="1" applyFont="1" applyBorder="1" applyAlignment="1">
      <alignment horizontal="right" vertical="top"/>
    </xf>
    <xf numFmtId="169" fontId="9671" fillId="2" borderId="1" xfId="0" applyNumberFormat="1" applyFont="1" applyFill="1" applyBorder="1" applyAlignment="1" applyProtection="1">
      <alignment horizontal="right" vertical="top"/>
      <protection locked="0"/>
    </xf>
    <xf numFmtId="169" fontId="9672" fillId="0" borderId="1" xfId="0" applyNumberFormat="1" applyFont="1" applyBorder="1" applyAlignment="1">
      <alignment horizontal="right" vertical="top"/>
    </xf>
    <xf numFmtId="169" fontId="9673" fillId="0" borderId="1" xfId="0" applyNumberFormat="1" applyFont="1" applyBorder="1" applyAlignment="1">
      <alignment horizontal="right" vertical="top"/>
    </xf>
    <xf numFmtId="169" fontId="9674" fillId="0" borderId="1" xfId="0" applyNumberFormat="1" applyFont="1" applyBorder="1" applyAlignment="1">
      <alignment horizontal="right" vertical="top"/>
    </xf>
    <xf numFmtId="169" fontId="9675" fillId="0" borderId="1" xfId="0" applyNumberFormat="1" applyFont="1" applyBorder="1" applyAlignment="1">
      <alignment horizontal="right" vertical="top"/>
    </xf>
    <xf numFmtId="0" fontId="9676" fillId="0" borderId="1" xfId="0" applyFont="1" applyBorder="1" applyAlignment="1">
      <alignment horizontal="left" vertical="top"/>
    </xf>
    <xf numFmtId="0" fontId="9677" fillId="0" borderId="1" xfId="0" applyFont="1" applyBorder="1" applyAlignment="1">
      <alignment horizontal="left" vertical="top" wrapText="1"/>
    </xf>
    <xf numFmtId="0" fontId="9678" fillId="0" borderId="1" xfId="0" applyFont="1" applyBorder="1" applyAlignment="1">
      <alignment horizontal="center" vertical="top"/>
    </xf>
    <xf numFmtId="168" fontId="9679" fillId="0" borderId="1" xfId="0" applyNumberFormat="1" applyFont="1" applyBorder="1" applyAlignment="1">
      <alignment horizontal="right" vertical="top"/>
    </xf>
    <xf numFmtId="169" fontId="9680" fillId="0" borderId="1" xfId="0" applyNumberFormat="1" applyFont="1" applyBorder="1" applyAlignment="1">
      <alignment horizontal="right" vertical="top"/>
    </xf>
    <xf numFmtId="169" fontId="9681" fillId="2" borderId="1" xfId="0" applyNumberFormat="1" applyFont="1" applyFill="1" applyBorder="1" applyAlignment="1" applyProtection="1">
      <alignment horizontal="right" vertical="top"/>
      <protection locked="0"/>
    </xf>
    <xf numFmtId="169" fontId="9682" fillId="0" borderId="1" xfId="0" applyNumberFormat="1" applyFont="1" applyBorder="1" applyAlignment="1">
      <alignment horizontal="right" vertical="top"/>
    </xf>
    <xf numFmtId="169" fontId="9683" fillId="0" borderId="1" xfId="0" applyNumberFormat="1" applyFont="1" applyBorder="1" applyAlignment="1">
      <alignment horizontal="right" vertical="top"/>
    </xf>
    <xf numFmtId="169" fontId="9684" fillId="0" borderId="1" xfId="0" applyNumberFormat="1" applyFont="1" applyBorder="1" applyAlignment="1">
      <alignment horizontal="right" vertical="top"/>
    </xf>
    <xf numFmtId="169" fontId="9685" fillId="0" borderId="1" xfId="0" applyNumberFormat="1" applyFont="1" applyBorder="1" applyAlignment="1">
      <alignment horizontal="right" vertical="top"/>
    </xf>
    <xf numFmtId="0" fontId="9686" fillId="0" borderId="1" xfId="0" applyFont="1" applyBorder="1" applyAlignment="1">
      <alignment horizontal="left" vertical="top"/>
    </xf>
    <xf numFmtId="0" fontId="9687" fillId="0" borderId="1" xfId="0" applyFont="1" applyBorder="1" applyAlignment="1">
      <alignment horizontal="left" vertical="top" wrapText="1"/>
    </xf>
    <xf numFmtId="0" fontId="9688" fillId="0" borderId="1" xfId="0" applyFont="1" applyBorder="1" applyAlignment="1">
      <alignment horizontal="center" vertical="top"/>
    </xf>
    <xf numFmtId="168" fontId="9689" fillId="0" borderId="1" xfId="0" applyNumberFormat="1" applyFont="1" applyBorder="1" applyAlignment="1">
      <alignment horizontal="right" vertical="top"/>
    </xf>
    <xf numFmtId="169" fontId="9690" fillId="0" borderId="1" xfId="0" applyNumberFormat="1" applyFont="1" applyBorder="1" applyAlignment="1">
      <alignment horizontal="right" vertical="top"/>
    </xf>
    <xf numFmtId="169" fontId="9691" fillId="2" borderId="1" xfId="0" applyNumberFormat="1" applyFont="1" applyFill="1" applyBorder="1" applyAlignment="1" applyProtection="1">
      <alignment horizontal="right" vertical="top"/>
      <protection locked="0"/>
    </xf>
    <xf numFmtId="169" fontId="9692" fillId="0" borderId="1" xfId="0" applyNumberFormat="1" applyFont="1" applyBorder="1" applyAlignment="1">
      <alignment horizontal="right" vertical="top"/>
    </xf>
    <xf numFmtId="169" fontId="9693" fillId="0" borderId="1" xfId="0" applyNumberFormat="1" applyFont="1" applyBorder="1" applyAlignment="1">
      <alignment horizontal="right" vertical="top"/>
    </xf>
    <xf numFmtId="169" fontId="9694" fillId="0" borderId="1" xfId="0" applyNumberFormat="1" applyFont="1" applyBorder="1" applyAlignment="1">
      <alignment horizontal="right" vertical="top"/>
    </xf>
    <xf numFmtId="169" fontId="9695" fillId="0" borderId="1" xfId="0" applyNumberFormat="1" applyFont="1" applyBorder="1" applyAlignment="1">
      <alignment horizontal="right" vertical="top"/>
    </xf>
    <xf numFmtId="0" fontId="9696" fillId="3" borderId="1" xfId="0" applyFont="1" applyFill="1" applyBorder="1" applyAlignment="1">
      <alignment horizontal="left"/>
    </xf>
    <xf numFmtId="4" fontId="9703" fillId="3" borderId="1" xfId="0" applyNumberFormat="1" applyFont="1" applyFill="1" applyBorder="1" applyAlignment="1">
      <alignment horizontal="right"/>
    </xf>
    <xf numFmtId="4" fontId="9704" fillId="3" borderId="1" xfId="0" applyNumberFormat="1" applyFont="1" applyFill="1" applyBorder="1" applyAlignment="1">
      <alignment horizontal="right"/>
    </xf>
    <xf numFmtId="4" fontId="9705" fillId="3" borderId="1" xfId="0" applyNumberFormat="1" applyFont="1" applyFill="1" applyBorder="1" applyAlignment="1">
      <alignment horizontal="right"/>
    </xf>
    <xf numFmtId="0" fontId="9706" fillId="0" borderId="0" xfId="0" applyFont="1"/>
    <xf numFmtId="0" fontId="9707" fillId="0" borderId="1" xfId="0" applyFont="1" applyBorder="1" applyAlignment="1">
      <alignment horizontal="left" vertical="top"/>
    </xf>
    <xf numFmtId="0" fontId="9708" fillId="0" borderId="1" xfId="0" applyFont="1" applyBorder="1" applyAlignment="1">
      <alignment horizontal="left" vertical="top" wrapText="1"/>
    </xf>
    <xf numFmtId="0" fontId="9709" fillId="0" borderId="1" xfId="0" applyFont="1" applyBorder="1" applyAlignment="1">
      <alignment horizontal="center" vertical="top"/>
    </xf>
    <xf numFmtId="168" fontId="9710" fillId="0" borderId="1" xfId="0" applyNumberFormat="1" applyFont="1" applyBorder="1" applyAlignment="1">
      <alignment horizontal="right" vertical="top"/>
    </xf>
    <xf numFmtId="169" fontId="9711" fillId="0" borderId="1" xfId="0" applyNumberFormat="1" applyFont="1" applyBorder="1" applyAlignment="1">
      <alignment horizontal="right" vertical="top"/>
    </xf>
    <xf numFmtId="169" fontId="9712" fillId="2" borderId="1" xfId="0" applyNumberFormat="1" applyFont="1" applyFill="1" applyBorder="1" applyAlignment="1" applyProtection="1">
      <alignment horizontal="right" vertical="top"/>
      <protection locked="0"/>
    </xf>
    <xf numFmtId="169" fontId="9713" fillId="0" borderId="1" xfId="0" applyNumberFormat="1" applyFont="1" applyBorder="1" applyAlignment="1">
      <alignment horizontal="right" vertical="top"/>
    </xf>
    <xf numFmtId="169" fontId="9714" fillId="0" borderId="1" xfId="0" applyNumberFormat="1" applyFont="1" applyBorder="1" applyAlignment="1">
      <alignment horizontal="right" vertical="top"/>
    </xf>
    <xf numFmtId="169" fontId="9715" fillId="0" borderId="1" xfId="0" applyNumberFormat="1" applyFont="1" applyBorder="1" applyAlignment="1">
      <alignment horizontal="right" vertical="top"/>
    </xf>
    <xf numFmtId="169" fontId="9716" fillId="0" borderId="1" xfId="0" applyNumberFormat="1" applyFont="1" applyBorder="1" applyAlignment="1">
      <alignment horizontal="right" vertical="top"/>
    </xf>
    <xf numFmtId="0" fontId="9717" fillId="0" borderId="1" xfId="0" applyFont="1" applyBorder="1" applyAlignment="1">
      <alignment horizontal="left" vertical="top"/>
    </xf>
    <xf numFmtId="0" fontId="9718" fillId="0" borderId="1" xfId="0" applyFont="1" applyBorder="1" applyAlignment="1">
      <alignment horizontal="left" vertical="top" wrapText="1"/>
    </xf>
    <xf numFmtId="0" fontId="9719" fillId="0" borderId="1" xfId="0" applyFont="1" applyBorder="1" applyAlignment="1">
      <alignment horizontal="center" vertical="top"/>
    </xf>
    <xf numFmtId="168" fontId="9720" fillId="0" borderId="1" xfId="0" applyNumberFormat="1" applyFont="1" applyBorder="1" applyAlignment="1">
      <alignment horizontal="right" vertical="top"/>
    </xf>
    <xf numFmtId="169" fontId="9721" fillId="0" borderId="1" xfId="0" applyNumberFormat="1" applyFont="1" applyBorder="1" applyAlignment="1">
      <alignment horizontal="right" vertical="top"/>
    </xf>
    <xf numFmtId="169" fontId="9722" fillId="2" borderId="1" xfId="0" applyNumberFormat="1" applyFont="1" applyFill="1" applyBorder="1" applyAlignment="1" applyProtection="1">
      <alignment horizontal="right" vertical="top"/>
      <protection locked="0"/>
    </xf>
    <xf numFmtId="169" fontId="9723" fillId="0" borderId="1" xfId="0" applyNumberFormat="1" applyFont="1" applyBorder="1" applyAlignment="1">
      <alignment horizontal="right" vertical="top"/>
    </xf>
    <xf numFmtId="169" fontId="9724" fillId="0" borderId="1" xfId="0" applyNumberFormat="1" applyFont="1" applyBorder="1" applyAlignment="1">
      <alignment horizontal="right" vertical="top"/>
    </xf>
    <xf numFmtId="169" fontId="9725" fillId="0" borderId="1" xfId="0" applyNumberFormat="1" applyFont="1" applyBorder="1" applyAlignment="1">
      <alignment horizontal="right" vertical="top"/>
    </xf>
    <xf numFmtId="169" fontId="9726" fillId="0" borderId="1" xfId="0" applyNumberFormat="1" applyFont="1" applyBorder="1" applyAlignment="1">
      <alignment horizontal="right" vertical="top"/>
    </xf>
    <xf numFmtId="0" fontId="9727" fillId="0" borderId="1" xfId="0" applyFont="1" applyBorder="1" applyAlignment="1">
      <alignment horizontal="left" vertical="top"/>
    </xf>
    <xf numFmtId="0" fontId="9728" fillId="0" borderId="1" xfId="0" applyFont="1" applyBorder="1" applyAlignment="1">
      <alignment horizontal="left" vertical="top" wrapText="1"/>
    </xf>
    <xf numFmtId="0" fontId="9729" fillId="0" borderId="1" xfId="0" applyFont="1" applyBorder="1" applyAlignment="1">
      <alignment horizontal="center" vertical="top"/>
    </xf>
    <xf numFmtId="168" fontId="9730" fillId="0" borderId="1" xfId="0" applyNumberFormat="1" applyFont="1" applyBorder="1" applyAlignment="1">
      <alignment horizontal="right" vertical="top"/>
    </xf>
    <xf numFmtId="169" fontId="9731" fillId="0" borderId="1" xfId="0" applyNumberFormat="1" applyFont="1" applyBorder="1" applyAlignment="1">
      <alignment horizontal="right" vertical="top"/>
    </xf>
    <xf numFmtId="169" fontId="9732" fillId="2" borderId="1" xfId="0" applyNumberFormat="1" applyFont="1" applyFill="1" applyBorder="1" applyAlignment="1" applyProtection="1">
      <alignment horizontal="right" vertical="top"/>
      <protection locked="0"/>
    </xf>
    <xf numFmtId="169" fontId="9733" fillId="0" borderId="1" xfId="0" applyNumberFormat="1" applyFont="1" applyBorder="1" applyAlignment="1">
      <alignment horizontal="right" vertical="top"/>
    </xf>
    <xf numFmtId="169" fontId="9734" fillId="0" borderId="1" xfId="0" applyNumberFormat="1" applyFont="1" applyBorder="1" applyAlignment="1">
      <alignment horizontal="right" vertical="top"/>
    </xf>
    <xf numFmtId="169" fontId="9735" fillId="0" borderId="1" xfId="0" applyNumberFormat="1" applyFont="1" applyBorder="1" applyAlignment="1">
      <alignment horizontal="right" vertical="top"/>
    </xf>
    <xf numFmtId="169" fontId="9736" fillId="0" borderId="1" xfId="0" applyNumberFormat="1" applyFont="1" applyBorder="1" applyAlignment="1">
      <alignment horizontal="right" vertical="top"/>
    </xf>
    <xf numFmtId="0" fontId="9737" fillId="0" borderId="1" xfId="0" applyFont="1" applyBorder="1" applyAlignment="1">
      <alignment horizontal="left" vertical="top"/>
    </xf>
    <xf numFmtId="0" fontId="9738" fillId="0" borderId="1" xfId="0" applyFont="1" applyBorder="1" applyAlignment="1">
      <alignment horizontal="left" vertical="top" wrapText="1"/>
    </xf>
    <xf numFmtId="0" fontId="9739" fillId="0" borderId="1" xfId="0" applyFont="1" applyBorder="1" applyAlignment="1">
      <alignment horizontal="center" vertical="top"/>
    </xf>
    <xf numFmtId="168" fontId="9740" fillId="0" borderId="1" xfId="0" applyNumberFormat="1" applyFont="1" applyBorder="1" applyAlignment="1">
      <alignment horizontal="right" vertical="top"/>
    </xf>
    <xf numFmtId="169" fontId="9741" fillId="0" borderId="1" xfId="0" applyNumberFormat="1" applyFont="1" applyBorder="1" applyAlignment="1">
      <alignment horizontal="right" vertical="top"/>
    </xf>
    <xf numFmtId="169" fontId="9742" fillId="2" borderId="1" xfId="0" applyNumberFormat="1" applyFont="1" applyFill="1" applyBorder="1" applyAlignment="1" applyProtection="1">
      <alignment horizontal="right" vertical="top"/>
      <protection locked="0"/>
    </xf>
    <xf numFmtId="169" fontId="9743" fillId="0" borderId="1" xfId="0" applyNumberFormat="1" applyFont="1" applyBorder="1" applyAlignment="1">
      <alignment horizontal="right" vertical="top"/>
    </xf>
    <xf numFmtId="169" fontId="9744" fillId="0" borderId="1" xfId="0" applyNumberFormat="1" applyFont="1" applyBorder="1" applyAlignment="1">
      <alignment horizontal="right" vertical="top"/>
    </xf>
    <xf numFmtId="169" fontId="9745" fillId="0" borderId="1" xfId="0" applyNumberFormat="1" applyFont="1" applyBorder="1" applyAlignment="1">
      <alignment horizontal="right" vertical="top"/>
    </xf>
    <xf numFmtId="169" fontId="9746" fillId="0" borderId="1" xfId="0" applyNumberFormat="1" applyFont="1" applyBorder="1" applyAlignment="1">
      <alignment horizontal="right" vertical="top"/>
    </xf>
    <xf numFmtId="0" fontId="9747" fillId="0" borderId="1" xfId="0" applyFont="1" applyBorder="1" applyAlignment="1">
      <alignment horizontal="left" vertical="top"/>
    </xf>
    <xf numFmtId="0" fontId="9748" fillId="0" borderId="1" xfId="0" applyFont="1" applyBorder="1" applyAlignment="1">
      <alignment horizontal="left" vertical="top" wrapText="1"/>
    </xf>
    <xf numFmtId="0" fontId="9749" fillId="0" borderId="1" xfId="0" applyFont="1" applyBorder="1" applyAlignment="1">
      <alignment horizontal="center" vertical="top"/>
    </xf>
    <xf numFmtId="168" fontId="9750" fillId="0" borderId="1" xfId="0" applyNumberFormat="1" applyFont="1" applyBorder="1" applyAlignment="1">
      <alignment horizontal="right" vertical="top"/>
    </xf>
    <xf numFmtId="169" fontId="9751" fillId="0" borderId="1" xfId="0" applyNumberFormat="1" applyFont="1" applyBorder="1" applyAlignment="1">
      <alignment horizontal="right" vertical="top"/>
    </xf>
    <xf numFmtId="169" fontId="9752" fillId="2" borderId="1" xfId="0" applyNumberFormat="1" applyFont="1" applyFill="1" applyBorder="1" applyAlignment="1" applyProtection="1">
      <alignment horizontal="right" vertical="top"/>
      <protection locked="0"/>
    </xf>
    <xf numFmtId="169" fontId="9753" fillId="0" borderId="1" xfId="0" applyNumberFormat="1" applyFont="1" applyBorder="1" applyAlignment="1">
      <alignment horizontal="right" vertical="top"/>
    </xf>
    <xf numFmtId="169" fontId="9754" fillId="0" borderId="1" xfId="0" applyNumberFormat="1" applyFont="1" applyBorder="1" applyAlignment="1">
      <alignment horizontal="right" vertical="top"/>
    </xf>
    <xf numFmtId="169" fontId="9755" fillId="0" borderId="1" xfId="0" applyNumberFormat="1" applyFont="1" applyBorder="1" applyAlignment="1">
      <alignment horizontal="right" vertical="top"/>
    </xf>
    <xf numFmtId="169" fontId="9756" fillId="0" borderId="1" xfId="0" applyNumberFormat="1" applyFont="1" applyBorder="1" applyAlignment="1">
      <alignment horizontal="right" vertical="top"/>
    </xf>
    <xf numFmtId="0" fontId="9757" fillId="0" borderId="1" xfId="0" applyFont="1" applyBorder="1" applyAlignment="1">
      <alignment horizontal="left" vertical="top"/>
    </xf>
    <xf numFmtId="0" fontId="9758" fillId="0" borderId="1" xfId="0" applyFont="1" applyBorder="1" applyAlignment="1">
      <alignment horizontal="left" vertical="top" wrapText="1"/>
    </xf>
    <xf numFmtId="0" fontId="9759" fillId="0" borderId="1" xfId="0" applyFont="1" applyBorder="1" applyAlignment="1">
      <alignment horizontal="center" vertical="top"/>
    </xf>
    <xf numFmtId="168" fontId="9760" fillId="0" borderId="1" xfId="0" applyNumberFormat="1" applyFont="1" applyBorder="1" applyAlignment="1">
      <alignment horizontal="right" vertical="top"/>
    </xf>
    <xf numFmtId="169" fontId="9761" fillId="0" borderId="1" xfId="0" applyNumberFormat="1" applyFont="1" applyBorder="1" applyAlignment="1">
      <alignment horizontal="right" vertical="top"/>
    </xf>
    <xf numFmtId="169" fontId="9762" fillId="2" borderId="1" xfId="0" applyNumberFormat="1" applyFont="1" applyFill="1" applyBorder="1" applyAlignment="1" applyProtection="1">
      <alignment horizontal="right" vertical="top"/>
      <protection locked="0"/>
    </xf>
    <xf numFmtId="169" fontId="9763" fillId="0" borderId="1" xfId="0" applyNumberFormat="1" applyFont="1" applyBorder="1" applyAlignment="1">
      <alignment horizontal="right" vertical="top"/>
    </xf>
    <xf numFmtId="169" fontId="9764" fillId="0" borderId="1" xfId="0" applyNumberFormat="1" applyFont="1" applyBorder="1" applyAlignment="1">
      <alignment horizontal="right" vertical="top"/>
    </xf>
    <xf numFmtId="169" fontId="9765" fillId="0" borderId="1" xfId="0" applyNumberFormat="1" applyFont="1" applyBorder="1" applyAlignment="1">
      <alignment horizontal="right" vertical="top"/>
    </xf>
    <xf numFmtId="169" fontId="9766" fillId="0" borderId="1" xfId="0" applyNumberFormat="1" applyFont="1" applyBorder="1" applyAlignment="1">
      <alignment horizontal="right" vertical="top"/>
    </xf>
    <xf numFmtId="0" fontId="9767" fillId="0" borderId="1" xfId="0" applyFont="1" applyBorder="1" applyAlignment="1">
      <alignment horizontal="left" vertical="top"/>
    </xf>
    <xf numFmtId="0" fontId="9768" fillId="0" borderId="1" xfId="0" applyFont="1" applyBorder="1" applyAlignment="1">
      <alignment horizontal="left" vertical="top" wrapText="1"/>
    </xf>
    <xf numFmtId="0" fontId="9769" fillId="0" borderId="1" xfId="0" applyFont="1" applyBorder="1" applyAlignment="1">
      <alignment horizontal="center" vertical="top"/>
    </xf>
    <xf numFmtId="168" fontId="9770" fillId="0" borderId="1" xfId="0" applyNumberFormat="1" applyFont="1" applyBorder="1" applyAlignment="1">
      <alignment horizontal="right" vertical="top"/>
    </xf>
    <xf numFmtId="169" fontId="9771" fillId="0" borderId="1" xfId="0" applyNumberFormat="1" applyFont="1" applyBorder="1" applyAlignment="1">
      <alignment horizontal="right" vertical="top"/>
    </xf>
    <xf numFmtId="169" fontId="9772" fillId="2" borderId="1" xfId="0" applyNumberFormat="1" applyFont="1" applyFill="1" applyBorder="1" applyAlignment="1" applyProtection="1">
      <alignment horizontal="right" vertical="top"/>
      <protection locked="0"/>
    </xf>
    <xf numFmtId="169" fontId="9773" fillId="0" borderId="1" xfId="0" applyNumberFormat="1" applyFont="1" applyBorder="1" applyAlignment="1">
      <alignment horizontal="right" vertical="top"/>
    </xf>
    <xf numFmtId="169" fontId="9774" fillId="0" borderId="1" xfId="0" applyNumberFormat="1" applyFont="1" applyBorder="1" applyAlignment="1">
      <alignment horizontal="right" vertical="top"/>
    </xf>
    <xf numFmtId="169" fontId="9775" fillId="0" borderId="1" xfId="0" applyNumberFormat="1" applyFont="1" applyBorder="1" applyAlignment="1">
      <alignment horizontal="right" vertical="top"/>
    </xf>
    <xf numFmtId="169" fontId="9776" fillId="0" borderId="1" xfId="0" applyNumberFormat="1" applyFont="1" applyBorder="1" applyAlignment="1">
      <alignment horizontal="right" vertical="top"/>
    </xf>
    <xf numFmtId="0" fontId="9777" fillId="0" borderId="1" xfId="0" applyFont="1" applyBorder="1" applyAlignment="1">
      <alignment horizontal="left" vertical="top"/>
    </xf>
    <xf numFmtId="0" fontId="9778" fillId="0" borderId="1" xfId="0" applyFont="1" applyBorder="1" applyAlignment="1">
      <alignment horizontal="left" vertical="top" wrapText="1"/>
    </xf>
    <xf numFmtId="0" fontId="9779" fillId="0" borderId="1" xfId="0" applyFont="1" applyBorder="1" applyAlignment="1">
      <alignment horizontal="center" vertical="top"/>
    </xf>
    <xf numFmtId="168" fontId="9780" fillId="0" borderId="1" xfId="0" applyNumberFormat="1" applyFont="1" applyBorder="1" applyAlignment="1">
      <alignment horizontal="right" vertical="top"/>
    </xf>
    <xf numFmtId="169" fontId="9781" fillId="0" borderId="1" xfId="0" applyNumberFormat="1" applyFont="1" applyBorder="1" applyAlignment="1">
      <alignment horizontal="right" vertical="top"/>
    </xf>
    <xf numFmtId="169" fontId="9782" fillId="2" borderId="1" xfId="0" applyNumberFormat="1" applyFont="1" applyFill="1" applyBorder="1" applyAlignment="1" applyProtection="1">
      <alignment horizontal="right" vertical="top"/>
      <protection locked="0"/>
    </xf>
    <xf numFmtId="169" fontId="9783" fillId="0" borderId="1" xfId="0" applyNumberFormat="1" applyFont="1" applyBorder="1" applyAlignment="1">
      <alignment horizontal="right" vertical="top"/>
    </xf>
    <xf numFmtId="169" fontId="9784" fillId="0" borderId="1" xfId="0" applyNumberFormat="1" applyFont="1" applyBorder="1" applyAlignment="1">
      <alignment horizontal="right" vertical="top"/>
    </xf>
    <xf numFmtId="169" fontId="9785" fillId="0" borderId="1" xfId="0" applyNumberFormat="1" applyFont="1" applyBorder="1" applyAlignment="1">
      <alignment horizontal="right" vertical="top"/>
    </xf>
    <xf numFmtId="169" fontId="9786" fillId="0" borderId="1" xfId="0" applyNumberFormat="1" applyFont="1" applyBorder="1" applyAlignment="1">
      <alignment horizontal="right" vertical="top"/>
    </xf>
    <xf numFmtId="0" fontId="9787" fillId="0" borderId="1" xfId="0" applyFont="1" applyBorder="1" applyAlignment="1">
      <alignment horizontal="left" vertical="top"/>
    </xf>
    <xf numFmtId="0" fontId="9788" fillId="0" borderId="1" xfId="0" applyFont="1" applyBorder="1" applyAlignment="1">
      <alignment horizontal="left" vertical="top" wrapText="1"/>
    </xf>
    <xf numFmtId="0" fontId="9789" fillId="0" borderId="1" xfId="0" applyFont="1" applyBorder="1" applyAlignment="1">
      <alignment horizontal="center" vertical="top"/>
    </xf>
    <xf numFmtId="168" fontId="9790" fillId="0" borderId="1" xfId="0" applyNumberFormat="1" applyFont="1" applyBorder="1" applyAlignment="1">
      <alignment horizontal="right" vertical="top"/>
    </xf>
    <xf numFmtId="169" fontId="9791" fillId="0" borderId="1" xfId="0" applyNumberFormat="1" applyFont="1" applyBorder="1" applyAlignment="1">
      <alignment horizontal="right" vertical="top"/>
    </xf>
    <xf numFmtId="169" fontId="9792" fillId="2" borderId="1" xfId="0" applyNumberFormat="1" applyFont="1" applyFill="1" applyBorder="1" applyAlignment="1" applyProtection="1">
      <alignment horizontal="right" vertical="top"/>
      <protection locked="0"/>
    </xf>
    <xf numFmtId="169" fontId="9793" fillId="0" borderId="1" xfId="0" applyNumberFormat="1" applyFont="1" applyBorder="1" applyAlignment="1">
      <alignment horizontal="right" vertical="top"/>
    </xf>
    <xf numFmtId="169" fontId="9794" fillId="0" borderId="1" xfId="0" applyNumberFormat="1" applyFont="1" applyBorder="1" applyAlignment="1">
      <alignment horizontal="right" vertical="top"/>
    </xf>
    <xf numFmtId="169" fontId="9795" fillId="0" borderId="1" xfId="0" applyNumberFormat="1" applyFont="1" applyBorder="1" applyAlignment="1">
      <alignment horizontal="right" vertical="top"/>
    </xf>
    <xf numFmtId="169" fontId="9796" fillId="0" borderId="1" xfId="0" applyNumberFormat="1" applyFont="1" applyBorder="1" applyAlignment="1">
      <alignment horizontal="right" vertical="top"/>
    </xf>
    <xf numFmtId="0" fontId="9797" fillId="0" borderId="1" xfId="0" applyFont="1" applyBorder="1" applyAlignment="1">
      <alignment horizontal="left" vertical="top"/>
    </xf>
    <xf numFmtId="0" fontId="9798" fillId="0" borderId="1" xfId="0" applyFont="1" applyBorder="1" applyAlignment="1">
      <alignment horizontal="left" vertical="top" wrapText="1"/>
    </xf>
    <xf numFmtId="0" fontId="9799" fillId="0" borderId="1" xfId="0" applyFont="1" applyBorder="1" applyAlignment="1">
      <alignment horizontal="center" vertical="top"/>
    </xf>
    <xf numFmtId="168" fontId="9800" fillId="0" borderId="1" xfId="0" applyNumberFormat="1" applyFont="1" applyBorder="1" applyAlignment="1">
      <alignment horizontal="right" vertical="top"/>
    </xf>
    <xf numFmtId="169" fontId="9801" fillId="0" borderId="1" xfId="0" applyNumberFormat="1" applyFont="1" applyBorder="1" applyAlignment="1">
      <alignment horizontal="right" vertical="top"/>
    </xf>
    <xf numFmtId="169" fontId="9802" fillId="2" borderId="1" xfId="0" applyNumberFormat="1" applyFont="1" applyFill="1" applyBorder="1" applyAlignment="1" applyProtection="1">
      <alignment horizontal="right" vertical="top"/>
      <protection locked="0"/>
    </xf>
    <xf numFmtId="169" fontId="9803" fillId="0" borderId="1" xfId="0" applyNumberFormat="1" applyFont="1" applyBorder="1" applyAlignment="1">
      <alignment horizontal="right" vertical="top"/>
    </xf>
    <xf numFmtId="169" fontId="9804" fillId="0" borderId="1" xfId="0" applyNumberFormat="1" applyFont="1" applyBorder="1" applyAlignment="1">
      <alignment horizontal="right" vertical="top"/>
    </xf>
    <xf numFmtId="169" fontId="9805" fillId="0" borderId="1" xfId="0" applyNumberFormat="1" applyFont="1" applyBorder="1" applyAlignment="1">
      <alignment horizontal="right" vertical="top"/>
    </xf>
    <xf numFmtId="169" fontId="9806" fillId="0" borderId="1" xfId="0" applyNumberFormat="1" applyFont="1" applyBorder="1" applyAlignment="1">
      <alignment horizontal="right" vertical="top"/>
    </xf>
    <xf numFmtId="0" fontId="9807" fillId="0" borderId="1" xfId="0" applyFont="1" applyBorder="1" applyAlignment="1">
      <alignment horizontal="left" vertical="top"/>
    </xf>
    <xf numFmtId="0" fontId="9808" fillId="0" borderId="1" xfId="0" applyFont="1" applyBorder="1" applyAlignment="1">
      <alignment horizontal="left" vertical="top" wrapText="1"/>
    </xf>
    <xf numFmtId="0" fontId="9809" fillId="0" borderId="1" xfId="0" applyFont="1" applyBorder="1" applyAlignment="1">
      <alignment horizontal="center" vertical="top"/>
    </xf>
    <xf numFmtId="168" fontId="9810" fillId="0" borderId="1" xfId="0" applyNumberFormat="1" applyFont="1" applyBorder="1" applyAlignment="1">
      <alignment horizontal="right" vertical="top"/>
    </xf>
    <xf numFmtId="169" fontId="9811" fillId="0" borderId="1" xfId="0" applyNumberFormat="1" applyFont="1" applyBorder="1" applyAlignment="1">
      <alignment horizontal="right" vertical="top"/>
    </xf>
    <xf numFmtId="169" fontId="9812" fillId="2" borderId="1" xfId="0" applyNumberFormat="1" applyFont="1" applyFill="1" applyBorder="1" applyAlignment="1" applyProtection="1">
      <alignment horizontal="right" vertical="top"/>
      <protection locked="0"/>
    </xf>
    <xf numFmtId="169" fontId="9813" fillId="0" borderId="1" xfId="0" applyNumberFormat="1" applyFont="1" applyBorder="1" applyAlignment="1">
      <alignment horizontal="right" vertical="top"/>
    </xf>
    <xf numFmtId="169" fontId="9814" fillId="0" borderId="1" xfId="0" applyNumberFormat="1" applyFont="1" applyBorder="1" applyAlignment="1">
      <alignment horizontal="right" vertical="top"/>
    </xf>
    <xf numFmtId="169" fontId="9815" fillId="0" borderId="1" xfId="0" applyNumberFormat="1" applyFont="1" applyBorder="1" applyAlignment="1">
      <alignment horizontal="right" vertical="top"/>
    </xf>
    <xf numFmtId="169" fontId="9816" fillId="0" borderId="1" xfId="0" applyNumberFormat="1" applyFont="1" applyBorder="1" applyAlignment="1">
      <alignment horizontal="right" vertical="top"/>
    </xf>
    <xf numFmtId="0" fontId="9817" fillId="3" borderId="1" xfId="0" applyFont="1" applyFill="1" applyBorder="1" applyAlignment="1">
      <alignment horizontal="left"/>
    </xf>
    <xf numFmtId="4" fontId="9824" fillId="3" borderId="1" xfId="0" applyNumberFormat="1" applyFont="1" applyFill="1" applyBorder="1" applyAlignment="1">
      <alignment horizontal="right"/>
    </xf>
    <xf numFmtId="4" fontId="9825" fillId="3" borderId="1" xfId="0" applyNumberFormat="1" applyFont="1" applyFill="1" applyBorder="1" applyAlignment="1">
      <alignment horizontal="right"/>
    </xf>
    <xf numFmtId="4" fontId="9826" fillId="3" borderId="1" xfId="0" applyNumberFormat="1" applyFont="1" applyFill="1" applyBorder="1" applyAlignment="1">
      <alignment horizontal="right"/>
    </xf>
    <xf numFmtId="0" fontId="9827" fillId="0" borderId="0" xfId="0" applyFont="1"/>
    <xf numFmtId="0" fontId="9828" fillId="0" borderId="1" xfId="0" applyFont="1" applyBorder="1" applyAlignment="1">
      <alignment horizontal="left" vertical="top"/>
    </xf>
    <xf numFmtId="0" fontId="9830" fillId="0" borderId="0" xfId="0" applyFont="1"/>
    <xf numFmtId="0" fontId="9831" fillId="0" borderId="1" xfId="0" applyFont="1" applyBorder="1" applyAlignment="1">
      <alignment horizontal="left" vertical="top"/>
    </xf>
    <xf numFmtId="0" fontId="9832" fillId="0" borderId="1" xfId="0" applyFont="1" applyBorder="1" applyAlignment="1">
      <alignment horizontal="left" vertical="top" wrapText="1"/>
    </xf>
    <xf numFmtId="0" fontId="9833" fillId="0" borderId="1" xfId="0" applyFont="1" applyBorder="1" applyAlignment="1">
      <alignment horizontal="center" vertical="top"/>
    </xf>
    <xf numFmtId="168" fontId="9834" fillId="0" borderId="1" xfId="0" applyNumberFormat="1" applyFont="1" applyBorder="1" applyAlignment="1">
      <alignment horizontal="right" vertical="top"/>
    </xf>
    <xf numFmtId="169" fontId="9835" fillId="0" borderId="1" xfId="0" applyNumberFormat="1" applyFont="1" applyBorder="1" applyAlignment="1">
      <alignment horizontal="right" vertical="top"/>
    </xf>
    <xf numFmtId="169" fontId="9836" fillId="2" borderId="1" xfId="0" applyNumberFormat="1" applyFont="1" applyFill="1" applyBorder="1" applyAlignment="1" applyProtection="1">
      <alignment horizontal="right" vertical="top"/>
      <protection locked="0"/>
    </xf>
    <xf numFmtId="169" fontId="9837" fillId="0" borderId="1" xfId="0" applyNumberFormat="1" applyFont="1" applyBorder="1" applyAlignment="1">
      <alignment horizontal="right" vertical="top"/>
    </xf>
    <xf numFmtId="169" fontId="9838" fillId="0" borderId="1" xfId="0" applyNumberFormat="1" applyFont="1" applyBorder="1" applyAlignment="1">
      <alignment horizontal="right" vertical="top"/>
    </xf>
    <xf numFmtId="169" fontId="9839" fillId="0" borderId="1" xfId="0" applyNumberFormat="1" applyFont="1" applyBorder="1" applyAlignment="1">
      <alignment horizontal="right" vertical="top"/>
    </xf>
    <xf numFmtId="169" fontId="9840" fillId="0" borderId="1" xfId="0" applyNumberFormat="1" applyFont="1" applyBorder="1" applyAlignment="1">
      <alignment horizontal="right" vertical="top"/>
    </xf>
    <xf numFmtId="0" fontId="9841" fillId="0" borderId="1" xfId="0" applyFont="1" applyBorder="1" applyAlignment="1">
      <alignment horizontal="left" vertical="top"/>
    </xf>
    <xf numFmtId="0" fontId="9843" fillId="0" borderId="0" xfId="0" applyFont="1"/>
    <xf numFmtId="0" fontId="9844" fillId="0" borderId="1" xfId="0" applyFont="1" applyBorder="1" applyAlignment="1">
      <alignment horizontal="left" vertical="top"/>
    </xf>
    <xf numFmtId="0" fontId="9845" fillId="0" borderId="1" xfId="0" applyFont="1" applyBorder="1" applyAlignment="1">
      <alignment horizontal="left" vertical="top" wrapText="1"/>
    </xf>
    <xf numFmtId="0" fontId="9846" fillId="0" borderId="1" xfId="0" applyFont="1" applyBorder="1" applyAlignment="1">
      <alignment horizontal="center" vertical="top"/>
    </xf>
    <xf numFmtId="168" fontId="9847" fillId="0" borderId="1" xfId="0" applyNumberFormat="1" applyFont="1" applyBorder="1" applyAlignment="1">
      <alignment horizontal="right" vertical="top"/>
    </xf>
    <xf numFmtId="169" fontId="9848" fillId="0" borderId="1" xfId="0" applyNumberFormat="1" applyFont="1" applyBorder="1" applyAlignment="1">
      <alignment horizontal="right" vertical="top"/>
    </xf>
    <xf numFmtId="169" fontId="9849" fillId="2" borderId="1" xfId="0" applyNumberFormat="1" applyFont="1" applyFill="1" applyBorder="1" applyAlignment="1" applyProtection="1">
      <alignment horizontal="right" vertical="top"/>
      <protection locked="0"/>
    </xf>
    <xf numFmtId="169" fontId="9850" fillId="0" borderId="1" xfId="0" applyNumberFormat="1" applyFont="1" applyBorder="1" applyAlignment="1">
      <alignment horizontal="right" vertical="top"/>
    </xf>
    <xf numFmtId="169" fontId="9851" fillId="0" borderId="1" xfId="0" applyNumberFormat="1" applyFont="1" applyBorder="1" applyAlignment="1">
      <alignment horizontal="right" vertical="top"/>
    </xf>
    <xf numFmtId="169" fontId="9852" fillId="0" borderId="1" xfId="0" applyNumberFormat="1" applyFont="1" applyBorder="1" applyAlignment="1">
      <alignment horizontal="right" vertical="top"/>
    </xf>
    <xf numFmtId="169" fontId="9853" fillId="0" borderId="1" xfId="0" applyNumberFormat="1" applyFont="1" applyBorder="1" applyAlignment="1">
      <alignment horizontal="right" vertical="top"/>
    </xf>
    <xf numFmtId="0" fontId="9854" fillId="0" borderId="1" xfId="0" applyFont="1" applyBorder="1" applyAlignment="1">
      <alignment horizontal="left" vertical="top"/>
    </xf>
    <xf numFmtId="0" fontId="9856" fillId="0" borderId="0" xfId="0" applyFont="1"/>
    <xf numFmtId="0" fontId="9857" fillId="0" borderId="1" xfId="0" applyFont="1" applyBorder="1" applyAlignment="1">
      <alignment horizontal="left" vertical="top"/>
    </xf>
    <xf numFmtId="0" fontId="9858" fillId="0" borderId="1" xfId="0" applyFont="1" applyBorder="1" applyAlignment="1">
      <alignment horizontal="left" vertical="top" wrapText="1"/>
    </xf>
    <xf numFmtId="0" fontId="9859" fillId="0" borderId="1" xfId="0" applyFont="1" applyBorder="1" applyAlignment="1">
      <alignment horizontal="center" vertical="top"/>
    </xf>
    <xf numFmtId="168" fontId="9860" fillId="0" borderId="1" xfId="0" applyNumberFormat="1" applyFont="1" applyBorder="1" applyAlignment="1">
      <alignment horizontal="right" vertical="top"/>
    </xf>
    <xf numFmtId="169" fontId="9861" fillId="0" borderId="1" xfId="0" applyNumberFormat="1" applyFont="1" applyBorder="1" applyAlignment="1">
      <alignment horizontal="right" vertical="top"/>
    </xf>
    <xf numFmtId="169" fontId="9862" fillId="2" borderId="1" xfId="0" applyNumberFormat="1" applyFont="1" applyFill="1" applyBorder="1" applyAlignment="1" applyProtection="1">
      <alignment horizontal="right" vertical="top"/>
      <protection locked="0"/>
    </xf>
    <xf numFmtId="169" fontId="9863" fillId="0" borderId="1" xfId="0" applyNumberFormat="1" applyFont="1" applyBorder="1" applyAlignment="1">
      <alignment horizontal="right" vertical="top"/>
    </xf>
    <xf numFmtId="169" fontId="9864" fillId="0" borderId="1" xfId="0" applyNumberFormat="1" applyFont="1" applyBorder="1" applyAlignment="1">
      <alignment horizontal="right" vertical="top"/>
    </xf>
    <xf numFmtId="169" fontId="9865" fillId="0" borderId="1" xfId="0" applyNumberFormat="1" applyFont="1" applyBorder="1" applyAlignment="1">
      <alignment horizontal="right" vertical="top"/>
    </xf>
    <xf numFmtId="169" fontId="9866" fillId="0" borderId="1" xfId="0" applyNumberFormat="1" applyFont="1" applyBorder="1" applyAlignment="1">
      <alignment horizontal="right" vertical="top"/>
    </xf>
    <xf numFmtId="0" fontId="9867" fillId="0" borderId="1" xfId="0" applyFont="1" applyBorder="1" applyAlignment="1">
      <alignment horizontal="left" vertical="top"/>
    </xf>
    <xf numFmtId="0" fontId="9868" fillId="0" borderId="1" xfId="0" applyFont="1" applyBorder="1" applyAlignment="1">
      <alignment horizontal="left" vertical="top" wrapText="1"/>
    </xf>
    <xf numFmtId="0" fontId="9869" fillId="0" borderId="1" xfId="0" applyFont="1" applyBorder="1" applyAlignment="1">
      <alignment horizontal="center" vertical="top"/>
    </xf>
    <xf numFmtId="168" fontId="9870" fillId="0" borderId="1" xfId="0" applyNumberFormat="1" applyFont="1" applyBorder="1" applyAlignment="1">
      <alignment horizontal="right" vertical="top"/>
    </xf>
    <xf numFmtId="169" fontId="9871" fillId="0" borderId="1" xfId="0" applyNumberFormat="1" applyFont="1" applyBorder="1" applyAlignment="1">
      <alignment horizontal="right" vertical="top"/>
    </xf>
    <xf numFmtId="169" fontId="9872" fillId="2" borderId="1" xfId="0" applyNumberFormat="1" applyFont="1" applyFill="1" applyBorder="1" applyAlignment="1" applyProtection="1">
      <alignment horizontal="right" vertical="top"/>
      <protection locked="0"/>
    </xf>
    <xf numFmtId="169" fontId="9873" fillId="0" borderId="1" xfId="0" applyNumberFormat="1" applyFont="1" applyBorder="1" applyAlignment="1">
      <alignment horizontal="right" vertical="top"/>
    </xf>
    <xf numFmtId="169" fontId="9874" fillId="0" borderId="1" xfId="0" applyNumberFormat="1" applyFont="1" applyBorder="1" applyAlignment="1">
      <alignment horizontal="right" vertical="top"/>
    </xf>
    <xf numFmtId="169" fontId="9875" fillId="0" borderId="1" xfId="0" applyNumberFormat="1" applyFont="1" applyBorder="1" applyAlignment="1">
      <alignment horizontal="right" vertical="top"/>
    </xf>
    <xf numFmtId="169" fontId="9876" fillId="0" borderId="1" xfId="0" applyNumberFormat="1" applyFont="1" applyBorder="1" applyAlignment="1">
      <alignment horizontal="right" vertical="top"/>
    </xf>
    <xf numFmtId="0" fontId="9877" fillId="0" borderId="1" xfId="0" applyFont="1" applyBorder="1" applyAlignment="1">
      <alignment horizontal="left" vertical="top"/>
    </xf>
    <xf numFmtId="0" fontId="9878" fillId="0" borderId="1" xfId="0" applyFont="1" applyBorder="1" applyAlignment="1">
      <alignment horizontal="left" vertical="top" wrapText="1"/>
    </xf>
    <xf numFmtId="0" fontId="9879" fillId="0" borderId="1" xfId="0" applyFont="1" applyBorder="1" applyAlignment="1">
      <alignment horizontal="center" vertical="top"/>
    </xf>
    <xf numFmtId="168" fontId="9880" fillId="0" borderId="1" xfId="0" applyNumberFormat="1" applyFont="1" applyBorder="1" applyAlignment="1">
      <alignment horizontal="right" vertical="top"/>
    </xf>
    <xf numFmtId="169" fontId="9881" fillId="0" borderId="1" xfId="0" applyNumberFormat="1" applyFont="1" applyBorder="1" applyAlignment="1">
      <alignment horizontal="right" vertical="top"/>
    </xf>
    <xf numFmtId="169" fontId="9882" fillId="2" borderId="1" xfId="0" applyNumberFormat="1" applyFont="1" applyFill="1" applyBorder="1" applyAlignment="1" applyProtection="1">
      <alignment horizontal="right" vertical="top"/>
      <protection locked="0"/>
    </xf>
    <xf numFmtId="169" fontId="9883" fillId="0" borderId="1" xfId="0" applyNumberFormat="1" applyFont="1" applyBorder="1" applyAlignment="1">
      <alignment horizontal="right" vertical="top"/>
    </xf>
    <xf numFmtId="169" fontId="9884" fillId="0" borderId="1" xfId="0" applyNumberFormat="1" applyFont="1" applyBorder="1" applyAlignment="1">
      <alignment horizontal="right" vertical="top"/>
    </xf>
    <xf numFmtId="169" fontId="9885" fillId="0" borderId="1" xfId="0" applyNumberFormat="1" applyFont="1" applyBorder="1" applyAlignment="1">
      <alignment horizontal="right" vertical="top"/>
    </xf>
    <xf numFmtId="169" fontId="9886" fillId="0" borderId="1" xfId="0" applyNumberFormat="1" applyFont="1" applyBorder="1" applyAlignment="1">
      <alignment horizontal="right" vertical="top"/>
    </xf>
    <xf numFmtId="0" fontId="9887" fillId="0" borderId="1" xfId="0" applyFont="1" applyBorder="1" applyAlignment="1">
      <alignment horizontal="left" vertical="top"/>
    </xf>
    <xf numFmtId="0" fontId="9888" fillId="0" borderId="1" xfId="0" applyFont="1" applyBorder="1" applyAlignment="1">
      <alignment horizontal="left" vertical="top" wrapText="1"/>
    </xf>
    <xf numFmtId="0" fontId="9889" fillId="0" borderId="1" xfId="0" applyFont="1" applyBorder="1" applyAlignment="1">
      <alignment horizontal="center" vertical="top"/>
    </xf>
    <xf numFmtId="168" fontId="9890" fillId="0" borderId="1" xfId="0" applyNumberFormat="1" applyFont="1" applyBorder="1" applyAlignment="1">
      <alignment horizontal="right" vertical="top"/>
    </xf>
    <xf numFmtId="169" fontId="9891" fillId="0" borderId="1" xfId="0" applyNumberFormat="1" applyFont="1" applyBorder="1" applyAlignment="1">
      <alignment horizontal="right" vertical="top"/>
    </xf>
    <xf numFmtId="169" fontId="9892" fillId="2" borderId="1" xfId="0" applyNumberFormat="1" applyFont="1" applyFill="1" applyBorder="1" applyAlignment="1" applyProtection="1">
      <alignment horizontal="right" vertical="top"/>
      <protection locked="0"/>
    </xf>
    <xf numFmtId="169" fontId="9893" fillId="0" borderId="1" xfId="0" applyNumberFormat="1" applyFont="1" applyBorder="1" applyAlignment="1">
      <alignment horizontal="right" vertical="top"/>
    </xf>
    <xf numFmtId="169" fontId="9894" fillId="0" borderId="1" xfId="0" applyNumberFormat="1" applyFont="1" applyBorder="1" applyAlignment="1">
      <alignment horizontal="right" vertical="top"/>
    </xf>
    <xf numFmtId="169" fontId="9895" fillId="0" borderId="1" xfId="0" applyNumberFormat="1" applyFont="1" applyBorder="1" applyAlignment="1">
      <alignment horizontal="right" vertical="top"/>
    </xf>
    <xf numFmtId="169" fontId="9896" fillId="0" borderId="1" xfId="0" applyNumberFormat="1" applyFont="1" applyBorder="1" applyAlignment="1">
      <alignment horizontal="right" vertical="top"/>
    </xf>
    <xf numFmtId="0" fontId="9897" fillId="0" borderId="1" xfId="0" applyFont="1" applyBorder="1" applyAlignment="1">
      <alignment horizontal="left" vertical="top"/>
    </xf>
    <xf numFmtId="0" fontId="9898" fillId="0" borderId="1" xfId="0" applyFont="1" applyBorder="1" applyAlignment="1">
      <alignment horizontal="left" vertical="top" wrapText="1"/>
    </xf>
    <xf numFmtId="0" fontId="9899" fillId="0" borderId="1" xfId="0" applyFont="1" applyBorder="1" applyAlignment="1">
      <alignment horizontal="center" vertical="top"/>
    </xf>
    <xf numFmtId="168" fontId="9900" fillId="0" borderId="1" xfId="0" applyNumberFormat="1" applyFont="1" applyBorder="1" applyAlignment="1">
      <alignment horizontal="right" vertical="top"/>
    </xf>
    <xf numFmtId="169" fontId="9901" fillId="0" borderId="1" xfId="0" applyNumberFormat="1" applyFont="1" applyBorder="1" applyAlignment="1">
      <alignment horizontal="right" vertical="top"/>
    </xf>
    <xf numFmtId="169" fontId="9902" fillId="2" borderId="1" xfId="0" applyNumberFormat="1" applyFont="1" applyFill="1" applyBorder="1" applyAlignment="1" applyProtection="1">
      <alignment horizontal="right" vertical="top"/>
      <protection locked="0"/>
    </xf>
    <xf numFmtId="169" fontId="9903" fillId="0" borderId="1" xfId="0" applyNumberFormat="1" applyFont="1" applyBorder="1" applyAlignment="1">
      <alignment horizontal="right" vertical="top"/>
    </xf>
    <xf numFmtId="169" fontId="9904" fillId="0" borderId="1" xfId="0" applyNumberFormat="1" applyFont="1" applyBorder="1" applyAlignment="1">
      <alignment horizontal="right" vertical="top"/>
    </xf>
    <xf numFmtId="169" fontId="9905" fillId="0" borderId="1" xfId="0" applyNumberFormat="1" applyFont="1" applyBorder="1" applyAlignment="1">
      <alignment horizontal="right" vertical="top"/>
    </xf>
    <xf numFmtId="169" fontId="9906" fillId="0" borderId="1" xfId="0" applyNumberFormat="1" applyFont="1" applyBorder="1" applyAlignment="1">
      <alignment horizontal="right" vertical="top"/>
    </xf>
    <xf numFmtId="0" fontId="9907" fillId="0" borderId="1" xfId="0" applyFont="1" applyBorder="1" applyAlignment="1">
      <alignment horizontal="left" vertical="top"/>
    </xf>
    <xf numFmtId="0" fontId="9908" fillId="0" borderId="1" xfId="0" applyFont="1" applyBorder="1" applyAlignment="1">
      <alignment horizontal="left" vertical="top" wrapText="1"/>
    </xf>
    <xf numFmtId="0" fontId="9909" fillId="0" borderId="1" xfId="0" applyFont="1" applyBorder="1" applyAlignment="1">
      <alignment horizontal="center" vertical="top"/>
    </xf>
    <xf numFmtId="168" fontId="9910" fillId="0" borderId="1" xfId="0" applyNumberFormat="1" applyFont="1" applyBorder="1" applyAlignment="1">
      <alignment horizontal="right" vertical="top"/>
    </xf>
    <xf numFmtId="169" fontId="9911" fillId="0" borderId="1" xfId="0" applyNumberFormat="1" applyFont="1" applyBorder="1" applyAlignment="1">
      <alignment horizontal="right" vertical="top"/>
    </xf>
    <xf numFmtId="169" fontId="9912" fillId="2" borderId="1" xfId="0" applyNumberFormat="1" applyFont="1" applyFill="1" applyBorder="1" applyAlignment="1" applyProtection="1">
      <alignment horizontal="right" vertical="top"/>
      <protection locked="0"/>
    </xf>
    <xf numFmtId="169" fontId="9913" fillId="0" borderId="1" xfId="0" applyNumberFormat="1" applyFont="1" applyBorder="1" applyAlignment="1">
      <alignment horizontal="right" vertical="top"/>
    </xf>
    <xf numFmtId="169" fontId="9914" fillId="0" borderId="1" xfId="0" applyNumberFormat="1" applyFont="1" applyBorder="1" applyAlignment="1">
      <alignment horizontal="right" vertical="top"/>
    </xf>
    <xf numFmtId="169" fontId="9915" fillId="0" borderId="1" xfId="0" applyNumberFormat="1" applyFont="1" applyBorder="1" applyAlignment="1">
      <alignment horizontal="right" vertical="top"/>
    </xf>
    <xf numFmtId="169" fontId="9916" fillId="0" borderId="1" xfId="0" applyNumberFormat="1" applyFont="1" applyBorder="1" applyAlignment="1">
      <alignment horizontal="right" vertical="top"/>
    </xf>
    <xf numFmtId="0" fontId="9917" fillId="0" borderId="1" xfId="0" applyFont="1" applyBorder="1" applyAlignment="1">
      <alignment horizontal="left" vertical="top"/>
    </xf>
    <xf numFmtId="0" fontId="9918" fillId="0" borderId="1" xfId="0" applyFont="1" applyBorder="1" applyAlignment="1">
      <alignment horizontal="left" vertical="top" wrapText="1"/>
    </xf>
    <xf numFmtId="0" fontId="9919" fillId="0" borderId="1" xfId="0" applyFont="1" applyBorder="1" applyAlignment="1">
      <alignment horizontal="center" vertical="top"/>
    </xf>
    <xf numFmtId="168" fontId="9920" fillId="0" borderId="1" xfId="0" applyNumberFormat="1" applyFont="1" applyBorder="1" applyAlignment="1">
      <alignment horizontal="right" vertical="top"/>
    </xf>
    <xf numFmtId="169" fontId="9921" fillId="0" borderId="1" xfId="0" applyNumberFormat="1" applyFont="1" applyBorder="1" applyAlignment="1">
      <alignment horizontal="right" vertical="top"/>
    </xf>
    <xf numFmtId="169" fontId="9922" fillId="2" borderId="1" xfId="0" applyNumberFormat="1" applyFont="1" applyFill="1" applyBorder="1" applyAlignment="1" applyProtection="1">
      <alignment horizontal="right" vertical="top"/>
      <protection locked="0"/>
    </xf>
    <xf numFmtId="169" fontId="9923" fillId="0" borderId="1" xfId="0" applyNumberFormat="1" applyFont="1" applyBorder="1" applyAlignment="1">
      <alignment horizontal="right" vertical="top"/>
    </xf>
    <xf numFmtId="169" fontId="9924" fillId="0" borderId="1" xfId="0" applyNumberFormat="1" applyFont="1" applyBorder="1" applyAlignment="1">
      <alignment horizontal="right" vertical="top"/>
    </xf>
    <xf numFmtId="169" fontId="9925" fillId="0" borderId="1" xfId="0" applyNumberFormat="1" applyFont="1" applyBorder="1" applyAlignment="1">
      <alignment horizontal="right" vertical="top"/>
    </xf>
    <xf numFmtId="169" fontId="9926" fillId="0" borderId="1" xfId="0" applyNumberFormat="1" applyFont="1" applyBorder="1" applyAlignment="1">
      <alignment horizontal="right" vertical="top"/>
    </xf>
    <xf numFmtId="4" fontId="9928" fillId="3" borderId="0" xfId="0" applyNumberFormat="1" applyFont="1" applyFill="1" applyAlignment="1">
      <alignment horizontal="right"/>
    </xf>
    <xf numFmtId="4" fontId="9929" fillId="3" borderId="0" xfId="0" applyNumberFormat="1" applyFont="1" applyFill="1" applyAlignment="1">
      <alignment horizontal="right"/>
    </xf>
    <xf numFmtId="4" fontId="9930" fillId="3" borderId="0" xfId="0" applyNumberFormat="1" applyFont="1" applyFill="1" applyAlignment="1">
      <alignment horizontal="right"/>
    </xf>
    <xf numFmtId="4" fontId="9933" fillId="0" borderId="1" xfId="0" applyNumberFormat="1" applyFont="1" applyBorder="1" applyAlignment="1">
      <alignment horizontal="right" vertical="top"/>
    </xf>
    <xf numFmtId="4" fontId="9934" fillId="0" borderId="1" xfId="0" applyNumberFormat="1" applyFont="1" applyBorder="1" applyAlignment="1">
      <alignment horizontal="right" vertical="top"/>
    </xf>
    <xf numFmtId="170" fontId="9935" fillId="0" borderId="1" xfId="0" applyNumberFormat="1" applyFont="1" applyBorder="1" applyAlignment="1">
      <alignment horizontal="right" vertical="top"/>
    </xf>
    <xf numFmtId="170" fontId="9936" fillId="0" borderId="1" xfId="0" applyNumberFormat="1" applyFont="1" applyBorder="1" applyAlignment="1">
      <alignment horizontal="right" vertical="top"/>
    </xf>
    <xf numFmtId="4" fontId="9937" fillId="5" borderId="1" xfId="0" applyNumberFormat="1" applyFont="1" applyFill="1" applyBorder="1"/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 applyAlignment="1" applyProtection="1">
      <alignment vertical="top"/>
      <protection locked="0"/>
    </xf>
    <xf numFmtId="0" fontId="0" fillId="0" borderId="0" xfId="0"/>
    <xf numFmtId="164" fontId="3" fillId="2" borderId="1" xfId="0" applyNumberFormat="1" applyFont="1" applyFill="1" applyBorder="1" applyAlignment="1" applyProtection="1">
      <alignment vertical="top"/>
      <protection locked="0"/>
    </xf>
    <xf numFmtId="166" fontId="5" fillId="2" borderId="1" xfId="0" applyNumberFormat="1" applyFont="1" applyFill="1" applyBorder="1" applyAlignment="1" applyProtection="1">
      <alignment vertical="top"/>
      <protection locked="0"/>
    </xf>
    <xf numFmtId="165" fontId="4" fillId="2" borderId="1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left" vertical="top"/>
    </xf>
    <xf numFmtId="167" fontId="8" fillId="0" borderId="0" xfId="0" applyNumberFormat="1" applyFont="1" applyAlignment="1">
      <alignment horizontal="left" vertical="top"/>
    </xf>
    <xf numFmtId="164" fontId="7" fillId="0" borderId="0" xfId="0" applyNumberFormat="1" applyFont="1" applyAlignment="1">
      <alignment horizontal="left" vertical="top"/>
    </xf>
    <xf numFmtId="0" fontId="23" fillId="0" borderId="1" xfId="0" applyFont="1" applyBorder="1" applyAlignment="1">
      <alignment horizontal="left" vertical="top" wrapText="1"/>
    </xf>
    <xf numFmtId="0" fontId="146" fillId="0" borderId="1" xfId="0" applyFont="1" applyBorder="1" applyAlignment="1">
      <alignment horizontal="left" vertical="top" wrapText="1"/>
    </xf>
    <xf numFmtId="0" fontId="161" fillId="0" borderId="1" xfId="0" applyFont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188" fillId="3" borderId="1" xfId="0" applyFont="1" applyFill="1" applyBorder="1" applyAlignment="1">
      <alignment horizontal="left"/>
    </xf>
    <xf numFmtId="0" fontId="189" fillId="3" borderId="1" xfId="0" applyFont="1" applyFill="1" applyBorder="1" applyAlignment="1">
      <alignment horizontal="left"/>
    </xf>
    <xf numFmtId="0" fontId="190" fillId="3" borderId="1" xfId="0" applyFont="1" applyFill="1" applyBorder="1" applyAlignment="1">
      <alignment horizontal="left"/>
    </xf>
    <xf numFmtId="0" fontId="191" fillId="3" borderId="1" xfId="0" applyFont="1" applyFill="1" applyBorder="1" applyAlignment="1">
      <alignment horizontal="left"/>
    </xf>
    <xf numFmtId="0" fontId="192" fillId="3" borderId="1" xfId="0" applyFont="1" applyFill="1" applyBorder="1" applyAlignment="1">
      <alignment horizontal="left"/>
    </xf>
    <xf numFmtId="0" fontId="193" fillId="3" borderId="1" xfId="0" applyFont="1" applyFill="1" applyBorder="1" applyAlignment="1">
      <alignment horizontal="left"/>
    </xf>
    <xf numFmtId="0" fontId="194" fillId="3" borderId="1" xfId="0" applyFont="1" applyFill="1" applyBorder="1" applyAlignment="1">
      <alignment horizontal="left"/>
    </xf>
    <xf numFmtId="0" fontId="416" fillId="0" borderId="1" xfId="0" applyFont="1" applyBorder="1" applyAlignment="1">
      <alignment horizontal="left" vertical="top" wrapText="1"/>
    </xf>
    <xf numFmtId="0" fontId="503" fillId="0" borderId="1" xfId="0" applyFont="1" applyBorder="1" applyAlignment="1">
      <alignment horizontal="left" vertical="top" wrapText="1"/>
    </xf>
    <xf numFmtId="0" fontId="614" fillId="0" borderId="1" xfId="0" applyFont="1" applyBorder="1" applyAlignment="1">
      <alignment horizontal="left" vertical="top" wrapText="1"/>
    </xf>
    <xf numFmtId="0" fontId="404" fillId="3" borderId="1" xfId="0" applyFont="1" applyFill="1" applyBorder="1" applyAlignment="1">
      <alignment horizontal="left"/>
    </xf>
    <xf numFmtId="0" fontId="405" fillId="3" borderId="1" xfId="0" applyFont="1" applyFill="1" applyBorder="1" applyAlignment="1">
      <alignment horizontal="left"/>
    </xf>
    <xf numFmtId="0" fontId="406" fillId="3" borderId="1" xfId="0" applyFont="1" applyFill="1" applyBorder="1" applyAlignment="1">
      <alignment horizontal="left"/>
    </xf>
    <xf numFmtId="0" fontId="407" fillId="3" borderId="1" xfId="0" applyFont="1" applyFill="1" applyBorder="1" applyAlignment="1">
      <alignment horizontal="left"/>
    </xf>
    <xf numFmtId="0" fontId="408" fillId="3" borderId="1" xfId="0" applyFont="1" applyFill="1" applyBorder="1" applyAlignment="1">
      <alignment horizontal="left"/>
    </xf>
    <xf numFmtId="0" fontId="409" fillId="3" borderId="1" xfId="0" applyFont="1" applyFill="1" applyBorder="1" applyAlignment="1">
      <alignment horizontal="left"/>
    </xf>
    <xf numFmtId="0" fontId="410" fillId="3" borderId="1" xfId="0" applyFont="1" applyFill="1" applyBorder="1" applyAlignment="1">
      <alignment horizontal="left"/>
    </xf>
    <xf numFmtId="0" fontId="761" fillId="0" borderId="1" xfId="0" applyFont="1" applyBorder="1" applyAlignment="1">
      <alignment horizontal="left" vertical="top" wrapText="1"/>
    </xf>
    <xf numFmtId="0" fontId="836" fillId="0" borderId="1" xfId="0" applyFont="1" applyBorder="1" applyAlignment="1">
      <alignment horizontal="left" vertical="top" wrapText="1"/>
    </xf>
    <xf numFmtId="0" fontId="887" fillId="0" borderId="1" xfId="0" applyFont="1" applyBorder="1" applyAlignment="1">
      <alignment horizontal="left" vertical="top" wrapText="1"/>
    </xf>
    <xf numFmtId="0" fontId="749" fillId="3" borderId="1" xfId="0" applyFont="1" applyFill="1" applyBorder="1" applyAlignment="1">
      <alignment horizontal="left"/>
    </xf>
    <xf numFmtId="0" fontId="750" fillId="3" borderId="1" xfId="0" applyFont="1" applyFill="1" applyBorder="1" applyAlignment="1">
      <alignment horizontal="left"/>
    </xf>
    <xf numFmtId="0" fontId="751" fillId="3" borderId="1" xfId="0" applyFont="1" applyFill="1" applyBorder="1" applyAlignment="1">
      <alignment horizontal="left"/>
    </xf>
    <xf numFmtId="0" fontId="752" fillId="3" borderId="1" xfId="0" applyFont="1" applyFill="1" applyBorder="1" applyAlignment="1">
      <alignment horizontal="left"/>
    </xf>
    <xf numFmtId="0" fontId="753" fillId="3" borderId="1" xfId="0" applyFont="1" applyFill="1" applyBorder="1" applyAlignment="1">
      <alignment horizontal="left"/>
    </xf>
    <xf numFmtId="0" fontId="754" fillId="3" borderId="1" xfId="0" applyFont="1" applyFill="1" applyBorder="1" applyAlignment="1">
      <alignment horizontal="left"/>
    </xf>
    <xf numFmtId="0" fontId="755" fillId="3" borderId="1" xfId="0" applyFont="1" applyFill="1" applyBorder="1" applyAlignment="1">
      <alignment horizontal="left"/>
    </xf>
    <xf numFmtId="0" fontId="914" fillId="0" borderId="1" xfId="0" applyFont="1" applyBorder="1" applyAlignment="1">
      <alignment horizontal="left" vertical="top" wrapText="1"/>
    </xf>
    <xf numFmtId="0" fontId="953" fillId="0" borderId="1" xfId="0" applyFont="1" applyBorder="1" applyAlignment="1">
      <alignment horizontal="left" vertical="top" wrapText="1"/>
    </xf>
    <xf numFmtId="0" fontId="980" fillId="0" borderId="1" xfId="0" applyFont="1" applyBorder="1" applyAlignment="1">
      <alignment horizontal="left" vertical="top" wrapText="1"/>
    </xf>
    <xf numFmtId="0" fontId="902" fillId="3" borderId="1" xfId="0" applyFont="1" applyFill="1" applyBorder="1" applyAlignment="1">
      <alignment horizontal="left"/>
    </xf>
    <xf numFmtId="0" fontId="903" fillId="3" borderId="1" xfId="0" applyFont="1" applyFill="1" applyBorder="1" applyAlignment="1">
      <alignment horizontal="left"/>
    </xf>
    <xf numFmtId="0" fontId="904" fillId="3" borderId="1" xfId="0" applyFont="1" applyFill="1" applyBorder="1" applyAlignment="1">
      <alignment horizontal="left"/>
    </xf>
    <xf numFmtId="0" fontId="905" fillId="3" borderId="1" xfId="0" applyFont="1" applyFill="1" applyBorder="1" applyAlignment="1">
      <alignment horizontal="left"/>
    </xf>
    <xf numFmtId="0" fontId="906" fillId="3" borderId="1" xfId="0" applyFont="1" applyFill="1" applyBorder="1" applyAlignment="1">
      <alignment horizontal="left"/>
    </xf>
    <xf numFmtId="0" fontId="907" fillId="3" borderId="1" xfId="0" applyFont="1" applyFill="1" applyBorder="1" applyAlignment="1">
      <alignment horizontal="left"/>
    </xf>
    <xf numFmtId="0" fontId="908" fillId="3" borderId="1" xfId="0" applyFont="1" applyFill="1" applyBorder="1" applyAlignment="1">
      <alignment horizontal="left"/>
    </xf>
    <xf numFmtId="0" fontId="1019" fillId="3" borderId="1" xfId="0" applyFont="1" applyFill="1" applyBorder="1" applyAlignment="1">
      <alignment horizontal="left"/>
    </xf>
    <xf numFmtId="0" fontId="1020" fillId="3" borderId="1" xfId="0" applyFont="1" applyFill="1" applyBorder="1" applyAlignment="1">
      <alignment horizontal="left"/>
    </xf>
    <xf numFmtId="0" fontId="1021" fillId="3" borderId="1" xfId="0" applyFont="1" applyFill="1" applyBorder="1" applyAlignment="1">
      <alignment horizontal="left"/>
    </xf>
    <xf numFmtId="0" fontId="1022" fillId="3" borderId="1" xfId="0" applyFont="1" applyFill="1" applyBorder="1" applyAlignment="1">
      <alignment horizontal="left"/>
    </xf>
    <xf numFmtId="0" fontId="1023" fillId="3" borderId="1" xfId="0" applyFont="1" applyFill="1" applyBorder="1" applyAlignment="1">
      <alignment horizontal="left"/>
    </xf>
    <xf numFmtId="0" fontId="1024" fillId="3" borderId="1" xfId="0" applyFont="1" applyFill="1" applyBorder="1" applyAlignment="1">
      <alignment horizontal="left"/>
    </xf>
    <xf numFmtId="0" fontId="1025" fillId="3" borderId="1" xfId="0" applyFont="1" applyFill="1" applyBorder="1" applyAlignment="1">
      <alignment horizontal="left"/>
    </xf>
    <xf numFmtId="0" fontId="1067" fillId="0" borderId="1" xfId="0" applyFont="1" applyBorder="1" applyAlignment="1">
      <alignment horizontal="left" vertical="top" wrapText="1"/>
    </xf>
    <xf numFmtId="0" fontId="1070" fillId="0" borderId="1" xfId="0" applyFont="1" applyBorder="1" applyAlignment="1">
      <alignment horizontal="left" vertical="top" wrapText="1"/>
    </xf>
    <xf numFmtId="0" fontId="1145" fillId="0" borderId="1" xfId="0" applyFont="1" applyBorder="1" applyAlignment="1">
      <alignment horizontal="left" vertical="top" wrapText="1"/>
    </xf>
    <xf numFmtId="0" fontId="1148" fillId="0" borderId="1" xfId="0" applyFont="1" applyBorder="1" applyAlignment="1">
      <alignment horizontal="left" vertical="top" wrapText="1"/>
    </xf>
    <xf numFmtId="0" fontId="1247" fillId="0" borderId="1" xfId="0" applyFont="1" applyBorder="1" applyAlignment="1">
      <alignment horizontal="left" vertical="top" wrapText="1"/>
    </xf>
    <xf numFmtId="0" fontId="1250" fillId="0" borderId="1" xfId="0" applyFont="1" applyBorder="1" applyAlignment="1">
      <alignment horizontal="left" vertical="top" wrapText="1"/>
    </xf>
    <xf numFmtId="0" fontId="1265" fillId="0" borderId="1" xfId="0" applyFont="1" applyBorder="1" applyAlignment="1">
      <alignment horizontal="left" vertical="top" wrapText="1"/>
    </xf>
    <xf numFmtId="0" fontId="1055" fillId="3" borderId="1" xfId="0" applyFont="1" applyFill="1" applyBorder="1" applyAlignment="1">
      <alignment horizontal="left"/>
    </xf>
    <xf numFmtId="0" fontId="1056" fillId="3" borderId="1" xfId="0" applyFont="1" applyFill="1" applyBorder="1" applyAlignment="1">
      <alignment horizontal="left"/>
    </xf>
    <xf numFmtId="0" fontId="1057" fillId="3" borderId="1" xfId="0" applyFont="1" applyFill="1" applyBorder="1" applyAlignment="1">
      <alignment horizontal="left"/>
    </xf>
    <xf numFmtId="0" fontId="1058" fillId="3" borderId="1" xfId="0" applyFont="1" applyFill="1" applyBorder="1" applyAlignment="1">
      <alignment horizontal="left"/>
    </xf>
    <xf numFmtId="0" fontId="1059" fillId="3" borderId="1" xfId="0" applyFont="1" applyFill="1" applyBorder="1" applyAlignment="1">
      <alignment horizontal="left"/>
    </xf>
    <xf numFmtId="0" fontId="1060" fillId="3" borderId="1" xfId="0" applyFont="1" applyFill="1" applyBorder="1" applyAlignment="1">
      <alignment horizontal="left"/>
    </xf>
    <xf numFmtId="0" fontId="1061" fillId="3" borderId="1" xfId="0" applyFont="1" applyFill="1" applyBorder="1" applyAlignment="1">
      <alignment horizontal="left"/>
    </xf>
    <xf numFmtId="0" fontId="1364" fillId="0" borderId="1" xfId="0" applyFont="1" applyBorder="1" applyAlignment="1">
      <alignment horizontal="left" vertical="top" wrapText="1"/>
    </xf>
    <xf numFmtId="0" fontId="1403" fillId="0" borderId="1" xfId="0" applyFont="1" applyBorder="1" applyAlignment="1">
      <alignment horizontal="left" vertical="top" wrapText="1"/>
    </xf>
    <xf numFmtId="0" fontId="1352" fillId="3" borderId="1" xfId="0" applyFont="1" applyFill="1" applyBorder="1" applyAlignment="1">
      <alignment horizontal="left"/>
    </xf>
    <xf numFmtId="0" fontId="1353" fillId="3" borderId="1" xfId="0" applyFont="1" applyFill="1" applyBorder="1" applyAlignment="1">
      <alignment horizontal="left"/>
    </xf>
    <xf numFmtId="0" fontId="1354" fillId="3" borderId="1" xfId="0" applyFont="1" applyFill="1" applyBorder="1" applyAlignment="1">
      <alignment horizontal="left"/>
    </xf>
    <xf numFmtId="0" fontId="1355" fillId="3" borderId="1" xfId="0" applyFont="1" applyFill="1" applyBorder="1" applyAlignment="1">
      <alignment horizontal="left"/>
    </xf>
    <xf numFmtId="0" fontId="1356" fillId="3" borderId="1" xfId="0" applyFont="1" applyFill="1" applyBorder="1" applyAlignment="1">
      <alignment horizontal="left"/>
    </xf>
    <xf numFmtId="0" fontId="1357" fillId="3" borderId="1" xfId="0" applyFont="1" applyFill="1" applyBorder="1" applyAlignment="1">
      <alignment horizontal="left"/>
    </xf>
    <xf numFmtId="0" fontId="1358" fillId="3" borderId="1" xfId="0" applyFont="1" applyFill="1" applyBorder="1" applyAlignment="1">
      <alignment horizontal="left"/>
    </xf>
    <xf numFmtId="0" fontId="1430" fillId="0" borderId="1" xfId="0" applyFont="1" applyBorder="1" applyAlignment="1">
      <alignment horizontal="left" vertical="top" wrapText="1"/>
    </xf>
    <xf numFmtId="0" fontId="1457" fillId="0" borderId="1" xfId="0" applyFont="1" applyBorder="1" applyAlignment="1">
      <alignment horizontal="left" vertical="top" wrapText="1"/>
    </xf>
    <xf numFmtId="0" fontId="1472" fillId="0" borderId="1" xfId="0" applyFont="1" applyBorder="1" applyAlignment="1">
      <alignment horizontal="left" vertical="top" wrapText="1"/>
    </xf>
    <xf numFmtId="0" fontId="1418" fillId="3" borderId="1" xfId="0" applyFont="1" applyFill="1" applyBorder="1" applyAlignment="1">
      <alignment horizontal="left"/>
    </xf>
    <xf numFmtId="0" fontId="1419" fillId="3" borderId="1" xfId="0" applyFont="1" applyFill="1" applyBorder="1" applyAlignment="1">
      <alignment horizontal="left"/>
    </xf>
    <xf numFmtId="0" fontId="1420" fillId="3" borderId="1" xfId="0" applyFont="1" applyFill="1" applyBorder="1" applyAlignment="1">
      <alignment horizontal="left"/>
    </xf>
    <xf numFmtId="0" fontId="1421" fillId="3" borderId="1" xfId="0" applyFont="1" applyFill="1" applyBorder="1" applyAlignment="1">
      <alignment horizontal="left"/>
    </xf>
    <xf numFmtId="0" fontId="1422" fillId="3" borderId="1" xfId="0" applyFont="1" applyFill="1" applyBorder="1" applyAlignment="1">
      <alignment horizontal="left"/>
    </xf>
    <xf numFmtId="0" fontId="1423" fillId="3" borderId="1" xfId="0" applyFont="1" applyFill="1" applyBorder="1" applyAlignment="1">
      <alignment horizontal="left"/>
    </xf>
    <xf numFmtId="0" fontId="1424" fillId="3" borderId="1" xfId="0" applyFont="1" applyFill="1" applyBorder="1" applyAlignment="1">
      <alignment horizontal="left"/>
    </xf>
    <xf numFmtId="0" fontId="1499" fillId="0" borderId="1" xfId="0" applyFont="1" applyBorder="1" applyAlignment="1">
      <alignment horizontal="left" vertical="top" wrapText="1"/>
    </xf>
    <xf numFmtId="0" fontId="1487" fillId="3" borderId="1" xfId="0" applyFont="1" applyFill="1" applyBorder="1" applyAlignment="1">
      <alignment horizontal="left"/>
    </xf>
    <xf numFmtId="0" fontId="1488" fillId="3" borderId="1" xfId="0" applyFont="1" applyFill="1" applyBorder="1" applyAlignment="1">
      <alignment horizontal="left"/>
    </xf>
    <xf numFmtId="0" fontId="1489" fillId="3" borderId="1" xfId="0" applyFont="1" applyFill="1" applyBorder="1" applyAlignment="1">
      <alignment horizontal="left"/>
    </xf>
    <xf numFmtId="0" fontId="1490" fillId="3" borderId="1" xfId="0" applyFont="1" applyFill="1" applyBorder="1" applyAlignment="1">
      <alignment horizontal="left"/>
    </xf>
    <xf numFmtId="0" fontId="1491" fillId="3" borderId="1" xfId="0" applyFont="1" applyFill="1" applyBorder="1" applyAlignment="1">
      <alignment horizontal="left"/>
    </xf>
    <xf numFmtId="0" fontId="1492" fillId="3" borderId="1" xfId="0" applyFont="1" applyFill="1" applyBorder="1" applyAlignment="1">
      <alignment horizontal="left"/>
    </xf>
    <xf numFmtId="0" fontId="1493" fillId="3" borderId="1" xfId="0" applyFont="1" applyFill="1" applyBorder="1" applyAlignment="1">
      <alignment horizontal="left"/>
    </xf>
    <xf numFmtId="0" fontId="1526" fillId="0" borderId="1" xfId="0" applyFont="1" applyBorder="1" applyAlignment="1">
      <alignment horizontal="left" vertical="top" wrapText="1"/>
    </xf>
    <xf numFmtId="0" fontId="1553" fillId="0" borderId="1" xfId="0" applyFont="1" applyBorder="1" applyAlignment="1">
      <alignment horizontal="left" vertical="top" wrapText="1"/>
    </xf>
    <xf numFmtId="0" fontId="1514" fillId="3" borderId="1" xfId="0" applyFont="1" applyFill="1" applyBorder="1" applyAlignment="1">
      <alignment horizontal="left"/>
    </xf>
    <xf numFmtId="0" fontId="1515" fillId="3" borderId="1" xfId="0" applyFont="1" applyFill="1" applyBorder="1" applyAlignment="1">
      <alignment horizontal="left"/>
    </xf>
    <xf numFmtId="0" fontId="1516" fillId="3" borderId="1" xfId="0" applyFont="1" applyFill="1" applyBorder="1" applyAlignment="1">
      <alignment horizontal="left"/>
    </xf>
    <xf numFmtId="0" fontId="1517" fillId="3" borderId="1" xfId="0" applyFont="1" applyFill="1" applyBorder="1" applyAlignment="1">
      <alignment horizontal="left"/>
    </xf>
    <xf numFmtId="0" fontId="1518" fillId="3" borderId="1" xfId="0" applyFont="1" applyFill="1" applyBorder="1" applyAlignment="1">
      <alignment horizontal="left"/>
    </xf>
    <xf numFmtId="0" fontId="1519" fillId="3" borderId="1" xfId="0" applyFont="1" applyFill="1" applyBorder="1" applyAlignment="1">
      <alignment horizontal="left"/>
    </xf>
    <xf numFmtId="0" fontId="1520" fillId="3" borderId="1" xfId="0" applyFont="1" applyFill="1" applyBorder="1" applyAlignment="1">
      <alignment horizontal="left"/>
    </xf>
    <xf numFmtId="0" fontId="1580" fillId="0" borderId="1" xfId="0" applyFont="1" applyBorder="1" applyAlignment="1">
      <alignment horizontal="left" vertical="top" wrapText="1"/>
    </xf>
    <xf numFmtId="0" fontId="1631" fillId="0" borderId="1" xfId="0" applyFont="1" applyBorder="1" applyAlignment="1">
      <alignment horizontal="left" vertical="top" wrapText="1"/>
    </xf>
    <xf numFmtId="0" fontId="1658" fillId="0" borderId="1" xfId="0" applyFont="1" applyBorder="1" applyAlignment="1">
      <alignment horizontal="left" vertical="top" wrapText="1"/>
    </xf>
    <xf numFmtId="0" fontId="1568" fillId="3" borderId="1" xfId="0" applyFont="1" applyFill="1" applyBorder="1" applyAlignment="1">
      <alignment horizontal="left"/>
    </xf>
    <xf numFmtId="0" fontId="1569" fillId="3" borderId="1" xfId="0" applyFont="1" applyFill="1" applyBorder="1" applyAlignment="1">
      <alignment horizontal="left"/>
    </xf>
    <xf numFmtId="0" fontId="1570" fillId="3" borderId="1" xfId="0" applyFont="1" applyFill="1" applyBorder="1" applyAlignment="1">
      <alignment horizontal="left"/>
    </xf>
    <xf numFmtId="0" fontId="1571" fillId="3" borderId="1" xfId="0" applyFont="1" applyFill="1" applyBorder="1" applyAlignment="1">
      <alignment horizontal="left"/>
    </xf>
    <xf numFmtId="0" fontId="1572" fillId="3" borderId="1" xfId="0" applyFont="1" applyFill="1" applyBorder="1" applyAlignment="1">
      <alignment horizontal="left"/>
    </xf>
    <xf numFmtId="0" fontId="1573" fillId="3" borderId="1" xfId="0" applyFont="1" applyFill="1" applyBorder="1" applyAlignment="1">
      <alignment horizontal="left"/>
    </xf>
    <xf numFmtId="0" fontId="1574" fillId="3" borderId="1" xfId="0" applyFont="1" applyFill="1" applyBorder="1" applyAlignment="1">
      <alignment horizontal="left"/>
    </xf>
    <xf numFmtId="0" fontId="1685" fillId="3" borderId="1" xfId="0" applyFont="1" applyFill="1" applyBorder="1" applyAlignment="1">
      <alignment horizontal="left"/>
    </xf>
    <xf numFmtId="0" fontId="1686" fillId="3" borderId="1" xfId="0" applyFont="1" applyFill="1" applyBorder="1" applyAlignment="1">
      <alignment horizontal="left"/>
    </xf>
    <xf numFmtId="0" fontId="1687" fillId="3" borderId="1" xfId="0" applyFont="1" applyFill="1" applyBorder="1" applyAlignment="1">
      <alignment horizontal="left"/>
    </xf>
    <xf numFmtId="0" fontId="1688" fillId="3" borderId="1" xfId="0" applyFont="1" applyFill="1" applyBorder="1" applyAlignment="1">
      <alignment horizontal="left"/>
    </xf>
    <xf numFmtId="0" fontId="1689" fillId="3" borderId="1" xfId="0" applyFont="1" applyFill="1" applyBorder="1" applyAlignment="1">
      <alignment horizontal="left"/>
    </xf>
    <xf numFmtId="0" fontId="1690" fillId="3" borderId="1" xfId="0" applyFont="1" applyFill="1" applyBorder="1" applyAlignment="1">
      <alignment horizontal="left"/>
    </xf>
    <xf numFmtId="0" fontId="1691" fillId="3" borderId="1" xfId="0" applyFont="1" applyFill="1" applyBorder="1" applyAlignment="1">
      <alignment horizontal="left"/>
    </xf>
    <xf numFmtId="0" fontId="1721" fillId="0" borderId="1" xfId="0" applyFont="1" applyBorder="1" applyAlignment="1">
      <alignment horizontal="left" vertical="top" wrapText="1"/>
    </xf>
    <xf numFmtId="0" fontId="1736" fillId="0" borderId="1" xfId="0" applyFont="1" applyBorder="1" applyAlignment="1">
      <alignment horizontal="left" vertical="top" wrapText="1"/>
    </xf>
    <xf numFmtId="0" fontId="1823" fillId="0" borderId="1" xfId="0" applyFont="1" applyBorder="1" applyAlignment="1">
      <alignment horizontal="left" vertical="top" wrapText="1"/>
    </xf>
    <xf numFmtId="0" fontId="1709" fillId="3" borderId="1" xfId="0" applyFont="1" applyFill="1" applyBorder="1" applyAlignment="1">
      <alignment horizontal="left"/>
    </xf>
    <xf numFmtId="0" fontId="1710" fillId="3" borderId="1" xfId="0" applyFont="1" applyFill="1" applyBorder="1" applyAlignment="1">
      <alignment horizontal="left"/>
    </xf>
    <xf numFmtId="0" fontId="1711" fillId="3" borderId="1" xfId="0" applyFont="1" applyFill="1" applyBorder="1" applyAlignment="1">
      <alignment horizontal="left"/>
    </xf>
    <xf numFmtId="0" fontId="1712" fillId="3" borderId="1" xfId="0" applyFont="1" applyFill="1" applyBorder="1" applyAlignment="1">
      <alignment horizontal="left"/>
    </xf>
    <xf numFmtId="0" fontId="1713" fillId="3" borderId="1" xfId="0" applyFont="1" applyFill="1" applyBorder="1" applyAlignment="1">
      <alignment horizontal="left"/>
    </xf>
    <xf numFmtId="0" fontId="1714" fillId="3" borderId="1" xfId="0" applyFont="1" applyFill="1" applyBorder="1" applyAlignment="1">
      <alignment horizontal="left"/>
    </xf>
    <xf numFmtId="0" fontId="1715" fillId="3" borderId="1" xfId="0" applyFont="1" applyFill="1" applyBorder="1" applyAlignment="1">
      <alignment horizontal="left"/>
    </xf>
    <xf numFmtId="0" fontId="2006" fillId="0" borderId="1" xfId="0" applyFont="1" applyBorder="1" applyAlignment="1">
      <alignment horizontal="left" vertical="top" wrapText="1"/>
    </xf>
    <xf numFmtId="0" fontId="2501" fillId="0" borderId="1" xfId="0" applyFont="1" applyBorder="1" applyAlignment="1">
      <alignment horizontal="left" vertical="top" wrapText="1"/>
    </xf>
    <xf numFmtId="0" fontId="3020" fillId="0" borderId="1" xfId="0" applyFont="1" applyBorder="1" applyAlignment="1">
      <alignment horizontal="left" vertical="top" wrapText="1"/>
    </xf>
    <xf numFmtId="0" fontId="1994" fillId="3" borderId="1" xfId="0" applyFont="1" applyFill="1" applyBorder="1" applyAlignment="1">
      <alignment horizontal="left"/>
    </xf>
    <xf numFmtId="0" fontId="1995" fillId="3" borderId="1" xfId="0" applyFont="1" applyFill="1" applyBorder="1" applyAlignment="1">
      <alignment horizontal="left"/>
    </xf>
    <xf numFmtId="0" fontId="1996" fillId="3" borderId="1" xfId="0" applyFont="1" applyFill="1" applyBorder="1" applyAlignment="1">
      <alignment horizontal="left"/>
    </xf>
    <xf numFmtId="0" fontId="1997" fillId="3" borderId="1" xfId="0" applyFont="1" applyFill="1" applyBorder="1" applyAlignment="1">
      <alignment horizontal="left"/>
    </xf>
    <xf numFmtId="0" fontId="1998" fillId="3" borderId="1" xfId="0" applyFont="1" applyFill="1" applyBorder="1" applyAlignment="1">
      <alignment horizontal="left"/>
    </xf>
    <xf numFmtId="0" fontId="1999" fillId="3" borderId="1" xfId="0" applyFont="1" applyFill="1" applyBorder="1" applyAlignment="1">
      <alignment horizontal="left"/>
    </xf>
    <xf numFmtId="0" fontId="2000" fillId="3" borderId="1" xfId="0" applyFont="1" applyFill="1" applyBorder="1" applyAlignment="1">
      <alignment horizontal="left"/>
    </xf>
    <xf numFmtId="0" fontId="3239" fillId="3" borderId="1" xfId="0" applyFont="1" applyFill="1" applyBorder="1" applyAlignment="1">
      <alignment horizontal="left"/>
    </xf>
    <xf numFmtId="0" fontId="3240" fillId="3" borderId="1" xfId="0" applyFont="1" applyFill="1" applyBorder="1" applyAlignment="1">
      <alignment horizontal="left"/>
    </xf>
    <xf numFmtId="0" fontId="3241" fillId="3" borderId="1" xfId="0" applyFont="1" applyFill="1" applyBorder="1" applyAlignment="1">
      <alignment horizontal="left"/>
    </xf>
    <xf numFmtId="0" fontId="3242" fillId="3" borderId="1" xfId="0" applyFont="1" applyFill="1" applyBorder="1" applyAlignment="1">
      <alignment horizontal="left"/>
    </xf>
    <xf numFmtId="0" fontId="3243" fillId="3" borderId="1" xfId="0" applyFont="1" applyFill="1" applyBorder="1" applyAlignment="1">
      <alignment horizontal="left"/>
    </xf>
    <xf numFmtId="0" fontId="3244" fillId="3" borderId="1" xfId="0" applyFont="1" applyFill="1" applyBorder="1" applyAlignment="1">
      <alignment horizontal="left"/>
    </xf>
    <xf numFmtId="0" fontId="3245" fillId="3" borderId="1" xfId="0" applyFont="1" applyFill="1" applyBorder="1" applyAlignment="1">
      <alignment horizontal="left"/>
    </xf>
    <xf numFmtId="0" fontId="3395" fillId="0" borderId="1" xfId="0" applyFont="1" applyBorder="1" applyAlignment="1">
      <alignment horizontal="left" vertical="top" wrapText="1"/>
    </xf>
    <xf numFmtId="0" fontId="4250" fillId="0" borderId="1" xfId="0" applyFont="1" applyBorder="1" applyAlignment="1">
      <alignment horizontal="left" vertical="top" wrapText="1"/>
    </xf>
    <xf numFmtId="0" fontId="4313" fillId="0" borderId="1" xfId="0" applyFont="1" applyBorder="1" applyAlignment="1">
      <alignment horizontal="left" vertical="top" wrapText="1"/>
    </xf>
    <xf numFmtId="0" fontId="3383" fillId="3" borderId="1" xfId="0" applyFont="1" applyFill="1" applyBorder="1" applyAlignment="1">
      <alignment horizontal="left"/>
    </xf>
    <xf numFmtId="0" fontId="3384" fillId="3" borderId="1" xfId="0" applyFont="1" applyFill="1" applyBorder="1" applyAlignment="1">
      <alignment horizontal="left"/>
    </xf>
    <xf numFmtId="0" fontId="3385" fillId="3" borderId="1" xfId="0" applyFont="1" applyFill="1" applyBorder="1" applyAlignment="1">
      <alignment horizontal="left"/>
    </xf>
    <xf numFmtId="0" fontId="3386" fillId="3" borderId="1" xfId="0" applyFont="1" applyFill="1" applyBorder="1" applyAlignment="1">
      <alignment horizontal="left"/>
    </xf>
    <xf numFmtId="0" fontId="3387" fillId="3" borderId="1" xfId="0" applyFont="1" applyFill="1" applyBorder="1" applyAlignment="1">
      <alignment horizontal="left"/>
    </xf>
    <xf numFmtId="0" fontId="3388" fillId="3" borderId="1" xfId="0" applyFont="1" applyFill="1" applyBorder="1" applyAlignment="1">
      <alignment horizontal="left"/>
    </xf>
    <xf numFmtId="0" fontId="3389" fillId="3" borderId="1" xfId="0" applyFont="1" applyFill="1" applyBorder="1" applyAlignment="1">
      <alignment horizontal="left"/>
    </xf>
    <xf numFmtId="0" fontId="4484" fillId="0" borderId="1" xfId="0" applyFont="1" applyBorder="1" applyAlignment="1">
      <alignment horizontal="left" vertical="top" wrapText="1"/>
    </xf>
    <xf numFmtId="0" fontId="4631" fillId="0" borderId="1" xfId="0" applyFont="1" applyBorder="1" applyAlignment="1">
      <alignment horizontal="left" vertical="top" wrapText="1"/>
    </xf>
    <xf numFmtId="0" fontId="4472" fillId="3" borderId="1" xfId="0" applyFont="1" applyFill="1" applyBorder="1" applyAlignment="1">
      <alignment horizontal="left"/>
    </xf>
    <xf numFmtId="0" fontId="4473" fillId="3" borderId="1" xfId="0" applyFont="1" applyFill="1" applyBorder="1" applyAlignment="1">
      <alignment horizontal="left"/>
    </xf>
    <xf numFmtId="0" fontId="4474" fillId="3" borderId="1" xfId="0" applyFont="1" applyFill="1" applyBorder="1" applyAlignment="1">
      <alignment horizontal="left"/>
    </xf>
    <xf numFmtId="0" fontId="4475" fillId="3" borderId="1" xfId="0" applyFont="1" applyFill="1" applyBorder="1" applyAlignment="1">
      <alignment horizontal="left"/>
    </xf>
    <xf numFmtId="0" fontId="4476" fillId="3" borderId="1" xfId="0" applyFont="1" applyFill="1" applyBorder="1" applyAlignment="1">
      <alignment horizontal="left"/>
    </xf>
    <xf numFmtId="0" fontId="4477" fillId="3" borderId="1" xfId="0" applyFont="1" applyFill="1" applyBorder="1" applyAlignment="1">
      <alignment horizontal="left"/>
    </xf>
    <xf numFmtId="0" fontId="4478" fillId="3" borderId="1" xfId="0" applyFont="1" applyFill="1" applyBorder="1" applyAlignment="1">
      <alignment horizontal="left"/>
    </xf>
    <xf numFmtId="0" fontId="4682" fillId="3" borderId="1" xfId="0" applyFont="1" applyFill="1" applyBorder="1" applyAlignment="1">
      <alignment horizontal="left"/>
    </xf>
    <xf numFmtId="0" fontId="4683" fillId="3" borderId="1" xfId="0" applyFont="1" applyFill="1" applyBorder="1" applyAlignment="1">
      <alignment horizontal="left"/>
    </xf>
    <xf numFmtId="0" fontId="4684" fillId="3" borderId="1" xfId="0" applyFont="1" applyFill="1" applyBorder="1" applyAlignment="1">
      <alignment horizontal="left"/>
    </xf>
    <xf numFmtId="0" fontId="4685" fillId="3" borderId="1" xfId="0" applyFont="1" applyFill="1" applyBorder="1" applyAlignment="1">
      <alignment horizontal="left"/>
    </xf>
    <xf numFmtId="0" fontId="4686" fillId="3" borderId="1" xfId="0" applyFont="1" applyFill="1" applyBorder="1" applyAlignment="1">
      <alignment horizontal="left"/>
    </xf>
    <xf numFmtId="0" fontId="4687" fillId="3" borderId="1" xfId="0" applyFont="1" applyFill="1" applyBorder="1" applyAlignment="1">
      <alignment horizontal="left"/>
    </xf>
    <xf numFmtId="0" fontId="4688" fillId="3" borderId="1" xfId="0" applyFont="1" applyFill="1" applyBorder="1" applyAlignment="1">
      <alignment horizontal="left"/>
    </xf>
    <xf numFmtId="0" fontId="4790" fillId="3" borderId="1" xfId="0" applyFont="1" applyFill="1" applyBorder="1" applyAlignment="1">
      <alignment horizontal="left"/>
    </xf>
    <xf numFmtId="0" fontId="4791" fillId="3" borderId="1" xfId="0" applyFont="1" applyFill="1" applyBorder="1" applyAlignment="1">
      <alignment horizontal="left"/>
    </xf>
    <xf numFmtId="0" fontId="4792" fillId="3" borderId="1" xfId="0" applyFont="1" applyFill="1" applyBorder="1" applyAlignment="1">
      <alignment horizontal="left"/>
    </xf>
    <xf numFmtId="0" fontId="4793" fillId="3" borderId="1" xfId="0" applyFont="1" applyFill="1" applyBorder="1" applyAlignment="1">
      <alignment horizontal="left"/>
    </xf>
    <xf numFmtId="0" fontId="4794" fillId="3" borderId="1" xfId="0" applyFont="1" applyFill="1" applyBorder="1" applyAlignment="1">
      <alignment horizontal="left"/>
    </xf>
    <xf numFmtId="0" fontId="4795" fillId="3" borderId="1" xfId="0" applyFont="1" applyFill="1" applyBorder="1" applyAlignment="1">
      <alignment horizontal="left"/>
    </xf>
    <xf numFmtId="0" fontId="4796" fillId="3" borderId="1" xfId="0" applyFont="1" applyFill="1" applyBorder="1" applyAlignment="1">
      <alignment horizontal="left"/>
    </xf>
    <xf numFmtId="0" fontId="4946" fillId="0" borderId="1" xfId="0" applyFont="1" applyBorder="1" applyAlignment="1">
      <alignment horizontal="left" vertical="top" wrapText="1"/>
    </xf>
    <xf numFmtId="0" fontId="4961" fillId="0" borderId="1" xfId="0" applyFont="1" applyBorder="1" applyAlignment="1">
      <alignment horizontal="left" vertical="top" wrapText="1"/>
    </xf>
    <xf numFmtId="0" fontId="4976" fillId="0" borderId="1" xfId="0" applyFont="1" applyBorder="1" applyAlignment="1">
      <alignment horizontal="left" vertical="top" wrapText="1"/>
    </xf>
    <xf numFmtId="0" fontId="4934" fillId="3" borderId="1" xfId="0" applyFont="1" applyFill="1" applyBorder="1" applyAlignment="1">
      <alignment horizontal="left"/>
    </xf>
    <xf numFmtId="0" fontId="4935" fillId="3" borderId="1" xfId="0" applyFont="1" applyFill="1" applyBorder="1" applyAlignment="1">
      <alignment horizontal="left"/>
    </xf>
    <xf numFmtId="0" fontId="4936" fillId="3" borderId="1" xfId="0" applyFont="1" applyFill="1" applyBorder="1" applyAlignment="1">
      <alignment horizontal="left"/>
    </xf>
    <xf numFmtId="0" fontId="4937" fillId="3" borderId="1" xfId="0" applyFont="1" applyFill="1" applyBorder="1" applyAlignment="1">
      <alignment horizontal="left"/>
    </xf>
    <xf numFmtId="0" fontId="4938" fillId="3" borderId="1" xfId="0" applyFont="1" applyFill="1" applyBorder="1" applyAlignment="1">
      <alignment horizontal="left"/>
    </xf>
    <xf numFmtId="0" fontId="4939" fillId="3" borderId="1" xfId="0" applyFont="1" applyFill="1" applyBorder="1" applyAlignment="1">
      <alignment horizontal="left"/>
    </xf>
    <xf numFmtId="0" fontId="4940" fillId="3" borderId="1" xfId="0" applyFont="1" applyFill="1" applyBorder="1" applyAlignment="1">
      <alignment horizontal="left"/>
    </xf>
    <xf numFmtId="0" fontId="5062" fillId="3" borderId="0" xfId="0" applyFont="1" applyFill="1" applyAlignment="1">
      <alignment horizontal="right"/>
    </xf>
    <xf numFmtId="4" fontId="5063" fillId="3" borderId="0" xfId="0" applyNumberFormat="1" applyFont="1" applyFill="1" applyAlignment="1">
      <alignment horizontal="right"/>
    </xf>
    <xf numFmtId="0" fontId="5064" fillId="4" borderId="0" xfId="0" applyFont="1" applyFill="1" applyAlignment="1">
      <alignment horizontal="left" vertical="top"/>
    </xf>
    <xf numFmtId="0" fontId="5065" fillId="2" borderId="0" xfId="0" applyFont="1" applyFill="1" applyAlignment="1">
      <alignment horizontal="left" vertical="top"/>
    </xf>
    <xf numFmtId="0" fontId="5066" fillId="0" borderId="2" xfId="0" applyFont="1" applyBorder="1" applyAlignment="1">
      <alignment horizontal="center" vertical="top"/>
    </xf>
    <xf numFmtId="165" fontId="5067" fillId="0" borderId="0" xfId="0" applyNumberFormat="1" applyFont="1" applyAlignment="1">
      <alignment horizontal="center" vertical="top"/>
    </xf>
    <xf numFmtId="0" fontId="5068" fillId="0" borderId="0" xfId="0" applyFont="1" applyAlignment="1">
      <alignment horizontal="left" vertical="top"/>
    </xf>
    <xf numFmtId="167" fontId="5070" fillId="0" borderId="0" xfId="0" applyNumberFormat="1" applyFont="1" applyAlignment="1">
      <alignment horizontal="left" vertical="top"/>
    </xf>
    <xf numFmtId="164" fontId="5069" fillId="0" borderId="0" xfId="0" applyNumberFormat="1" applyFont="1" applyAlignment="1">
      <alignment horizontal="left" vertical="top"/>
    </xf>
    <xf numFmtId="4" fontId="5427" fillId="3" borderId="1" xfId="0" applyNumberFormat="1" applyFont="1" applyFill="1" applyBorder="1" applyAlignment="1">
      <alignment horizontal="right"/>
    </xf>
    <xf numFmtId="0" fontId="5428" fillId="3" borderId="1" xfId="0" applyFont="1" applyFill="1" applyBorder="1" applyAlignment="1">
      <alignment horizontal="left"/>
    </xf>
    <xf numFmtId="4" fontId="5429" fillId="3" borderId="1" xfId="0" applyNumberFormat="1" applyFont="1" applyFill="1" applyBorder="1" applyAlignment="1">
      <alignment horizontal="right"/>
    </xf>
    <xf numFmtId="0" fontId="5430" fillId="3" borderId="1" xfId="0" applyFont="1" applyFill="1" applyBorder="1" applyAlignment="1">
      <alignment horizontal="left"/>
    </xf>
    <xf numFmtId="4" fontId="5431" fillId="3" borderId="1" xfId="0" applyNumberFormat="1" applyFont="1" applyFill="1" applyBorder="1" applyAlignment="1">
      <alignment horizontal="right"/>
    </xf>
    <xf numFmtId="0" fontId="5432" fillId="3" borderId="1" xfId="0" applyFont="1" applyFill="1" applyBorder="1" applyAlignment="1">
      <alignment horizontal="left"/>
    </xf>
    <xf numFmtId="4" fontId="5433" fillId="3" borderId="1" xfId="0" applyNumberFormat="1" applyFont="1" applyFill="1" applyBorder="1" applyAlignment="1">
      <alignment horizontal="right"/>
    </xf>
    <xf numFmtId="0" fontId="5434" fillId="3" borderId="1" xfId="0" applyFont="1" applyFill="1" applyBorder="1" applyAlignment="1">
      <alignment horizontal="left"/>
    </xf>
    <xf numFmtId="4" fontId="5435" fillId="3" borderId="1" xfId="0" applyNumberFormat="1" applyFont="1" applyFill="1" applyBorder="1" applyAlignment="1">
      <alignment horizontal="right"/>
    </xf>
    <xf numFmtId="0" fontId="5436" fillId="3" borderId="1" xfId="0" applyFont="1" applyFill="1" applyBorder="1" applyAlignment="1">
      <alignment horizontal="left"/>
    </xf>
    <xf numFmtId="4" fontId="5437" fillId="3" borderId="1" xfId="0" applyNumberFormat="1" applyFont="1" applyFill="1" applyBorder="1" applyAlignment="1">
      <alignment horizontal="right"/>
    </xf>
    <xf numFmtId="0" fontId="5438" fillId="3" borderId="1" xfId="0" applyFont="1" applyFill="1" applyBorder="1" applyAlignment="1">
      <alignment horizontal="left"/>
    </xf>
    <xf numFmtId="0" fontId="5424" fillId="3" borderId="1" xfId="0" applyFont="1" applyFill="1" applyBorder="1" applyAlignment="1">
      <alignment horizontal="left"/>
    </xf>
    <xf numFmtId="0" fontId="5425" fillId="3" borderId="1" xfId="0" applyFont="1" applyFill="1" applyBorder="1" applyAlignment="1">
      <alignment horizontal="left"/>
    </xf>
    <xf numFmtId="0" fontId="5441" fillId="0" borderId="0" xfId="0" applyFont="1" applyAlignment="1">
      <alignment horizontal="left" vertical="top"/>
    </xf>
    <xf numFmtId="167" fontId="5443" fillId="0" borderId="0" xfId="0" applyNumberFormat="1" applyFont="1" applyAlignment="1">
      <alignment horizontal="left" vertical="top"/>
    </xf>
    <xf numFmtId="164" fontId="5442" fillId="0" borderId="0" xfId="0" applyNumberFormat="1" applyFont="1" applyAlignment="1">
      <alignment horizontal="left" vertical="top"/>
    </xf>
    <xf numFmtId="0" fontId="5448" fillId="3" borderId="1" xfId="0" applyFont="1" applyFill="1" applyBorder="1" applyAlignment="1">
      <alignment horizontal="left"/>
    </xf>
    <xf numFmtId="0" fontId="5449" fillId="3" borderId="1" xfId="0" applyFont="1" applyFill="1" applyBorder="1" applyAlignment="1">
      <alignment horizontal="left"/>
    </xf>
    <xf numFmtId="0" fontId="5450" fillId="3" borderId="1" xfId="0" applyFont="1" applyFill="1" applyBorder="1" applyAlignment="1">
      <alignment horizontal="left"/>
    </xf>
    <xf numFmtId="0" fontId="5451" fillId="3" borderId="1" xfId="0" applyFont="1" applyFill="1" applyBorder="1" applyAlignment="1">
      <alignment horizontal="left"/>
    </xf>
    <xf numFmtId="0" fontId="5452" fillId="3" borderId="1" xfId="0" applyFont="1" applyFill="1" applyBorder="1" applyAlignment="1">
      <alignment horizontal="left"/>
    </xf>
    <xf numFmtId="0" fontId="5457" fillId="0" borderId="1" xfId="0" applyFont="1" applyBorder="1" applyAlignment="1">
      <alignment horizontal="left" vertical="top"/>
    </xf>
    <xf numFmtId="0" fontId="5458" fillId="0" borderId="1" xfId="0" applyFont="1" applyBorder="1" applyAlignment="1">
      <alignment horizontal="left" vertical="top"/>
    </xf>
    <xf numFmtId="0" fontId="5459" fillId="0" borderId="1" xfId="0" applyFont="1" applyBorder="1" applyAlignment="1">
      <alignment horizontal="left" vertical="top"/>
    </xf>
    <xf numFmtId="0" fontId="5460" fillId="0" borderId="1" xfId="0" applyFont="1" applyBorder="1" applyAlignment="1">
      <alignment horizontal="left" vertical="top"/>
    </xf>
    <xf numFmtId="0" fontId="5461" fillId="0" borderId="1" xfId="0" applyFont="1" applyBorder="1" applyAlignment="1">
      <alignment horizontal="left" vertical="top"/>
    </xf>
    <xf numFmtId="0" fontId="5467" fillId="0" borderId="1" xfId="0" applyFont="1" applyBorder="1" applyAlignment="1">
      <alignment horizontal="left" vertical="top"/>
    </xf>
    <xf numFmtId="0" fontId="5468" fillId="0" borderId="1" xfId="0" applyFont="1" applyBorder="1" applyAlignment="1">
      <alignment horizontal="left" vertical="top"/>
    </xf>
    <xf numFmtId="0" fontId="5469" fillId="0" borderId="1" xfId="0" applyFont="1" applyBorder="1" applyAlignment="1">
      <alignment horizontal="left" vertical="top"/>
    </xf>
    <xf numFmtId="0" fontId="5470" fillId="0" borderId="1" xfId="0" applyFont="1" applyBorder="1" applyAlignment="1">
      <alignment horizontal="left" vertical="top"/>
    </xf>
    <xf numFmtId="0" fontId="5471" fillId="0" borderId="1" xfId="0" applyFont="1" applyBorder="1" applyAlignment="1">
      <alignment horizontal="left" vertical="top"/>
    </xf>
    <xf numFmtId="0" fontId="5477" fillId="0" borderId="1" xfId="0" applyFont="1" applyBorder="1" applyAlignment="1">
      <alignment horizontal="left" vertical="top"/>
    </xf>
    <xf numFmtId="0" fontId="5478" fillId="0" borderId="1" xfId="0" applyFont="1" applyBorder="1" applyAlignment="1">
      <alignment horizontal="left" vertical="top"/>
    </xf>
    <xf numFmtId="0" fontId="5479" fillId="0" borderId="1" xfId="0" applyFont="1" applyBorder="1" applyAlignment="1">
      <alignment horizontal="left" vertical="top"/>
    </xf>
    <xf numFmtId="0" fontId="5480" fillId="0" borderId="1" xfId="0" applyFont="1" applyBorder="1" applyAlignment="1">
      <alignment horizontal="left" vertical="top"/>
    </xf>
    <xf numFmtId="0" fontId="5481" fillId="0" borderId="1" xfId="0" applyFont="1" applyBorder="1" applyAlignment="1">
      <alignment horizontal="left" vertical="top"/>
    </xf>
    <xf numFmtId="0" fontId="5487" fillId="0" borderId="1" xfId="0" applyFont="1" applyBorder="1" applyAlignment="1">
      <alignment horizontal="left" vertical="top"/>
    </xf>
    <xf numFmtId="0" fontId="5488" fillId="0" borderId="1" xfId="0" applyFont="1" applyBorder="1" applyAlignment="1">
      <alignment horizontal="left" vertical="top"/>
    </xf>
    <xf numFmtId="0" fontId="5489" fillId="0" borderId="1" xfId="0" applyFont="1" applyBorder="1" applyAlignment="1">
      <alignment horizontal="left" vertical="top"/>
    </xf>
    <xf numFmtId="0" fontId="5490" fillId="0" borderId="1" xfId="0" applyFont="1" applyBorder="1" applyAlignment="1">
      <alignment horizontal="left" vertical="top"/>
    </xf>
    <xf numFmtId="0" fontId="5491" fillId="0" borderId="1" xfId="0" applyFont="1" applyBorder="1" applyAlignment="1">
      <alignment horizontal="left" vertical="top"/>
    </xf>
    <xf numFmtId="0" fontId="5497" fillId="0" borderId="1" xfId="0" applyFont="1" applyBorder="1" applyAlignment="1">
      <alignment horizontal="left" vertical="top"/>
    </xf>
    <xf numFmtId="0" fontId="5498" fillId="0" borderId="1" xfId="0" applyFont="1" applyBorder="1" applyAlignment="1">
      <alignment horizontal="left" vertical="top"/>
    </xf>
    <xf numFmtId="0" fontId="5499" fillId="0" borderId="1" xfId="0" applyFont="1" applyBorder="1" applyAlignment="1">
      <alignment horizontal="left" vertical="top"/>
    </xf>
    <xf numFmtId="0" fontId="5500" fillId="0" borderId="1" xfId="0" applyFont="1" applyBorder="1" applyAlignment="1">
      <alignment horizontal="left" vertical="top"/>
    </xf>
    <xf numFmtId="0" fontId="5501" fillId="0" borderId="1" xfId="0" applyFont="1" applyBorder="1" applyAlignment="1">
      <alignment horizontal="left" vertical="top"/>
    </xf>
    <xf numFmtId="0" fontId="5507" fillId="0" borderId="1" xfId="0" applyFont="1" applyBorder="1" applyAlignment="1">
      <alignment horizontal="left" vertical="top"/>
    </xf>
    <xf numFmtId="0" fontId="5508" fillId="0" borderId="1" xfId="0" applyFont="1" applyBorder="1" applyAlignment="1">
      <alignment horizontal="left" vertical="top"/>
    </xf>
    <xf numFmtId="0" fontId="5509" fillId="0" borderId="1" xfId="0" applyFont="1" applyBorder="1" applyAlignment="1">
      <alignment horizontal="left" vertical="top"/>
    </xf>
    <xf numFmtId="0" fontId="5510" fillId="0" borderId="1" xfId="0" applyFont="1" applyBorder="1" applyAlignment="1">
      <alignment horizontal="left" vertical="top"/>
    </xf>
    <xf numFmtId="0" fontId="5511" fillId="0" borderId="1" xfId="0" applyFont="1" applyBorder="1" applyAlignment="1">
      <alignment horizontal="left" vertical="top"/>
    </xf>
    <xf numFmtId="0" fontId="5515" fillId="0" borderId="1" xfId="0" applyFont="1" applyBorder="1" applyAlignment="1">
      <alignment horizontal="left" vertical="top"/>
    </xf>
    <xf numFmtId="0" fontId="5516" fillId="0" borderId="1" xfId="0" applyFont="1" applyBorder="1" applyAlignment="1">
      <alignment horizontal="left" vertical="top"/>
    </xf>
    <xf numFmtId="0" fontId="5517" fillId="0" borderId="1" xfId="0" applyFont="1" applyBorder="1" applyAlignment="1">
      <alignment horizontal="left" vertical="top"/>
    </xf>
    <xf numFmtId="0" fontId="5520" fillId="0" borderId="1" xfId="0" applyFont="1" applyBorder="1" applyAlignment="1">
      <alignment horizontal="left" vertical="top"/>
    </xf>
    <xf numFmtId="0" fontId="5521" fillId="0" borderId="1" xfId="0" applyFont="1" applyBorder="1" applyAlignment="1">
      <alignment horizontal="left" vertical="top"/>
    </xf>
    <xf numFmtId="0" fontId="5522" fillId="0" borderId="1" xfId="0" applyFont="1" applyBorder="1" applyAlignment="1">
      <alignment horizontal="left" vertical="top"/>
    </xf>
    <xf numFmtId="0" fontId="5525" fillId="0" borderId="1" xfId="0" applyFont="1" applyBorder="1" applyAlignment="1">
      <alignment horizontal="left" vertical="top"/>
    </xf>
    <xf numFmtId="0" fontId="5526" fillId="0" borderId="1" xfId="0" applyFont="1" applyBorder="1" applyAlignment="1">
      <alignment horizontal="left" vertical="top"/>
    </xf>
    <xf numFmtId="0" fontId="5527" fillId="0" borderId="1" xfId="0" applyFont="1" applyBorder="1" applyAlignment="1">
      <alignment horizontal="left" vertical="top"/>
    </xf>
    <xf numFmtId="0" fontId="5529" fillId="0" borderId="1" xfId="0" applyFont="1" applyBorder="1" applyAlignment="1">
      <alignment horizontal="left" vertical="top"/>
    </xf>
    <xf numFmtId="0" fontId="5530" fillId="0" borderId="1" xfId="0" applyFont="1" applyBorder="1" applyAlignment="1">
      <alignment horizontal="left" vertical="top"/>
    </xf>
    <xf numFmtId="0" fontId="5531" fillId="0" borderId="1" xfId="0" applyFont="1" applyBorder="1" applyAlignment="1">
      <alignment horizontal="left" vertical="top"/>
    </xf>
    <xf numFmtId="0" fontId="5534" fillId="0" borderId="1" xfId="0" applyFont="1" applyBorder="1" applyAlignment="1">
      <alignment horizontal="left" vertical="top"/>
    </xf>
    <xf numFmtId="0" fontId="5535" fillId="0" borderId="1" xfId="0" applyFont="1" applyBorder="1" applyAlignment="1">
      <alignment horizontal="left" vertical="top"/>
    </xf>
    <xf numFmtId="0" fontId="5536" fillId="0" borderId="1" xfId="0" applyFont="1" applyBorder="1" applyAlignment="1">
      <alignment horizontal="left" vertical="top"/>
    </xf>
    <xf numFmtId="0" fontId="5538" fillId="0" borderId="2" xfId="0" applyFont="1" applyBorder="1" applyAlignment="1">
      <alignment horizontal="center" vertical="top"/>
    </xf>
    <xf numFmtId="165" fontId="5539" fillId="0" borderId="0" xfId="0" applyNumberFormat="1" applyFont="1" applyAlignment="1">
      <alignment horizontal="center" vertical="top"/>
    </xf>
    <xf numFmtId="0" fontId="5540" fillId="0" borderId="0" xfId="0" applyFont="1" applyAlignment="1">
      <alignment horizontal="left" vertical="top"/>
    </xf>
    <xf numFmtId="167" fontId="5542" fillId="0" borderId="0" xfId="0" applyNumberFormat="1" applyFont="1" applyAlignment="1">
      <alignment horizontal="left" vertical="top"/>
    </xf>
    <xf numFmtId="164" fontId="5541" fillId="0" borderId="0" xfId="0" applyNumberFormat="1" applyFont="1" applyAlignment="1">
      <alignment horizontal="left" vertical="top"/>
    </xf>
    <xf numFmtId="0" fontId="5547" fillId="3" borderId="1" xfId="0" applyFont="1" applyFill="1" applyBorder="1" applyAlignment="1">
      <alignment horizontal="left"/>
    </xf>
    <xf numFmtId="0" fontId="5548" fillId="3" borderId="1" xfId="0" applyFont="1" applyFill="1" applyBorder="1" applyAlignment="1">
      <alignment horizontal="left"/>
    </xf>
    <xf numFmtId="0" fontId="5549" fillId="3" borderId="1" xfId="0" applyFont="1" applyFill="1" applyBorder="1" applyAlignment="1">
      <alignment horizontal="left"/>
    </xf>
    <xf numFmtId="0" fontId="5550" fillId="3" borderId="1" xfId="0" applyFont="1" applyFill="1" applyBorder="1" applyAlignment="1">
      <alignment horizontal="left"/>
    </xf>
    <xf numFmtId="0" fontId="5551" fillId="3" borderId="1" xfId="0" applyFont="1" applyFill="1" applyBorder="1" applyAlignment="1">
      <alignment horizontal="left"/>
    </xf>
    <xf numFmtId="0" fontId="5556" fillId="0" borderId="1" xfId="0" applyFont="1" applyBorder="1" applyAlignment="1">
      <alignment horizontal="left" vertical="top"/>
    </xf>
    <xf numFmtId="0" fontId="5557" fillId="0" borderId="1" xfId="0" applyFont="1" applyBorder="1" applyAlignment="1">
      <alignment horizontal="left" vertical="top"/>
    </xf>
    <xf numFmtId="0" fontId="5558" fillId="0" borderId="1" xfId="0" applyFont="1" applyBorder="1" applyAlignment="1">
      <alignment horizontal="left" vertical="top"/>
    </xf>
    <xf numFmtId="0" fontId="5559" fillId="0" borderId="1" xfId="0" applyFont="1" applyBorder="1" applyAlignment="1">
      <alignment horizontal="left" vertical="top"/>
    </xf>
    <xf numFmtId="0" fontId="5560" fillId="0" borderId="1" xfId="0" applyFont="1" applyBorder="1" applyAlignment="1">
      <alignment horizontal="left" vertical="top"/>
    </xf>
    <xf numFmtId="0" fontId="5566" fillId="0" borderId="1" xfId="0" applyFont="1" applyBorder="1" applyAlignment="1">
      <alignment horizontal="left" vertical="top"/>
    </xf>
    <xf numFmtId="0" fontId="5567" fillId="0" borderId="1" xfId="0" applyFont="1" applyBorder="1" applyAlignment="1">
      <alignment horizontal="left" vertical="top"/>
    </xf>
    <xf numFmtId="0" fontId="5568" fillId="0" borderId="1" xfId="0" applyFont="1" applyBorder="1" applyAlignment="1">
      <alignment horizontal="left" vertical="top"/>
    </xf>
    <xf numFmtId="0" fontId="5569" fillId="0" borderId="1" xfId="0" applyFont="1" applyBorder="1" applyAlignment="1">
      <alignment horizontal="left" vertical="top"/>
    </xf>
    <xf numFmtId="0" fontId="5570" fillId="0" borderId="1" xfId="0" applyFont="1" applyBorder="1" applyAlignment="1">
      <alignment horizontal="left" vertical="top"/>
    </xf>
    <xf numFmtId="0" fontId="5576" fillId="0" borderId="1" xfId="0" applyFont="1" applyBorder="1" applyAlignment="1">
      <alignment horizontal="left" vertical="top"/>
    </xf>
    <xf numFmtId="0" fontId="5577" fillId="0" borderId="1" xfId="0" applyFont="1" applyBorder="1" applyAlignment="1">
      <alignment horizontal="left" vertical="top"/>
    </xf>
    <xf numFmtId="0" fontId="5578" fillId="0" borderId="1" xfId="0" applyFont="1" applyBorder="1" applyAlignment="1">
      <alignment horizontal="left" vertical="top"/>
    </xf>
    <xf numFmtId="0" fontId="5579" fillId="0" borderId="1" xfId="0" applyFont="1" applyBorder="1" applyAlignment="1">
      <alignment horizontal="left" vertical="top"/>
    </xf>
    <xf numFmtId="0" fontId="5580" fillId="0" borderId="1" xfId="0" applyFont="1" applyBorder="1" applyAlignment="1">
      <alignment horizontal="left" vertical="top"/>
    </xf>
    <xf numFmtId="0" fontId="5586" fillId="0" borderId="1" xfId="0" applyFont="1" applyBorder="1" applyAlignment="1">
      <alignment horizontal="left" vertical="top"/>
    </xf>
    <xf numFmtId="0" fontId="5587" fillId="0" borderId="1" xfId="0" applyFont="1" applyBorder="1" applyAlignment="1">
      <alignment horizontal="left" vertical="top"/>
    </xf>
    <xf numFmtId="0" fontId="5588" fillId="0" borderId="1" xfId="0" applyFont="1" applyBorder="1" applyAlignment="1">
      <alignment horizontal="left" vertical="top"/>
    </xf>
    <xf numFmtId="0" fontId="5589" fillId="0" borderId="1" xfId="0" applyFont="1" applyBorder="1" applyAlignment="1">
      <alignment horizontal="left" vertical="top"/>
    </xf>
    <xf numFmtId="0" fontId="5590" fillId="0" borderId="1" xfId="0" applyFont="1" applyBorder="1" applyAlignment="1">
      <alignment horizontal="left" vertical="top"/>
    </xf>
    <xf numFmtId="0" fontId="5596" fillId="0" borderId="1" xfId="0" applyFont="1" applyBorder="1" applyAlignment="1">
      <alignment horizontal="left" vertical="top"/>
    </xf>
    <xf numFmtId="0" fontId="5597" fillId="0" borderId="1" xfId="0" applyFont="1" applyBorder="1" applyAlignment="1">
      <alignment horizontal="left" vertical="top"/>
    </xf>
    <xf numFmtId="0" fontId="5598" fillId="0" borderId="1" xfId="0" applyFont="1" applyBorder="1" applyAlignment="1">
      <alignment horizontal="left" vertical="top"/>
    </xf>
    <xf numFmtId="0" fontId="5599" fillId="0" borderId="1" xfId="0" applyFont="1" applyBorder="1" applyAlignment="1">
      <alignment horizontal="left" vertical="top"/>
    </xf>
    <xf numFmtId="0" fontId="5600" fillId="0" borderId="1" xfId="0" applyFont="1" applyBorder="1" applyAlignment="1">
      <alignment horizontal="left" vertical="top"/>
    </xf>
    <xf numFmtId="0" fontId="5606" fillId="0" borderId="1" xfId="0" applyFont="1" applyBorder="1" applyAlignment="1">
      <alignment horizontal="left" vertical="top"/>
    </xf>
    <xf numFmtId="0" fontId="5607" fillId="0" borderId="1" xfId="0" applyFont="1" applyBorder="1" applyAlignment="1">
      <alignment horizontal="left" vertical="top"/>
    </xf>
    <xf numFmtId="0" fontId="5608" fillId="0" borderId="1" xfId="0" applyFont="1" applyBorder="1" applyAlignment="1">
      <alignment horizontal="left" vertical="top"/>
    </xf>
    <xf numFmtId="0" fontId="5609" fillId="0" borderId="1" xfId="0" applyFont="1" applyBorder="1" applyAlignment="1">
      <alignment horizontal="left" vertical="top"/>
    </xf>
    <xf numFmtId="0" fontId="5610" fillId="0" borderId="1" xfId="0" applyFont="1" applyBorder="1" applyAlignment="1">
      <alignment horizontal="left" vertical="top"/>
    </xf>
    <xf numFmtId="0" fontId="5614" fillId="0" borderId="1" xfId="0" applyFont="1" applyBorder="1" applyAlignment="1">
      <alignment horizontal="left" vertical="top"/>
    </xf>
    <xf numFmtId="0" fontId="5615" fillId="0" borderId="1" xfId="0" applyFont="1" applyBorder="1" applyAlignment="1">
      <alignment horizontal="left" vertical="top"/>
    </xf>
    <xf numFmtId="0" fontId="5616" fillId="0" borderId="1" xfId="0" applyFont="1" applyBorder="1" applyAlignment="1">
      <alignment horizontal="left" vertical="top"/>
    </xf>
    <xf numFmtId="0" fontId="5619" fillId="0" borderId="1" xfId="0" applyFont="1" applyBorder="1" applyAlignment="1">
      <alignment horizontal="left" vertical="top"/>
    </xf>
    <xf numFmtId="0" fontId="5620" fillId="0" borderId="1" xfId="0" applyFont="1" applyBorder="1" applyAlignment="1">
      <alignment horizontal="left" vertical="top"/>
    </xf>
    <xf numFmtId="0" fontId="5621" fillId="0" borderId="1" xfId="0" applyFont="1" applyBorder="1" applyAlignment="1">
      <alignment horizontal="left" vertical="top"/>
    </xf>
    <xf numFmtId="0" fontId="5623" fillId="0" borderId="2" xfId="0" applyFont="1" applyBorder="1" applyAlignment="1">
      <alignment horizontal="center" vertical="top"/>
    </xf>
    <xf numFmtId="165" fontId="5624" fillId="0" borderId="0" xfId="0" applyNumberFormat="1" applyFont="1" applyAlignment="1">
      <alignment horizontal="center" vertical="top"/>
    </xf>
    <xf numFmtId="0" fontId="5625" fillId="0" borderId="0" xfId="0" applyFont="1" applyAlignment="1">
      <alignment horizontal="left" vertical="top"/>
    </xf>
    <xf numFmtId="167" fontId="5627" fillId="0" borderId="0" xfId="0" applyNumberFormat="1" applyFont="1" applyAlignment="1">
      <alignment horizontal="left" vertical="top"/>
    </xf>
    <xf numFmtId="164" fontId="5626" fillId="0" borderId="0" xfId="0" applyNumberFormat="1" applyFont="1" applyAlignment="1">
      <alignment horizontal="left" vertical="top"/>
    </xf>
    <xf numFmtId="0" fontId="5630" fillId="0" borderId="1" xfId="0" applyFont="1" applyBorder="1" applyAlignment="1">
      <alignment horizontal="left" vertical="top"/>
    </xf>
    <xf numFmtId="0" fontId="5631" fillId="0" borderId="1" xfId="0" applyFont="1" applyBorder="1" applyAlignment="1">
      <alignment horizontal="left" vertical="top"/>
    </xf>
    <xf numFmtId="0" fontId="5632" fillId="0" borderId="1" xfId="0" applyFont="1" applyBorder="1" applyAlignment="1">
      <alignment horizontal="left" vertical="top"/>
    </xf>
    <xf numFmtId="0" fontId="5633" fillId="0" borderId="1" xfId="0" applyFont="1" applyBorder="1" applyAlignment="1">
      <alignment horizontal="left" vertical="top"/>
    </xf>
    <xf numFmtId="0" fontId="5634" fillId="0" borderId="1" xfId="0" applyFont="1" applyBorder="1" applyAlignment="1">
      <alignment horizontal="left" vertical="top"/>
    </xf>
    <xf numFmtId="0" fontId="5635" fillId="0" borderId="1" xfId="0" applyFont="1" applyBorder="1" applyAlignment="1">
      <alignment horizontal="left" vertical="top"/>
    </xf>
    <xf numFmtId="0" fontId="5636" fillId="0" borderId="1" xfId="0" applyFont="1" applyBorder="1" applyAlignment="1">
      <alignment horizontal="left" vertical="top"/>
    </xf>
    <xf numFmtId="0" fontId="5639" fillId="0" borderId="1" xfId="0" applyFont="1" applyBorder="1" applyAlignment="1">
      <alignment horizontal="left" vertical="top"/>
    </xf>
    <xf numFmtId="0" fontId="5640" fillId="0" borderId="1" xfId="0" applyFont="1" applyBorder="1" applyAlignment="1">
      <alignment horizontal="left" vertical="top"/>
    </xf>
    <xf numFmtId="0" fontId="5641" fillId="0" borderId="1" xfId="0" applyFont="1" applyBorder="1" applyAlignment="1">
      <alignment horizontal="left" vertical="top"/>
    </xf>
    <xf numFmtId="0" fontId="5642" fillId="0" borderId="1" xfId="0" applyFont="1" applyBorder="1" applyAlignment="1">
      <alignment horizontal="left" vertical="top"/>
    </xf>
    <xf numFmtId="0" fontId="5643" fillId="0" borderId="1" xfId="0" applyFont="1" applyBorder="1" applyAlignment="1">
      <alignment horizontal="left" vertical="top"/>
    </xf>
    <xf numFmtId="0" fontId="5644" fillId="0" borderId="1" xfId="0" applyFont="1" applyBorder="1" applyAlignment="1">
      <alignment horizontal="left" vertical="top"/>
    </xf>
    <xf numFmtId="0" fontId="5645" fillId="0" borderId="1" xfId="0" applyFont="1" applyBorder="1" applyAlignment="1">
      <alignment horizontal="left" vertical="top"/>
    </xf>
    <xf numFmtId="0" fontId="5648" fillId="0" borderId="1" xfId="0" applyFont="1" applyBorder="1" applyAlignment="1">
      <alignment horizontal="left" vertical="top"/>
    </xf>
    <xf numFmtId="0" fontId="5649" fillId="0" borderId="1" xfId="0" applyFont="1" applyBorder="1" applyAlignment="1">
      <alignment horizontal="left" vertical="top"/>
    </xf>
    <xf numFmtId="0" fontId="5650" fillId="0" borderId="1" xfId="0" applyFont="1" applyBorder="1" applyAlignment="1">
      <alignment horizontal="left" vertical="top"/>
    </xf>
    <xf numFmtId="0" fontId="5651" fillId="0" borderId="1" xfId="0" applyFont="1" applyBorder="1" applyAlignment="1">
      <alignment horizontal="left" vertical="top"/>
    </xf>
    <xf numFmtId="0" fontId="5652" fillId="0" borderId="1" xfId="0" applyFont="1" applyBorder="1" applyAlignment="1">
      <alignment horizontal="left" vertical="top"/>
    </xf>
    <xf numFmtId="0" fontId="5653" fillId="0" borderId="1" xfId="0" applyFont="1" applyBorder="1" applyAlignment="1">
      <alignment horizontal="left" vertical="top"/>
    </xf>
    <xf numFmtId="0" fontId="5654" fillId="0" borderId="1" xfId="0" applyFont="1" applyBorder="1" applyAlignment="1">
      <alignment horizontal="left" vertical="top"/>
    </xf>
    <xf numFmtId="0" fontId="5657" fillId="0" borderId="1" xfId="0" applyFont="1" applyBorder="1" applyAlignment="1">
      <alignment horizontal="left" vertical="top"/>
    </xf>
    <xf numFmtId="0" fontId="5658" fillId="0" borderId="1" xfId="0" applyFont="1" applyBorder="1" applyAlignment="1">
      <alignment horizontal="left" vertical="top"/>
    </xf>
    <xf numFmtId="0" fontId="5659" fillId="0" borderId="1" xfId="0" applyFont="1" applyBorder="1" applyAlignment="1">
      <alignment horizontal="left" vertical="top"/>
    </xf>
    <xf numFmtId="0" fontId="5660" fillId="0" borderId="1" xfId="0" applyFont="1" applyBorder="1" applyAlignment="1">
      <alignment horizontal="left" vertical="top"/>
    </xf>
    <xf numFmtId="0" fontId="5661" fillId="0" borderId="1" xfId="0" applyFont="1" applyBorder="1" applyAlignment="1">
      <alignment horizontal="left" vertical="top"/>
    </xf>
    <xf numFmtId="0" fontId="5662" fillId="0" borderId="1" xfId="0" applyFont="1" applyBorder="1" applyAlignment="1">
      <alignment horizontal="left" vertical="top"/>
    </xf>
    <xf numFmtId="0" fontId="5663" fillId="0" borderId="1" xfId="0" applyFont="1" applyBorder="1" applyAlignment="1">
      <alignment horizontal="left" vertical="top"/>
    </xf>
    <xf numFmtId="0" fontId="5668" fillId="0" borderId="2" xfId="0" applyFont="1" applyBorder="1" applyAlignment="1">
      <alignment horizontal="center" vertical="top"/>
    </xf>
    <xf numFmtId="165" fontId="5669" fillId="0" borderId="0" xfId="0" applyNumberFormat="1" applyFont="1" applyAlignment="1">
      <alignment horizontal="center" vertical="top"/>
    </xf>
    <xf numFmtId="0" fontId="5670" fillId="0" borderId="0" xfId="0" applyFont="1" applyAlignment="1">
      <alignment horizontal="left" vertical="top"/>
    </xf>
    <xf numFmtId="167" fontId="5672" fillId="0" borderId="0" xfId="0" applyNumberFormat="1" applyFont="1" applyAlignment="1">
      <alignment horizontal="left" vertical="top"/>
    </xf>
    <xf numFmtId="164" fontId="5671" fillId="0" borderId="0" xfId="0" applyNumberFormat="1" applyFont="1" applyAlignment="1">
      <alignment horizontal="left" vertical="top"/>
    </xf>
    <xf numFmtId="0" fontId="5686" fillId="0" borderId="1" xfId="0" applyFont="1" applyBorder="1" applyAlignment="1">
      <alignment horizontal="left" vertical="top" wrapText="1"/>
    </xf>
    <xf numFmtId="0" fontId="5789" fillId="0" borderId="1" xfId="0" applyFont="1" applyBorder="1" applyAlignment="1">
      <alignment horizontal="left" vertical="top" wrapText="1"/>
    </xf>
    <xf numFmtId="0" fontId="5802" fillId="0" borderId="1" xfId="0" applyFont="1" applyBorder="1" applyAlignment="1">
      <alignment horizontal="left" vertical="top" wrapText="1"/>
    </xf>
    <xf numFmtId="0" fontId="5675" fillId="3" borderId="1" xfId="0" applyFont="1" applyFill="1" applyBorder="1" applyAlignment="1">
      <alignment horizontal="left"/>
    </xf>
    <xf numFmtId="0" fontId="5676" fillId="3" borderId="1" xfId="0" applyFont="1" applyFill="1" applyBorder="1" applyAlignment="1">
      <alignment horizontal="left"/>
    </xf>
    <xf numFmtId="0" fontId="5677" fillId="3" borderId="1" xfId="0" applyFont="1" applyFill="1" applyBorder="1" applyAlignment="1">
      <alignment horizontal="left"/>
    </xf>
    <xf numFmtId="0" fontId="5678" fillId="3" borderId="1" xfId="0" applyFont="1" applyFill="1" applyBorder="1" applyAlignment="1">
      <alignment horizontal="left"/>
    </xf>
    <xf numFmtId="0" fontId="5679" fillId="3" borderId="1" xfId="0" applyFont="1" applyFill="1" applyBorder="1" applyAlignment="1">
      <alignment horizontal="left"/>
    </xf>
    <xf numFmtId="0" fontId="5680" fillId="3" borderId="1" xfId="0" applyFont="1" applyFill="1" applyBorder="1" applyAlignment="1">
      <alignment horizontal="left"/>
    </xf>
    <xf numFmtId="0" fontId="5825" fillId="3" borderId="1" xfId="0" applyFont="1" applyFill="1" applyBorder="1" applyAlignment="1">
      <alignment horizontal="left"/>
    </xf>
    <xf numFmtId="0" fontId="5826" fillId="3" borderId="1" xfId="0" applyFont="1" applyFill="1" applyBorder="1" applyAlignment="1">
      <alignment horizontal="left"/>
    </xf>
    <xf numFmtId="0" fontId="5827" fillId="3" borderId="1" xfId="0" applyFont="1" applyFill="1" applyBorder="1" applyAlignment="1">
      <alignment horizontal="left"/>
    </xf>
    <xf numFmtId="0" fontId="5828" fillId="3" borderId="1" xfId="0" applyFont="1" applyFill="1" applyBorder="1" applyAlignment="1">
      <alignment horizontal="left"/>
    </xf>
    <xf numFmtId="0" fontId="5829" fillId="3" borderId="1" xfId="0" applyFont="1" applyFill="1" applyBorder="1" applyAlignment="1">
      <alignment horizontal="left"/>
    </xf>
    <xf numFmtId="0" fontId="5830" fillId="3" borderId="1" xfId="0" applyFont="1" applyFill="1" applyBorder="1" applyAlignment="1">
      <alignment horizontal="left"/>
    </xf>
    <xf numFmtId="0" fontId="6017" fillId="0" borderId="1" xfId="0" applyFont="1" applyBorder="1" applyAlignment="1">
      <alignment horizontal="left" vertical="top" wrapText="1"/>
    </xf>
    <xf numFmtId="0" fontId="6090" fillId="0" borderId="1" xfId="0" applyFont="1" applyBorder="1" applyAlignment="1">
      <alignment horizontal="left" vertical="top" wrapText="1"/>
    </xf>
    <xf numFmtId="0" fontId="6183" fillId="0" borderId="1" xfId="0" applyFont="1" applyBorder="1" applyAlignment="1">
      <alignment horizontal="left" vertical="top" wrapText="1"/>
    </xf>
    <xf numFmtId="0" fontId="6006" fillId="3" borderId="1" xfId="0" applyFont="1" applyFill="1" applyBorder="1" applyAlignment="1">
      <alignment horizontal="left"/>
    </xf>
    <xf numFmtId="0" fontId="6007" fillId="3" borderId="1" xfId="0" applyFont="1" applyFill="1" applyBorder="1" applyAlignment="1">
      <alignment horizontal="left"/>
    </xf>
    <xf numFmtId="0" fontId="6008" fillId="3" borderId="1" xfId="0" applyFont="1" applyFill="1" applyBorder="1" applyAlignment="1">
      <alignment horizontal="left"/>
    </xf>
    <xf numFmtId="0" fontId="6009" fillId="3" borderId="1" xfId="0" applyFont="1" applyFill="1" applyBorder="1" applyAlignment="1">
      <alignment horizontal="left"/>
    </xf>
    <xf numFmtId="0" fontId="6010" fillId="3" borderId="1" xfId="0" applyFont="1" applyFill="1" applyBorder="1" applyAlignment="1">
      <alignment horizontal="left"/>
    </xf>
    <xf numFmtId="0" fontId="6011" fillId="3" borderId="1" xfId="0" applyFont="1" applyFill="1" applyBorder="1" applyAlignment="1">
      <alignment horizontal="left"/>
    </xf>
    <xf numFmtId="0" fontId="6307" fillId="0" borderId="1" xfId="0" applyFont="1" applyBorder="1" applyAlignment="1">
      <alignment horizontal="left" vertical="top" wrapText="1"/>
    </xf>
    <xf numFmtId="0" fontId="6370" fillId="0" borderId="1" xfId="0" applyFont="1" applyBorder="1" applyAlignment="1">
      <alignment horizontal="left" vertical="top" wrapText="1"/>
    </xf>
    <xf numFmtId="0" fontId="6413" fillId="0" borderId="1" xfId="0" applyFont="1" applyBorder="1" applyAlignment="1">
      <alignment horizontal="left" vertical="top" wrapText="1"/>
    </xf>
    <xf numFmtId="0" fontId="6296" fillId="3" borderId="1" xfId="0" applyFont="1" applyFill="1" applyBorder="1" applyAlignment="1">
      <alignment horizontal="left"/>
    </xf>
    <xf numFmtId="0" fontId="6297" fillId="3" borderId="1" xfId="0" applyFont="1" applyFill="1" applyBorder="1" applyAlignment="1">
      <alignment horizontal="left"/>
    </xf>
    <xf numFmtId="0" fontId="6298" fillId="3" borderId="1" xfId="0" applyFont="1" applyFill="1" applyBorder="1" applyAlignment="1">
      <alignment horizontal="left"/>
    </xf>
    <xf numFmtId="0" fontId="6299" fillId="3" borderId="1" xfId="0" applyFont="1" applyFill="1" applyBorder="1" applyAlignment="1">
      <alignment horizontal="left"/>
    </xf>
    <xf numFmtId="0" fontId="6300" fillId="3" borderId="1" xfId="0" applyFont="1" applyFill="1" applyBorder="1" applyAlignment="1">
      <alignment horizontal="left"/>
    </xf>
    <xf numFmtId="0" fontId="6301" fillId="3" borderId="1" xfId="0" applyFont="1" applyFill="1" applyBorder="1" applyAlignment="1">
      <alignment horizontal="left"/>
    </xf>
    <xf numFmtId="0" fontId="6437" fillId="0" borderId="1" xfId="0" applyFont="1" applyBorder="1" applyAlignment="1">
      <alignment horizontal="left" vertical="top" wrapText="1"/>
    </xf>
    <xf numFmtId="0" fontId="6470" fillId="0" borderId="1" xfId="0" applyFont="1" applyBorder="1" applyAlignment="1">
      <alignment horizontal="left" vertical="top" wrapText="1"/>
    </xf>
    <xf numFmtId="0" fontId="6493" fillId="0" borderId="1" xfId="0" applyFont="1" applyBorder="1" applyAlignment="1">
      <alignment horizontal="left" vertical="top" wrapText="1"/>
    </xf>
    <xf numFmtId="0" fontId="6426" fillId="3" borderId="1" xfId="0" applyFont="1" applyFill="1" applyBorder="1" applyAlignment="1">
      <alignment horizontal="left"/>
    </xf>
    <xf numFmtId="0" fontId="6427" fillId="3" borderId="1" xfId="0" applyFont="1" applyFill="1" applyBorder="1" applyAlignment="1">
      <alignment horizontal="left"/>
    </xf>
    <xf numFmtId="0" fontId="6428" fillId="3" borderId="1" xfId="0" applyFont="1" applyFill="1" applyBorder="1" applyAlignment="1">
      <alignment horizontal="left"/>
    </xf>
    <xf numFmtId="0" fontId="6429" fillId="3" borderId="1" xfId="0" applyFont="1" applyFill="1" applyBorder="1" applyAlignment="1">
      <alignment horizontal="left"/>
    </xf>
    <xf numFmtId="0" fontId="6430" fillId="3" borderId="1" xfId="0" applyFont="1" applyFill="1" applyBorder="1" applyAlignment="1">
      <alignment horizontal="left"/>
    </xf>
    <xf numFmtId="0" fontId="6431" fillId="3" borderId="1" xfId="0" applyFont="1" applyFill="1" applyBorder="1" applyAlignment="1">
      <alignment horizontal="left"/>
    </xf>
    <xf numFmtId="0" fontId="6526" fillId="3" borderId="1" xfId="0" applyFont="1" applyFill="1" applyBorder="1" applyAlignment="1">
      <alignment horizontal="left"/>
    </xf>
    <xf numFmtId="0" fontId="6527" fillId="3" borderId="1" xfId="0" applyFont="1" applyFill="1" applyBorder="1" applyAlignment="1">
      <alignment horizontal="left"/>
    </xf>
    <xf numFmtId="0" fontId="6528" fillId="3" borderId="1" xfId="0" applyFont="1" applyFill="1" applyBorder="1" applyAlignment="1">
      <alignment horizontal="left"/>
    </xf>
    <xf numFmtId="0" fontId="6529" fillId="3" borderId="1" xfId="0" applyFont="1" applyFill="1" applyBorder="1" applyAlignment="1">
      <alignment horizontal="left"/>
    </xf>
    <xf numFmtId="0" fontId="6530" fillId="3" borderId="1" xfId="0" applyFont="1" applyFill="1" applyBorder="1" applyAlignment="1">
      <alignment horizontal="left"/>
    </xf>
    <xf numFmtId="0" fontId="6531" fillId="3" borderId="1" xfId="0" applyFont="1" applyFill="1" applyBorder="1" applyAlignment="1">
      <alignment horizontal="left"/>
    </xf>
    <xf numFmtId="0" fontId="6568" fillId="0" borderId="1" xfId="0" applyFont="1" applyBorder="1" applyAlignment="1">
      <alignment horizontal="left" vertical="top" wrapText="1"/>
    </xf>
    <xf numFmtId="0" fontId="6571" fillId="0" borderId="1" xfId="0" applyFont="1" applyBorder="1" applyAlignment="1">
      <alignment horizontal="left" vertical="top" wrapText="1"/>
    </xf>
    <xf numFmtId="0" fontId="6634" fillId="0" borderId="1" xfId="0" applyFont="1" applyBorder="1" applyAlignment="1">
      <alignment horizontal="left" vertical="top" wrapText="1"/>
    </xf>
    <xf numFmtId="0" fontId="6637" fillId="0" borderId="1" xfId="0" applyFont="1" applyBorder="1" applyAlignment="1">
      <alignment horizontal="left" vertical="top" wrapText="1"/>
    </xf>
    <xf numFmtId="0" fontId="6720" fillId="0" borderId="1" xfId="0" applyFont="1" applyBorder="1" applyAlignment="1">
      <alignment horizontal="left" vertical="top" wrapText="1"/>
    </xf>
    <xf numFmtId="0" fontId="6723" fillId="0" borderId="1" xfId="0" applyFont="1" applyBorder="1" applyAlignment="1">
      <alignment horizontal="left" vertical="top" wrapText="1"/>
    </xf>
    <xf numFmtId="0" fontId="6736" fillId="0" borderId="1" xfId="0" applyFont="1" applyBorder="1" applyAlignment="1">
      <alignment horizontal="left" vertical="top" wrapText="1"/>
    </xf>
    <xf numFmtId="0" fontId="6557" fillId="3" borderId="1" xfId="0" applyFont="1" applyFill="1" applyBorder="1" applyAlignment="1">
      <alignment horizontal="left"/>
    </xf>
    <xf numFmtId="0" fontId="6558" fillId="3" borderId="1" xfId="0" applyFont="1" applyFill="1" applyBorder="1" applyAlignment="1">
      <alignment horizontal="left"/>
    </xf>
    <xf numFmtId="0" fontId="6559" fillId="3" borderId="1" xfId="0" applyFont="1" applyFill="1" applyBorder="1" applyAlignment="1">
      <alignment horizontal="left"/>
    </xf>
    <xf numFmtId="0" fontId="6560" fillId="3" borderId="1" xfId="0" applyFont="1" applyFill="1" applyBorder="1" applyAlignment="1">
      <alignment horizontal="left"/>
    </xf>
    <xf numFmtId="0" fontId="6561" fillId="3" borderId="1" xfId="0" applyFont="1" applyFill="1" applyBorder="1" applyAlignment="1">
      <alignment horizontal="left"/>
    </xf>
    <xf numFmtId="0" fontId="6562" fillId="3" borderId="1" xfId="0" applyFont="1" applyFill="1" applyBorder="1" applyAlignment="1">
      <alignment horizontal="left"/>
    </xf>
    <xf numFmtId="0" fontId="6820" fillId="0" borderId="1" xfId="0" applyFont="1" applyBorder="1" applyAlignment="1">
      <alignment horizontal="left" vertical="top" wrapText="1"/>
    </xf>
    <xf numFmtId="0" fontId="6853" fillId="0" borderId="1" xfId="0" applyFont="1" applyBorder="1" applyAlignment="1">
      <alignment horizontal="left" vertical="top" wrapText="1"/>
    </xf>
    <xf numFmtId="0" fontId="6809" fillId="3" borderId="1" xfId="0" applyFont="1" applyFill="1" applyBorder="1" applyAlignment="1">
      <alignment horizontal="left"/>
    </xf>
    <xf numFmtId="0" fontId="6810" fillId="3" borderId="1" xfId="0" applyFont="1" applyFill="1" applyBorder="1" applyAlignment="1">
      <alignment horizontal="left"/>
    </xf>
    <xf numFmtId="0" fontId="6811" fillId="3" borderId="1" xfId="0" applyFont="1" applyFill="1" applyBorder="1" applyAlignment="1">
      <alignment horizontal="left"/>
    </xf>
    <xf numFmtId="0" fontId="6812" fillId="3" borderId="1" xfId="0" applyFont="1" applyFill="1" applyBorder="1" applyAlignment="1">
      <alignment horizontal="left"/>
    </xf>
    <xf numFmtId="0" fontId="6813" fillId="3" borderId="1" xfId="0" applyFont="1" applyFill="1" applyBorder="1" applyAlignment="1">
      <alignment horizontal="left"/>
    </xf>
    <xf numFmtId="0" fontId="6814" fillId="3" borderId="1" xfId="0" applyFont="1" applyFill="1" applyBorder="1" applyAlignment="1">
      <alignment horizontal="left"/>
    </xf>
    <xf numFmtId="0" fontId="6877" fillId="0" borderId="1" xfId="0" applyFont="1" applyBorder="1" applyAlignment="1">
      <alignment horizontal="left" vertical="top" wrapText="1"/>
    </xf>
    <xf numFmtId="0" fontId="6900" fillId="0" borderId="1" xfId="0" applyFont="1" applyBorder="1" applyAlignment="1">
      <alignment horizontal="left" vertical="top" wrapText="1"/>
    </xf>
    <xf numFmtId="0" fontId="6913" fillId="0" borderId="1" xfId="0" applyFont="1" applyBorder="1" applyAlignment="1">
      <alignment horizontal="left" vertical="top" wrapText="1"/>
    </xf>
    <xf numFmtId="0" fontId="6866" fillId="3" borderId="1" xfId="0" applyFont="1" applyFill="1" applyBorder="1" applyAlignment="1">
      <alignment horizontal="left"/>
    </xf>
    <xf numFmtId="0" fontId="6867" fillId="3" borderId="1" xfId="0" applyFont="1" applyFill="1" applyBorder="1" applyAlignment="1">
      <alignment horizontal="left"/>
    </xf>
    <xf numFmtId="0" fontId="6868" fillId="3" borderId="1" xfId="0" applyFont="1" applyFill="1" applyBorder="1" applyAlignment="1">
      <alignment horizontal="left"/>
    </xf>
    <xf numFmtId="0" fontId="6869" fillId="3" borderId="1" xfId="0" applyFont="1" applyFill="1" applyBorder="1" applyAlignment="1">
      <alignment horizontal="left"/>
    </xf>
    <xf numFmtId="0" fontId="6870" fillId="3" borderId="1" xfId="0" applyFont="1" applyFill="1" applyBorder="1" applyAlignment="1">
      <alignment horizontal="left"/>
    </xf>
    <xf numFmtId="0" fontId="6871" fillId="3" borderId="1" xfId="0" applyFont="1" applyFill="1" applyBorder="1" applyAlignment="1">
      <alignment horizontal="left"/>
    </xf>
    <xf numFmtId="0" fontId="6937" fillId="0" borderId="1" xfId="0" applyFont="1" applyBorder="1" applyAlignment="1">
      <alignment horizontal="left" vertical="top" wrapText="1"/>
    </xf>
    <xf numFmtId="0" fontId="6926" fillId="3" borderId="1" xfId="0" applyFont="1" applyFill="1" applyBorder="1" applyAlignment="1">
      <alignment horizontal="left"/>
    </xf>
    <xf numFmtId="0" fontId="6927" fillId="3" borderId="1" xfId="0" applyFont="1" applyFill="1" applyBorder="1" applyAlignment="1">
      <alignment horizontal="left"/>
    </xf>
    <xf numFmtId="0" fontId="6928" fillId="3" borderId="1" xfId="0" applyFont="1" applyFill="1" applyBorder="1" applyAlignment="1">
      <alignment horizontal="left"/>
    </xf>
    <xf numFmtId="0" fontId="6929" fillId="3" borderId="1" xfId="0" applyFont="1" applyFill="1" applyBorder="1" applyAlignment="1">
      <alignment horizontal="left"/>
    </xf>
    <xf numFmtId="0" fontId="6930" fillId="3" borderId="1" xfId="0" applyFont="1" applyFill="1" applyBorder="1" applyAlignment="1">
      <alignment horizontal="left"/>
    </xf>
    <xf numFmtId="0" fontId="6931" fillId="3" borderId="1" xfId="0" applyFont="1" applyFill="1" applyBorder="1" applyAlignment="1">
      <alignment horizontal="left"/>
    </xf>
    <xf numFmtId="0" fontId="6961" fillId="0" borderId="1" xfId="0" applyFont="1" applyBorder="1" applyAlignment="1">
      <alignment horizontal="left" vertical="top" wrapText="1"/>
    </xf>
    <xf numFmtId="0" fontId="6984" fillId="0" borderId="1" xfId="0" applyFont="1" applyBorder="1" applyAlignment="1">
      <alignment horizontal="left" vertical="top" wrapText="1"/>
    </xf>
    <xf numFmtId="0" fontId="6950" fillId="3" borderId="1" xfId="0" applyFont="1" applyFill="1" applyBorder="1" applyAlignment="1">
      <alignment horizontal="left"/>
    </xf>
    <xf numFmtId="0" fontId="6951" fillId="3" borderId="1" xfId="0" applyFont="1" applyFill="1" applyBorder="1" applyAlignment="1">
      <alignment horizontal="left"/>
    </xf>
    <xf numFmtId="0" fontId="6952" fillId="3" borderId="1" xfId="0" applyFont="1" applyFill="1" applyBorder="1" applyAlignment="1">
      <alignment horizontal="left"/>
    </xf>
    <xf numFmtId="0" fontId="6953" fillId="3" borderId="1" xfId="0" applyFont="1" applyFill="1" applyBorder="1" applyAlignment="1">
      <alignment horizontal="left"/>
    </xf>
    <xf numFmtId="0" fontId="6954" fillId="3" borderId="1" xfId="0" applyFont="1" applyFill="1" applyBorder="1" applyAlignment="1">
      <alignment horizontal="left"/>
    </xf>
    <xf numFmtId="0" fontId="6955" fillId="3" borderId="1" xfId="0" applyFont="1" applyFill="1" applyBorder="1" applyAlignment="1">
      <alignment horizontal="left"/>
    </xf>
    <xf numFmtId="0" fontId="7008" fillId="0" borderId="1" xfId="0" applyFont="1" applyBorder="1" applyAlignment="1">
      <alignment horizontal="left" vertical="top" wrapText="1"/>
    </xf>
    <xf numFmtId="0" fontId="7051" fillId="0" borderId="1" xfId="0" applyFont="1" applyBorder="1" applyAlignment="1">
      <alignment horizontal="left" vertical="top" wrapText="1"/>
    </xf>
    <xf numFmtId="0" fontId="7074" fillId="0" borderId="1" xfId="0" applyFont="1" applyBorder="1" applyAlignment="1">
      <alignment horizontal="left" vertical="top" wrapText="1"/>
    </xf>
    <xf numFmtId="0" fontId="6997" fillId="3" borderId="1" xfId="0" applyFont="1" applyFill="1" applyBorder="1" applyAlignment="1">
      <alignment horizontal="left"/>
    </xf>
    <xf numFmtId="0" fontId="6998" fillId="3" borderId="1" xfId="0" applyFont="1" applyFill="1" applyBorder="1" applyAlignment="1">
      <alignment horizontal="left"/>
    </xf>
    <xf numFmtId="0" fontId="6999" fillId="3" borderId="1" xfId="0" applyFont="1" applyFill="1" applyBorder="1" applyAlignment="1">
      <alignment horizontal="left"/>
    </xf>
    <xf numFmtId="0" fontId="7000" fillId="3" borderId="1" xfId="0" applyFont="1" applyFill="1" applyBorder="1" applyAlignment="1">
      <alignment horizontal="left"/>
    </xf>
    <xf numFmtId="0" fontId="7001" fillId="3" borderId="1" xfId="0" applyFont="1" applyFill="1" applyBorder="1" applyAlignment="1">
      <alignment horizontal="left"/>
    </xf>
    <xf numFmtId="0" fontId="7002" fillId="3" borderId="1" xfId="0" applyFont="1" applyFill="1" applyBorder="1" applyAlignment="1">
      <alignment horizontal="left"/>
    </xf>
    <xf numFmtId="0" fontId="7097" fillId="3" borderId="1" xfId="0" applyFont="1" applyFill="1" applyBorder="1" applyAlignment="1">
      <alignment horizontal="left"/>
    </xf>
    <xf numFmtId="0" fontId="7098" fillId="3" borderId="1" xfId="0" applyFont="1" applyFill="1" applyBorder="1" applyAlignment="1">
      <alignment horizontal="left"/>
    </xf>
    <xf numFmtId="0" fontId="7099" fillId="3" borderId="1" xfId="0" applyFont="1" applyFill="1" applyBorder="1" applyAlignment="1">
      <alignment horizontal="left"/>
    </xf>
    <xf numFmtId="0" fontId="7100" fillId="3" borderId="1" xfId="0" applyFont="1" applyFill="1" applyBorder="1" applyAlignment="1">
      <alignment horizontal="left"/>
    </xf>
    <xf numFmtId="0" fontId="7101" fillId="3" borderId="1" xfId="0" applyFont="1" applyFill="1" applyBorder="1" applyAlignment="1">
      <alignment horizontal="left"/>
    </xf>
    <xf numFmtId="0" fontId="7102" fillId="3" borderId="1" xfId="0" applyFont="1" applyFill="1" applyBorder="1" applyAlignment="1">
      <alignment horizontal="left"/>
    </xf>
    <xf numFmtId="0" fontId="7129" fillId="0" borderId="1" xfId="0" applyFont="1" applyBorder="1" applyAlignment="1">
      <alignment horizontal="left" vertical="top" wrapText="1"/>
    </xf>
    <xf numFmtId="0" fontId="7142" fillId="0" borderId="1" xfId="0" applyFont="1" applyBorder="1" applyAlignment="1">
      <alignment horizontal="left" vertical="top" wrapText="1"/>
    </xf>
    <xf numFmtId="0" fontId="7215" fillId="0" borderId="1" xfId="0" applyFont="1" applyBorder="1" applyAlignment="1">
      <alignment horizontal="left" vertical="top" wrapText="1"/>
    </xf>
    <xf numFmtId="0" fontId="7118" fillId="3" borderId="1" xfId="0" applyFont="1" applyFill="1" applyBorder="1" applyAlignment="1">
      <alignment horizontal="left"/>
    </xf>
    <xf numFmtId="0" fontId="7119" fillId="3" borderId="1" xfId="0" applyFont="1" applyFill="1" applyBorder="1" applyAlignment="1">
      <alignment horizontal="left"/>
    </xf>
    <xf numFmtId="0" fontId="7120" fillId="3" borderId="1" xfId="0" applyFont="1" applyFill="1" applyBorder="1" applyAlignment="1">
      <alignment horizontal="left"/>
    </xf>
    <xf numFmtId="0" fontId="7121" fillId="3" borderId="1" xfId="0" applyFont="1" applyFill="1" applyBorder="1" applyAlignment="1">
      <alignment horizontal="left"/>
    </xf>
    <xf numFmtId="0" fontId="7122" fillId="3" borderId="1" xfId="0" applyFont="1" applyFill="1" applyBorder="1" applyAlignment="1">
      <alignment horizontal="left"/>
    </xf>
    <xf numFmtId="0" fontId="7123" fillId="3" borderId="1" xfId="0" applyFont="1" applyFill="1" applyBorder="1" applyAlignment="1">
      <alignment horizontal="left"/>
    </xf>
    <xf numFmtId="0" fontId="7369" fillId="0" borderId="1" xfId="0" applyFont="1" applyBorder="1" applyAlignment="1">
      <alignment horizontal="left" vertical="top" wrapText="1"/>
    </xf>
    <xf numFmtId="0" fontId="7782" fillId="0" borderId="1" xfId="0" applyFont="1" applyBorder="1" applyAlignment="1">
      <alignment horizontal="left" vertical="top" wrapText="1"/>
    </xf>
    <xf numFmtId="0" fontId="8215" fillId="0" borderId="1" xfId="0" applyFont="1" applyBorder="1" applyAlignment="1">
      <alignment horizontal="left" vertical="top" wrapText="1"/>
    </xf>
    <xf numFmtId="0" fontId="7358" fillId="3" borderId="1" xfId="0" applyFont="1" applyFill="1" applyBorder="1" applyAlignment="1">
      <alignment horizontal="left"/>
    </xf>
    <xf numFmtId="0" fontId="7359" fillId="3" borderId="1" xfId="0" applyFont="1" applyFill="1" applyBorder="1" applyAlignment="1">
      <alignment horizontal="left"/>
    </xf>
    <xf numFmtId="0" fontId="7360" fillId="3" borderId="1" xfId="0" applyFont="1" applyFill="1" applyBorder="1" applyAlignment="1">
      <alignment horizontal="left"/>
    </xf>
    <xf numFmtId="0" fontId="7361" fillId="3" borderId="1" xfId="0" applyFont="1" applyFill="1" applyBorder="1" applyAlignment="1">
      <alignment horizontal="left"/>
    </xf>
    <xf numFmtId="0" fontId="7362" fillId="3" borderId="1" xfId="0" applyFont="1" applyFill="1" applyBorder="1" applyAlignment="1">
      <alignment horizontal="left"/>
    </xf>
    <xf numFmtId="0" fontId="7363" fillId="3" borderId="1" xfId="0" applyFont="1" applyFill="1" applyBorder="1" applyAlignment="1">
      <alignment horizontal="left"/>
    </xf>
    <xf numFmtId="0" fontId="8398" fillId="3" borderId="1" xfId="0" applyFont="1" applyFill="1" applyBorder="1" applyAlignment="1">
      <alignment horizontal="left"/>
    </xf>
    <xf numFmtId="0" fontId="8399" fillId="3" borderId="1" xfId="0" applyFont="1" applyFill="1" applyBorder="1" applyAlignment="1">
      <alignment horizontal="left"/>
    </xf>
    <xf numFmtId="0" fontId="8400" fillId="3" borderId="1" xfId="0" applyFont="1" applyFill="1" applyBorder="1" applyAlignment="1">
      <alignment horizontal="left"/>
    </xf>
    <xf numFmtId="0" fontId="8401" fillId="3" borderId="1" xfId="0" applyFont="1" applyFill="1" applyBorder="1" applyAlignment="1">
      <alignment horizontal="left"/>
    </xf>
    <xf numFmtId="0" fontId="8402" fillId="3" borderId="1" xfId="0" applyFont="1" applyFill="1" applyBorder="1" applyAlignment="1">
      <alignment horizontal="left"/>
    </xf>
    <xf numFmtId="0" fontId="8403" fillId="3" borderId="1" xfId="0" applyFont="1" applyFill="1" applyBorder="1" applyAlignment="1">
      <alignment horizontal="left"/>
    </xf>
    <xf numFmtId="0" fontId="8530" fillId="0" borderId="1" xfId="0" applyFont="1" applyBorder="1" applyAlignment="1">
      <alignment horizontal="left" vertical="top" wrapText="1"/>
    </xf>
    <xf numFmtId="0" fontId="9243" fillId="0" borderId="1" xfId="0" applyFont="1" applyBorder="1" applyAlignment="1">
      <alignment horizontal="left" vertical="top" wrapText="1"/>
    </xf>
    <xf numFmtId="0" fontId="9296" fillId="0" borderId="1" xfId="0" applyFont="1" applyBorder="1" applyAlignment="1">
      <alignment horizontal="left" vertical="top" wrapText="1"/>
    </xf>
    <xf numFmtId="0" fontId="8519" fillId="3" borderId="1" xfId="0" applyFont="1" applyFill="1" applyBorder="1" applyAlignment="1">
      <alignment horizontal="left"/>
    </xf>
    <xf numFmtId="0" fontId="8520" fillId="3" borderId="1" xfId="0" applyFont="1" applyFill="1" applyBorder="1" applyAlignment="1">
      <alignment horizontal="left"/>
    </xf>
    <xf numFmtId="0" fontId="8521" fillId="3" borderId="1" xfId="0" applyFont="1" applyFill="1" applyBorder="1" applyAlignment="1">
      <alignment horizontal="left"/>
    </xf>
    <xf numFmtId="0" fontId="8522" fillId="3" borderId="1" xfId="0" applyFont="1" applyFill="1" applyBorder="1" applyAlignment="1">
      <alignment horizontal="left"/>
    </xf>
    <xf numFmtId="0" fontId="8523" fillId="3" borderId="1" xfId="0" applyFont="1" applyFill="1" applyBorder="1" applyAlignment="1">
      <alignment horizontal="left"/>
    </xf>
    <xf numFmtId="0" fontId="8524" fillId="3" borderId="1" xfId="0" applyFont="1" applyFill="1" applyBorder="1" applyAlignment="1">
      <alignment horizontal="left"/>
    </xf>
    <xf numFmtId="0" fontId="9440" fillId="0" borderId="1" xfId="0" applyFont="1" applyBorder="1" applyAlignment="1">
      <alignment horizontal="left" vertical="top" wrapText="1"/>
    </xf>
    <xf numFmtId="0" fontId="9563" fillId="0" borderId="1" xfId="0" applyFont="1" applyBorder="1" applyAlignment="1">
      <alignment horizontal="left" vertical="top" wrapText="1"/>
    </xf>
    <xf numFmtId="0" fontId="9429" fillId="3" borderId="1" xfId="0" applyFont="1" applyFill="1" applyBorder="1" applyAlignment="1">
      <alignment horizontal="left"/>
    </xf>
    <xf numFmtId="0" fontId="9430" fillId="3" borderId="1" xfId="0" applyFont="1" applyFill="1" applyBorder="1" applyAlignment="1">
      <alignment horizontal="left"/>
    </xf>
    <xf numFmtId="0" fontId="9431" fillId="3" borderId="1" xfId="0" applyFont="1" applyFill="1" applyBorder="1" applyAlignment="1">
      <alignment horizontal="left"/>
    </xf>
    <xf numFmtId="0" fontId="9432" fillId="3" borderId="1" xfId="0" applyFont="1" applyFill="1" applyBorder="1" applyAlignment="1">
      <alignment horizontal="left"/>
    </xf>
    <xf numFmtId="0" fontId="9433" fillId="3" borderId="1" xfId="0" applyFont="1" applyFill="1" applyBorder="1" applyAlignment="1">
      <alignment horizontal="left"/>
    </xf>
    <xf numFmtId="0" fontId="9434" fillId="3" borderId="1" xfId="0" applyFont="1" applyFill="1" applyBorder="1" applyAlignment="1">
      <alignment horizontal="left"/>
    </xf>
    <xf numFmtId="0" fontId="9606" fillId="3" borderId="1" xfId="0" applyFont="1" applyFill="1" applyBorder="1" applyAlignment="1">
      <alignment horizontal="left"/>
    </xf>
    <xf numFmtId="0" fontId="9607" fillId="3" borderId="1" xfId="0" applyFont="1" applyFill="1" applyBorder="1" applyAlignment="1">
      <alignment horizontal="left"/>
    </xf>
    <xf numFmtId="0" fontId="9608" fillId="3" borderId="1" xfId="0" applyFont="1" applyFill="1" applyBorder="1" applyAlignment="1">
      <alignment horizontal="left"/>
    </xf>
    <xf numFmtId="0" fontId="9609" fillId="3" borderId="1" xfId="0" applyFont="1" applyFill="1" applyBorder="1" applyAlignment="1">
      <alignment horizontal="left"/>
    </xf>
    <xf numFmtId="0" fontId="9610" fillId="3" borderId="1" xfId="0" applyFont="1" applyFill="1" applyBorder="1" applyAlignment="1">
      <alignment horizontal="left"/>
    </xf>
    <xf numFmtId="0" fontId="9611" fillId="3" borderId="1" xfId="0" applyFont="1" applyFill="1" applyBorder="1" applyAlignment="1">
      <alignment horizontal="left"/>
    </xf>
    <xf numFmtId="0" fontId="9697" fillId="3" borderId="1" xfId="0" applyFont="1" applyFill="1" applyBorder="1" applyAlignment="1">
      <alignment horizontal="left"/>
    </xf>
    <xf numFmtId="0" fontId="9698" fillId="3" borderId="1" xfId="0" applyFont="1" applyFill="1" applyBorder="1" applyAlignment="1">
      <alignment horizontal="left"/>
    </xf>
    <xf numFmtId="0" fontId="9699" fillId="3" borderId="1" xfId="0" applyFont="1" applyFill="1" applyBorder="1" applyAlignment="1">
      <alignment horizontal="left"/>
    </xf>
    <xf numFmtId="0" fontId="9700" fillId="3" borderId="1" xfId="0" applyFont="1" applyFill="1" applyBorder="1" applyAlignment="1">
      <alignment horizontal="left"/>
    </xf>
    <xf numFmtId="0" fontId="9701" fillId="3" borderId="1" xfId="0" applyFont="1" applyFill="1" applyBorder="1" applyAlignment="1">
      <alignment horizontal="left"/>
    </xf>
    <xf numFmtId="0" fontId="9702" fillId="3" borderId="1" xfId="0" applyFont="1" applyFill="1" applyBorder="1" applyAlignment="1">
      <alignment horizontal="left"/>
    </xf>
    <xf numFmtId="0" fontId="9829" fillId="0" borderId="1" xfId="0" applyFont="1" applyBorder="1" applyAlignment="1">
      <alignment horizontal="left" vertical="top" wrapText="1"/>
    </xf>
    <xf numFmtId="0" fontId="9842" fillId="0" borderId="1" xfId="0" applyFont="1" applyBorder="1" applyAlignment="1">
      <alignment horizontal="left" vertical="top" wrapText="1"/>
    </xf>
    <xf numFmtId="0" fontId="9855" fillId="0" borderId="1" xfId="0" applyFont="1" applyBorder="1" applyAlignment="1">
      <alignment horizontal="left" vertical="top" wrapText="1"/>
    </xf>
    <xf numFmtId="0" fontId="9818" fillId="3" borderId="1" xfId="0" applyFont="1" applyFill="1" applyBorder="1" applyAlignment="1">
      <alignment horizontal="left"/>
    </xf>
    <xf numFmtId="0" fontId="9819" fillId="3" borderId="1" xfId="0" applyFont="1" applyFill="1" applyBorder="1" applyAlignment="1">
      <alignment horizontal="left"/>
    </xf>
    <xf numFmtId="0" fontId="9820" fillId="3" borderId="1" xfId="0" applyFont="1" applyFill="1" applyBorder="1" applyAlignment="1">
      <alignment horizontal="left"/>
    </xf>
    <xf numFmtId="0" fontId="9821" fillId="3" borderId="1" xfId="0" applyFont="1" applyFill="1" applyBorder="1" applyAlignment="1">
      <alignment horizontal="left"/>
    </xf>
    <xf numFmtId="0" fontId="9822" fillId="3" borderId="1" xfId="0" applyFont="1" applyFill="1" applyBorder="1" applyAlignment="1">
      <alignment horizontal="left"/>
    </xf>
    <xf numFmtId="0" fontId="9823" fillId="3" borderId="1" xfId="0" applyFont="1" applyFill="1" applyBorder="1" applyAlignment="1">
      <alignment horizontal="left"/>
    </xf>
    <xf numFmtId="0" fontId="9927" fillId="3" borderId="0" xfId="0" applyFont="1" applyFill="1" applyAlignment="1">
      <alignment horizontal="right"/>
    </xf>
    <xf numFmtId="0" fontId="9931" fillId="0" borderId="2" xfId="0" applyFont="1" applyBorder="1" applyAlignment="1">
      <alignment horizontal="center" vertical="top"/>
    </xf>
    <xf numFmtId="165" fontId="9932" fillId="0" borderId="0" xfId="0" applyNumberFormat="1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0</xdr:rowOff>
    </xdr:from>
    <xdr:to>
      <xdr:col>11</xdr:col>
      <xdr:colOff>0</xdr:colOff>
      <xdr:row>3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C3" sqref="C3:I3"/>
    </sheetView>
  </sheetViews>
  <sheetFormatPr defaultRowHeight="15" x14ac:dyDescent="0.25"/>
  <sheetData>
    <row r="1" spans="1:9" x14ac:dyDescent="0.25">
      <c r="A1" s="9413" t="s">
        <v>0</v>
      </c>
      <c r="B1" s="9413"/>
      <c r="C1" s="9413"/>
      <c r="D1" s="9413"/>
      <c r="E1" s="9413"/>
      <c r="F1" s="9413"/>
      <c r="G1" s="9413"/>
      <c r="H1" s="9413"/>
      <c r="I1" s="9413"/>
    </row>
    <row r="2" spans="1:9" x14ac:dyDescent="0.25">
      <c r="A2" s="9413" t="s">
        <v>1</v>
      </c>
      <c r="B2" s="9413"/>
      <c r="C2" s="9413"/>
      <c r="D2" s="9413"/>
      <c r="E2" s="9413"/>
      <c r="F2" s="9413"/>
      <c r="G2" s="9413"/>
      <c r="H2" s="9413"/>
      <c r="I2" s="9413"/>
    </row>
    <row r="3" spans="1:9" x14ac:dyDescent="0.25">
      <c r="A3" s="9413" t="s">
        <v>2</v>
      </c>
      <c r="B3" s="9413"/>
      <c r="C3" s="9414" t="s">
        <v>3</v>
      </c>
      <c r="D3" s="9414"/>
      <c r="E3" s="9414"/>
      <c r="F3" s="9414"/>
      <c r="G3" s="9414"/>
      <c r="H3" s="9414"/>
      <c r="I3" s="9414"/>
    </row>
    <row r="4" spans="1:9" x14ac:dyDescent="0.25">
      <c r="A4" s="9413" t="s">
        <v>4</v>
      </c>
      <c r="B4" s="9415"/>
      <c r="C4" s="9414"/>
      <c r="D4" s="9414"/>
      <c r="E4" s="9414"/>
      <c r="F4" s="9414"/>
      <c r="G4" s="9414"/>
      <c r="H4" s="9414"/>
      <c r="I4" s="9414"/>
    </row>
    <row r="5" spans="1:9" x14ac:dyDescent="0.25">
      <c r="A5" s="9413" t="s">
        <v>5</v>
      </c>
      <c r="B5" s="9414"/>
      <c r="C5" s="9414"/>
      <c r="D5" s="9414"/>
      <c r="E5" s="9414"/>
      <c r="F5" s="9414"/>
      <c r="G5" s="9414"/>
      <c r="H5" s="9414"/>
      <c r="I5" s="9414"/>
    </row>
    <row r="6" spans="1:9" x14ac:dyDescent="0.25">
      <c r="A6" s="9413" t="s">
        <v>6</v>
      </c>
      <c r="B6" s="9413"/>
      <c r="C6" s="9413"/>
      <c r="D6" s="9413"/>
      <c r="E6" s="9413"/>
      <c r="F6" s="9413"/>
      <c r="G6" s="9413"/>
      <c r="H6" s="9413"/>
      <c r="I6" s="9413"/>
    </row>
    <row r="7" spans="1:9" x14ac:dyDescent="0.25">
      <c r="A7" s="9413" t="s">
        <v>7</v>
      </c>
      <c r="B7" s="9413"/>
      <c r="C7" s="9414"/>
      <c r="D7" s="9414"/>
      <c r="E7" s="9414"/>
      <c r="F7" s="9414"/>
      <c r="G7" s="9414"/>
      <c r="H7" s="9414"/>
      <c r="I7" s="9414"/>
    </row>
    <row r="8" spans="1:9" x14ac:dyDescent="0.25">
      <c r="A8" s="9413" t="s">
        <v>8</v>
      </c>
      <c r="B8" s="9413"/>
      <c r="C8" s="9416" t="s">
        <v>9</v>
      </c>
      <c r="D8" s="9416"/>
      <c r="E8" s="9416"/>
      <c r="F8" s="9416"/>
      <c r="G8" s="9416"/>
      <c r="H8" s="9416"/>
      <c r="I8" s="9416"/>
    </row>
    <row r="9" spans="1:9" x14ac:dyDescent="0.25">
      <c r="A9" s="9413" t="s">
        <v>10</v>
      </c>
      <c r="B9" s="9413"/>
      <c r="C9" s="9417" t="s">
        <v>9</v>
      </c>
      <c r="D9" s="9417"/>
      <c r="E9" s="9417"/>
      <c r="F9" s="9417"/>
      <c r="G9" s="9417"/>
      <c r="H9" s="9417"/>
      <c r="I9" s="9417"/>
    </row>
    <row r="10" spans="1:9" x14ac:dyDescent="0.25">
      <c r="A10" s="9413" t="s">
        <v>11</v>
      </c>
      <c r="B10" s="9413"/>
      <c r="C10" s="9414"/>
      <c r="D10" s="9414"/>
      <c r="E10" s="9414"/>
      <c r="F10" s="9414"/>
      <c r="G10" s="9414"/>
      <c r="H10" s="9414"/>
      <c r="I10" s="9414"/>
    </row>
    <row r="11" spans="1:9" x14ac:dyDescent="0.25">
      <c r="A11" s="9413" t="s">
        <v>12</v>
      </c>
      <c r="B11" s="9413"/>
      <c r="C11" s="9414"/>
      <c r="D11" s="9414"/>
      <c r="E11" s="9414"/>
      <c r="F11" s="9414"/>
      <c r="G11" s="9414"/>
      <c r="H11" s="9414"/>
      <c r="I11" s="9414"/>
    </row>
    <row r="12" spans="1:9" x14ac:dyDescent="0.25">
      <c r="A12" s="9413" t="s">
        <v>13</v>
      </c>
      <c r="B12" s="9413"/>
      <c r="C12" s="9418"/>
      <c r="D12" s="9418"/>
      <c r="E12" s="9418"/>
      <c r="F12" s="9418"/>
      <c r="G12" s="9418"/>
      <c r="H12" s="9418"/>
      <c r="I12" s="9418"/>
    </row>
    <row r="13" spans="1:9" x14ac:dyDescent="0.25">
      <c r="A13" s="9413" t="s">
        <v>14</v>
      </c>
      <c r="B13" s="9413"/>
      <c r="C13" s="9414"/>
      <c r="D13" s="9414"/>
      <c r="E13" s="9414"/>
      <c r="F13" s="9414"/>
      <c r="G13" s="9414"/>
      <c r="H13" s="9414"/>
      <c r="I13" s="9414"/>
    </row>
    <row r="14" spans="1:9" x14ac:dyDescent="0.25">
      <c r="A14" s="9413" t="s">
        <v>15</v>
      </c>
      <c r="B14" s="9413"/>
      <c r="C14" s="9414"/>
      <c r="D14" s="9414"/>
      <c r="E14" s="9414"/>
      <c r="F14" s="9414"/>
      <c r="G14" s="9414"/>
      <c r="H14" s="9414"/>
      <c r="I14" s="9414"/>
    </row>
    <row r="15" spans="1:9" x14ac:dyDescent="0.25">
      <c r="A15" s="9413"/>
      <c r="B15" s="9413"/>
      <c r="C15" s="9413"/>
      <c r="D15" s="9413"/>
      <c r="E15" s="9413"/>
      <c r="F15" s="9413"/>
      <c r="G15" s="9413"/>
      <c r="H15" s="9413"/>
      <c r="I15" s="9413"/>
    </row>
    <row r="16" spans="1:9" x14ac:dyDescent="0.25">
      <c r="A16" s="9413"/>
      <c r="B16" s="9413"/>
      <c r="C16" s="9413"/>
      <c r="D16" s="9413"/>
      <c r="E16" s="9413"/>
      <c r="F16" s="9413"/>
      <c r="G16" s="9413"/>
      <c r="H16" s="9413"/>
      <c r="I16" s="9413"/>
    </row>
    <row r="17" spans="1:9" x14ac:dyDescent="0.25">
      <c r="A17" s="9413"/>
      <c r="B17" s="9413"/>
      <c r="C17" s="9413"/>
      <c r="D17" s="9413"/>
      <c r="E17" s="9413"/>
      <c r="F17" s="9413"/>
      <c r="G17" s="9413"/>
      <c r="H17" s="9413"/>
      <c r="I17" s="9413"/>
    </row>
  </sheetData>
  <sheetProtection password="BF59" sheet="1" objects="1" scenarios="1" selectLockedCells="1"/>
  <mergeCells count="26">
    <mergeCell ref="A14:B14"/>
    <mergeCell ref="C14:I14"/>
    <mergeCell ref="A15:I17"/>
    <mergeCell ref="A11:B11"/>
    <mergeCell ref="C11:I11"/>
    <mergeCell ref="A12:B12"/>
    <mergeCell ref="C12:I12"/>
    <mergeCell ref="A13:B13"/>
    <mergeCell ref="C13:I13"/>
    <mergeCell ref="A8:B8"/>
    <mergeCell ref="C8:I8"/>
    <mergeCell ref="A9:B9"/>
    <mergeCell ref="C9:I9"/>
    <mergeCell ref="A10:B10"/>
    <mergeCell ref="C10:I10"/>
    <mergeCell ref="A5:B5"/>
    <mergeCell ref="C5:I5"/>
    <mergeCell ref="A6:I6"/>
    <mergeCell ref="A7:B7"/>
    <mergeCell ref="C7:I7"/>
    <mergeCell ref="A1:I1"/>
    <mergeCell ref="A2:I2"/>
    <mergeCell ref="A3:B3"/>
    <mergeCell ref="C3:I3"/>
    <mergeCell ref="A4:B4"/>
    <mergeCell ref="C4:I4"/>
  </mergeCells>
  <pageMargins left="0.5" right="0.5" top="0.75" bottom="0.75" header="0.5" footer="0.5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73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5" width="10" customWidth="1"/>
    <col min="6" max="6" width="12" customWidth="1"/>
    <col min="7" max="11" width="10" customWidth="1"/>
  </cols>
  <sheetData>
    <row r="1" spans="1:12" x14ac:dyDescent="0.25">
      <c r="A1" s="1" t="s">
        <v>0</v>
      </c>
    </row>
    <row r="2" spans="1:12" x14ac:dyDescent="0.25">
      <c r="A2" s="1" t="s">
        <v>16</v>
      </c>
    </row>
    <row r="3" spans="1:12" x14ac:dyDescent="0.25">
      <c r="A3" s="1" t="s">
        <v>17</v>
      </c>
      <c r="B3" s="2" t="str">
        <f>DADOS!C3</f>
        <v>15/01/2025</v>
      </c>
    </row>
    <row r="4" spans="1:12" x14ac:dyDescent="0.25">
      <c r="A4" s="1" t="s">
        <v>18</v>
      </c>
      <c r="B4" s="9419">
        <f>DADOS!C7</f>
        <v>0</v>
      </c>
      <c r="C4" s="9415"/>
      <c r="D4" s="9415"/>
      <c r="E4" s="9415"/>
      <c r="F4" s="9415"/>
      <c r="G4" s="1" t="s">
        <v>19</v>
      </c>
      <c r="H4" s="9420" t="str">
        <f>DADOS!C9</f>
        <v/>
      </c>
      <c r="I4" s="9415"/>
    </row>
    <row r="5" spans="1:12" x14ac:dyDescent="0.25">
      <c r="A5" s="1" t="s">
        <v>20</v>
      </c>
      <c r="B5" s="9421" t="str">
        <f>DADOS!C8</f>
        <v/>
      </c>
      <c r="C5" s="9419" t="s">
        <v>9</v>
      </c>
      <c r="D5" s="1" t="s">
        <v>21</v>
      </c>
      <c r="E5" s="9419">
        <f>DADOS!C13</f>
        <v>0</v>
      </c>
      <c r="F5" s="9419" t="s">
        <v>9</v>
      </c>
      <c r="G5" s="9419" t="s">
        <v>9</v>
      </c>
      <c r="H5" s="1" t="s">
        <v>22</v>
      </c>
      <c r="I5" s="1">
        <f>DADOS!C14</f>
        <v>0</v>
      </c>
    </row>
    <row r="7" spans="1:12" x14ac:dyDescent="0.25">
      <c r="A7" s="3" t="s">
        <v>23</v>
      </c>
      <c r="B7" s="3" t="s">
        <v>24</v>
      </c>
      <c r="C7" s="3" t="s">
        <v>25</v>
      </c>
      <c r="D7" s="3" t="s">
        <v>26</v>
      </c>
      <c r="E7" s="3" t="s">
        <v>27</v>
      </c>
      <c r="F7" s="3" t="s">
        <v>28</v>
      </c>
      <c r="G7" s="3" t="s">
        <v>29</v>
      </c>
      <c r="H7" s="3" t="s">
        <v>30</v>
      </c>
      <c r="I7" s="3" t="s">
        <v>31</v>
      </c>
      <c r="J7" s="3" t="s">
        <v>32</v>
      </c>
      <c r="K7" s="3" t="s">
        <v>33</v>
      </c>
    </row>
    <row r="8" spans="1:12" x14ac:dyDescent="0.25">
      <c r="A8" s="4" t="s">
        <v>34</v>
      </c>
      <c r="B8" s="9425" t="s">
        <v>35</v>
      </c>
      <c r="C8" s="9426"/>
      <c r="D8" s="9427"/>
      <c r="E8" s="9428"/>
      <c r="F8" s="9429"/>
      <c r="G8" s="9430"/>
      <c r="H8" s="9431"/>
      <c r="I8" s="5"/>
      <c r="J8" s="6"/>
      <c r="K8" s="7">
        <f>SUM(K9:K24)</f>
        <v>0</v>
      </c>
      <c r="L8" s="8" t="s">
        <v>36</v>
      </c>
    </row>
    <row r="9" spans="1:12" x14ac:dyDescent="0.25">
      <c r="A9" s="9" t="s">
        <v>37</v>
      </c>
      <c r="B9" s="9422" t="s">
        <v>38</v>
      </c>
      <c r="C9" s="9415"/>
      <c r="D9" s="9415"/>
      <c r="E9" s="9415"/>
      <c r="F9" s="9415"/>
      <c r="G9" s="9415"/>
      <c r="H9" s="9415"/>
      <c r="I9" s="9415"/>
      <c r="J9" s="9415"/>
      <c r="K9" s="9415"/>
      <c r="L9" s="10" t="s">
        <v>39</v>
      </c>
    </row>
    <row r="10" spans="1:12" ht="33.75" x14ac:dyDescent="0.25">
      <c r="A10" s="11" t="s">
        <v>40</v>
      </c>
      <c r="B10" s="12" t="s">
        <v>41</v>
      </c>
      <c r="C10" s="13" t="s">
        <v>42</v>
      </c>
      <c r="D10" s="14">
        <v>6</v>
      </c>
      <c r="E10" s="15">
        <v>621.54999999999995</v>
      </c>
      <c r="F10" s="16">
        <v>20.350000000000001</v>
      </c>
      <c r="G10" s="17">
        <v>748.04</v>
      </c>
      <c r="H10" s="18"/>
      <c r="I10" s="19">
        <f>ROUND('BDI Principal'!D14,2)</f>
        <v>20.350000000000001</v>
      </c>
      <c r="J10" s="20">
        <f t="shared" ref="J10:J19" si="0">ROUND((ROUND(H10,2)*I10/100)+ROUND(H10,2),2)</f>
        <v>0</v>
      </c>
      <c r="K10" s="21">
        <f t="shared" ref="K10:K19" si="1">ROUND(D10*J10,2)</f>
        <v>0</v>
      </c>
      <c r="L10" s="22" t="s">
        <v>23</v>
      </c>
    </row>
    <row r="11" spans="1:12" ht="56.25" x14ac:dyDescent="0.25">
      <c r="A11" s="23" t="s">
        <v>43</v>
      </c>
      <c r="B11" s="24" t="s">
        <v>44</v>
      </c>
      <c r="C11" s="25" t="s">
        <v>45</v>
      </c>
      <c r="D11" s="26">
        <v>10</v>
      </c>
      <c r="E11" s="27">
        <v>182.52</v>
      </c>
      <c r="F11" s="28">
        <v>20.350000000000001</v>
      </c>
      <c r="G11" s="29">
        <v>219.66</v>
      </c>
      <c r="H11" s="30"/>
      <c r="I11" s="31">
        <f>ROUND('BDI Principal'!D14,2)</f>
        <v>20.350000000000001</v>
      </c>
      <c r="J11" s="32">
        <f t="shared" si="0"/>
        <v>0</v>
      </c>
      <c r="K11" s="33">
        <f t="shared" si="1"/>
        <v>0</v>
      </c>
      <c r="L11" s="34" t="s">
        <v>23</v>
      </c>
    </row>
    <row r="12" spans="1:12" ht="22.5" x14ac:dyDescent="0.25">
      <c r="A12" s="35" t="s">
        <v>46</v>
      </c>
      <c r="B12" s="36" t="s">
        <v>47</v>
      </c>
      <c r="C12" s="37" t="s">
        <v>42</v>
      </c>
      <c r="D12" s="38">
        <v>6</v>
      </c>
      <c r="E12" s="39">
        <v>907.43</v>
      </c>
      <c r="F12" s="40">
        <v>20.350000000000001</v>
      </c>
      <c r="G12" s="41">
        <v>1092.0899999999999</v>
      </c>
      <c r="H12" s="42"/>
      <c r="I12" s="43">
        <f>ROUND('BDI Principal'!D14,2)</f>
        <v>20.350000000000001</v>
      </c>
      <c r="J12" s="44">
        <f t="shared" si="0"/>
        <v>0</v>
      </c>
      <c r="K12" s="45">
        <f t="shared" si="1"/>
        <v>0</v>
      </c>
      <c r="L12" s="46" t="s">
        <v>23</v>
      </c>
    </row>
    <row r="13" spans="1:12" ht="22.5" x14ac:dyDescent="0.25">
      <c r="A13" s="47" t="s">
        <v>48</v>
      </c>
      <c r="B13" s="48" t="s">
        <v>49</v>
      </c>
      <c r="C13" s="49" t="s">
        <v>45</v>
      </c>
      <c r="D13" s="50">
        <v>6</v>
      </c>
      <c r="E13" s="51">
        <v>968.51</v>
      </c>
      <c r="F13" s="52">
        <v>20.350000000000001</v>
      </c>
      <c r="G13" s="53">
        <v>1165.5999999999999</v>
      </c>
      <c r="H13" s="54"/>
      <c r="I13" s="55">
        <f>ROUND('BDI Principal'!D14,2)</f>
        <v>20.350000000000001</v>
      </c>
      <c r="J13" s="56">
        <f t="shared" si="0"/>
        <v>0</v>
      </c>
      <c r="K13" s="57">
        <f t="shared" si="1"/>
        <v>0</v>
      </c>
      <c r="L13" s="58" t="s">
        <v>23</v>
      </c>
    </row>
    <row r="14" spans="1:12" ht="56.25" x14ac:dyDescent="0.25">
      <c r="A14" s="59" t="s">
        <v>50</v>
      </c>
      <c r="B14" s="60" t="s">
        <v>51</v>
      </c>
      <c r="C14" s="61" t="s">
        <v>52</v>
      </c>
      <c r="D14" s="62">
        <v>1</v>
      </c>
      <c r="E14" s="63">
        <v>521.16</v>
      </c>
      <c r="F14" s="64">
        <v>20.350000000000001</v>
      </c>
      <c r="G14" s="65">
        <v>627.22</v>
      </c>
      <c r="H14" s="66"/>
      <c r="I14" s="67">
        <f>ROUND('BDI Principal'!D14,2)</f>
        <v>20.350000000000001</v>
      </c>
      <c r="J14" s="68">
        <f t="shared" si="0"/>
        <v>0</v>
      </c>
      <c r="K14" s="69">
        <f t="shared" si="1"/>
        <v>0</v>
      </c>
      <c r="L14" s="70" t="s">
        <v>23</v>
      </c>
    </row>
    <row r="15" spans="1:12" ht="22.5" x14ac:dyDescent="0.25">
      <c r="A15" s="71" t="s">
        <v>53</v>
      </c>
      <c r="B15" s="72" t="s">
        <v>54</v>
      </c>
      <c r="C15" s="73" t="s">
        <v>52</v>
      </c>
      <c r="D15" s="74">
        <v>1</v>
      </c>
      <c r="E15" s="75">
        <v>157.96</v>
      </c>
      <c r="F15" s="76">
        <v>20.350000000000001</v>
      </c>
      <c r="G15" s="77">
        <v>190.1</v>
      </c>
      <c r="H15" s="78"/>
      <c r="I15" s="79">
        <f>ROUND('BDI Principal'!D14,2)</f>
        <v>20.350000000000001</v>
      </c>
      <c r="J15" s="80">
        <f t="shared" si="0"/>
        <v>0</v>
      </c>
      <c r="K15" s="81">
        <f t="shared" si="1"/>
        <v>0</v>
      </c>
      <c r="L15" s="82" t="s">
        <v>23</v>
      </c>
    </row>
    <row r="16" spans="1:12" ht="56.25" x14ac:dyDescent="0.25">
      <c r="A16" s="83" t="s">
        <v>55</v>
      </c>
      <c r="B16" s="84" t="s">
        <v>56</v>
      </c>
      <c r="C16" s="85" t="s">
        <v>52</v>
      </c>
      <c r="D16" s="86">
        <v>1</v>
      </c>
      <c r="E16" s="87">
        <v>1902.59</v>
      </c>
      <c r="F16" s="88">
        <v>20.350000000000001</v>
      </c>
      <c r="G16" s="89">
        <v>2289.77</v>
      </c>
      <c r="H16" s="90"/>
      <c r="I16" s="91">
        <f>ROUND('BDI Principal'!D14,2)</f>
        <v>20.350000000000001</v>
      </c>
      <c r="J16" s="92">
        <f t="shared" si="0"/>
        <v>0</v>
      </c>
      <c r="K16" s="93">
        <f t="shared" si="1"/>
        <v>0</v>
      </c>
      <c r="L16" s="94" t="s">
        <v>23</v>
      </c>
    </row>
    <row r="17" spans="1:12" ht="33.75" x14ac:dyDescent="0.25">
      <c r="A17" s="95" t="s">
        <v>57</v>
      </c>
      <c r="B17" s="96" t="s">
        <v>58</v>
      </c>
      <c r="C17" s="97" t="s">
        <v>45</v>
      </c>
      <c r="D17" s="98">
        <v>6</v>
      </c>
      <c r="E17" s="99">
        <v>303</v>
      </c>
      <c r="F17" s="100">
        <v>20.350000000000001</v>
      </c>
      <c r="G17" s="101">
        <v>364.66</v>
      </c>
      <c r="H17" s="102"/>
      <c r="I17" s="103">
        <f>ROUND('BDI Principal'!D14,2)</f>
        <v>20.350000000000001</v>
      </c>
      <c r="J17" s="104">
        <f t="shared" si="0"/>
        <v>0</v>
      </c>
      <c r="K17" s="105">
        <f t="shared" si="1"/>
        <v>0</v>
      </c>
      <c r="L17" s="106" t="s">
        <v>23</v>
      </c>
    </row>
    <row r="18" spans="1:12" ht="67.5" x14ac:dyDescent="0.25">
      <c r="A18" s="107" t="s">
        <v>59</v>
      </c>
      <c r="B18" s="108" t="s">
        <v>60</v>
      </c>
      <c r="C18" s="109" t="s">
        <v>42</v>
      </c>
      <c r="D18" s="110">
        <v>6</v>
      </c>
      <c r="E18" s="111">
        <v>556.79999999999995</v>
      </c>
      <c r="F18" s="112">
        <v>20.350000000000001</v>
      </c>
      <c r="G18" s="113">
        <v>670.11</v>
      </c>
      <c r="H18" s="114"/>
      <c r="I18" s="115">
        <f>ROUND('BDI Principal'!D14,2)</f>
        <v>20.350000000000001</v>
      </c>
      <c r="J18" s="116">
        <f t="shared" si="0"/>
        <v>0</v>
      </c>
      <c r="K18" s="117">
        <f t="shared" si="1"/>
        <v>0</v>
      </c>
      <c r="L18" s="118" t="s">
        <v>23</v>
      </c>
    </row>
    <row r="19" spans="1:12" ht="22.5" x14ac:dyDescent="0.25">
      <c r="A19" s="119" t="s">
        <v>61</v>
      </c>
      <c r="B19" s="120" t="s">
        <v>62</v>
      </c>
      <c r="C19" s="121" t="s">
        <v>45</v>
      </c>
      <c r="D19" s="122">
        <v>330</v>
      </c>
      <c r="E19" s="123">
        <v>85.83</v>
      </c>
      <c r="F19" s="124">
        <v>20.350000000000001</v>
      </c>
      <c r="G19" s="125">
        <v>103.3</v>
      </c>
      <c r="H19" s="126"/>
      <c r="I19" s="127">
        <f>ROUND('BDI Principal'!D14,2)</f>
        <v>20.350000000000001</v>
      </c>
      <c r="J19" s="128">
        <f t="shared" si="0"/>
        <v>0</v>
      </c>
      <c r="K19" s="129">
        <f t="shared" si="1"/>
        <v>0</v>
      </c>
      <c r="L19" s="130" t="s">
        <v>23</v>
      </c>
    </row>
    <row r="20" spans="1:12" x14ac:dyDescent="0.25">
      <c r="A20" s="131" t="s">
        <v>63</v>
      </c>
      <c r="B20" s="9423" t="s">
        <v>64</v>
      </c>
      <c r="C20" s="9415"/>
      <c r="D20" s="9415"/>
      <c r="E20" s="9415"/>
      <c r="F20" s="9415"/>
      <c r="G20" s="9415"/>
      <c r="H20" s="9415"/>
      <c r="I20" s="9415"/>
      <c r="J20" s="9415"/>
      <c r="K20" s="9415"/>
      <c r="L20" s="132" t="s">
        <v>39</v>
      </c>
    </row>
    <row r="21" spans="1:12" ht="22.5" x14ac:dyDescent="0.25">
      <c r="A21" s="133" t="s">
        <v>65</v>
      </c>
      <c r="B21" s="134" t="s">
        <v>66</v>
      </c>
      <c r="C21" s="135" t="s">
        <v>67</v>
      </c>
      <c r="D21" s="136">
        <v>6</v>
      </c>
      <c r="E21" s="137">
        <v>8891.27</v>
      </c>
      <c r="F21" s="138">
        <v>20.350000000000001</v>
      </c>
      <c r="G21" s="139">
        <v>10700.64</v>
      </c>
      <c r="H21" s="140"/>
      <c r="I21" s="141">
        <f>ROUND('BDI Principal'!D14,2)</f>
        <v>20.350000000000001</v>
      </c>
      <c r="J21" s="142">
        <f>ROUND((ROUND(H21,2)*I21/100)+ROUND(H21,2),2)</f>
        <v>0</v>
      </c>
      <c r="K21" s="143">
        <f>ROUND(D21*J21,2)</f>
        <v>0</v>
      </c>
      <c r="L21" s="144" t="s">
        <v>23</v>
      </c>
    </row>
    <row r="22" spans="1:12" x14ac:dyDescent="0.25">
      <c r="A22" s="145" t="s">
        <v>68</v>
      </c>
      <c r="B22" s="9424" t="s">
        <v>69</v>
      </c>
      <c r="C22" s="9415"/>
      <c r="D22" s="9415"/>
      <c r="E22" s="9415"/>
      <c r="F22" s="9415"/>
      <c r="G22" s="9415"/>
      <c r="H22" s="9415"/>
      <c r="I22" s="9415"/>
      <c r="J22" s="9415"/>
      <c r="K22" s="9415"/>
      <c r="L22" s="146" t="s">
        <v>39</v>
      </c>
    </row>
    <row r="23" spans="1:12" ht="22.5" x14ac:dyDescent="0.25">
      <c r="A23" s="147" t="s">
        <v>70</v>
      </c>
      <c r="B23" s="148" t="s">
        <v>71</v>
      </c>
      <c r="C23" s="149" t="s">
        <v>72</v>
      </c>
      <c r="D23" s="150">
        <v>1</v>
      </c>
      <c r="E23" s="151">
        <v>2374.54</v>
      </c>
      <c r="F23" s="152">
        <v>20.350000000000001</v>
      </c>
      <c r="G23" s="153">
        <v>2857.76</v>
      </c>
      <c r="H23" s="154"/>
      <c r="I23" s="155">
        <f>ROUND('BDI Principal'!D14,2)</f>
        <v>20.350000000000001</v>
      </c>
      <c r="J23" s="156">
        <f>ROUND((ROUND(H23,2)*I23/100)+ROUND(H23,2),2)</f>
        <v>0</v>
      </c>
      <c r="K23" s="157">
        <f>ROUND(D23*J23,2)</f>
        <v>0</v>
      </c>
      <c r="L23" s="158" t="s">
        <v>23</v>
      </c>
    </row>
    <row r="24" spans="1:12" ht="78.75" x14ac:dyDescent="0.25">
      <c r="A24" s="159" t="s">
        <v>73</v>
      </c>
      <c r="B24" s="160" t="s">
        <v>74</v>
      </c>
      <c r="C24" s="161" t="s">
        <v>75</v>
      </c>
      <c r="D24" s="162">
        <v>275</v>
      </c>
      <c r="E24" s="163">
        <v>33.700000000000003</v>
      </c>
      <c r="F24" s="164">
        <v>20.350000000000001</v>
      </c>
      <c r="G24" s="165">
        <v>40.56</v>
      </c>
      <c r="H24" s="166"/>
      <c r="I24" s="167">
        <f>ROUND('BDI Principal'!D14,2)</f>
        <v>20.350000000000001</v>
      </c>
      <c r="J24" s="168">
        <f>ROUND((ROUND(H24,2)*I24/100)+ROUND(H24,2),2)</f>
        <v>0</v>
      </c>
      <c r="K24" s="169">
        <f>ROUND(D24*J24,2)</f>
        <v>0</v>
      </c>
      <c r="L24" s="170" t="s">
        <v>23</v>
      </c>
    </row>
    <row r="25" spans="1:12" x14ac:dyDescent="0.25">
      <c r="A25" s="171" t="s">
        <v>76</v>
      </c>
      <c r="B25" s="9432" t="s">
        <v>77</v>
      </c>
      <c r="C25" s="9433"/>
      <c r="D25" s="9434"/>
      <c r="E25" s="9435"/>
      <c r="F25" s="9436"/>
      <c r="G25" s="9437"/>
      <c r="H25" s="9438"/>
      <c r="I25" s="172"/>
      <c r="J25" s="173"/>
      <c r="K25" s="174">
        <f>SUM(K26:K42)</f>
        <v>0</v>
      </c>
      <c r="L25" s="175" t="s">
        <v>36</v>
      </c>
    </row>
    <row r="26" spans="1:12" ht="45" x14ac:dyDescent="0.25">
      <c r="A26" s="176" t="s">
        <v>78</v>
      </c>
      <c r="B26" s="177" t="s">
        <v>79</v>
      </c>
      <c r="C26" s="178" t="s">
        <v>80</v>
      </c>
      <c r="D26" s="179">
        <v>125</v>
      </c>
      <c r="E26" s="180">
        <v>84.64</v>
      </c>
      <c r="F26" s="181">
        <v>20.350000000000001</v>
      </c>
      <c r="G26" s="182">
        <v>101.86</v>
      </c>
      <c r="H26" s="183"/>
      <c r="I26" s="184">
        <f>ROUND('BDI Principal'!D14,2)</f>
        <v>20.350000000000001</v>
      </c>
      <c r="J26" s="185">
        <f t="shared" ref="J26:J42" si="2">ROUND((ROUND(H26,2)*I26/100)+ROUND(H26,2),2)</f>
        <v>0</v>
      </c>
      <c r="K26" s="186">
        <f t="shared" ref="K26:K42" si="3">ROUND(D26*J26,2)</f>
        <v>0</v>
      </c>
      <c r="L26" s="187" t="s">
        <v>23</v>
      </c>
    </row>
    <row r="27" spans="1:12" ht="33.75" x14ac:dyDescent="0.25">
      <c r="A27" s="188" t="s">
        <v>81</v>
      </c>
      <c r="B27" s="189" t="s">
        <v>82</v>
      </c>
      <c r="C27" s="190" t="s">
        <v>80</v>
      </c>
      <c r="D27" s="191">
        <v>531</v>
      </c>
      <c r="E27" s="192">
        <v>140.81</v>
      </c>
      <c r="F27" s="193">
        <v>20.350000000000001</v>
      </c>
      <c r="G27" s="194">
        <v>169.46</v>
      </c>
      <c r="H27" s="195"/>
      <c r="I27" s="196">
        <f>ROUND('BDI Principal'!D14,2)</f>
        <v>20.350000000000001</v>
      </c>
      <c r="J27" s="197">
        <f t="shared" si="2"/>
        <v>0</v>
      </c>
      <c r="K27" s="198">
        <f t="shared" si="3"/>
        <v>0</v>
      </c>
      <c r="L27" s="199" t="s">
        <v>23</v>
      </c>
    </row>
    <row r="28" spans="1:12" ht="78.75" x14ac:dyDescent="0.25">
      <c r="A28" s="200" t="s">
        <v>83</v>
      </c>
      <c r="B28" s="201" t="s">
        <v>84</v>
      </c>
      <c r="C28" s="202" t="s">
        <v>85</v>
      </c>
      <c r="D28" s="203">
        <v>203.88</v>
      </c>
      <c r="E28" s="204">
        <v>13.36</v>
      </c>
      <c r="F28" s="205">
        <v>20.350000000000001</v>
      </c>
      <c r="G28" s="206">
        <v>16.079999999999998</v>
      </c>
      <c r="H28" s="207"/>
      <c r="I28" s="208">
        <f>ROUND('BDI Principal'!D14,2)</f>
        <v>20.350000000000001</v>
      </c>
      <c r="J28" s="209">
        <f t="shared" si="2"/>
        <v>0</v>
      </c>
      <c r="K28" s="210">
        <f t="shared" si="3"/>
        <v>0</v>
      </c>
      <c r="L28" s="211" t="s">
        <v>23</v>
      </c>
    </row>
    <row r="29" spans="1:12" ht="33.75" x14ac:dyDescent="0.25">
      <c r="A29" s="212" t="s">
        <v>86</v>
      </c>
      <c r="B29" s="213" t="s">
        <v>87</v>
      </c>
      <c r="C29" s="214" t="s">
        <v>85</v>
      </c>
      <c r="D29" s="215">
        <v>23.34</v>
      </c>
      <c r="E29" s="216">
        <v>86.82</v>
      </c>
      <c r="F29" s="217">
        <v>20.350000000000001</v>
      </c>
      <c r="G29" s="218">
        <v>104.49</v>
      </c>
      <c r="H29" s="219"/>
      <c r="I29" s="220">
        <f>ROUND('BDI Principal'!D14,2)</f>
        <v>20.350000000000001</v>
      </c>
      <c r="J29" s="221">
        <f t="shared" si="2"/>
        <v>0</v>
      </c>
      <c r="K29" s="222">
        <f t="shared" si="3"/>
        <v>0</v>
      </c>
      <c r="L29" s="223" t="s">
        <v>23</v>
      </c>
    </row>
    <row r="30" spans="1:12" ht="45" x14ac:dyDescent="0.25">
      <c r="A30" s="224" t="s">
        <v>88</v>
      </c>
      <c r="B30" s="225" t="s">
        <v>89</v>
      </c>
      <c r="C30" s="226" t="s">
        <v>85</v>
      </c>
      <c r="D30" s="227">
        <v>36.19</v>
      </c>
      <c r="E30" s="228">
        <v>191.49</v>
      </c>
      <c r="F30" s="229">
        <v>20.350000000000001</v>
      </c>
      <c r="G30" s="230">
        <v>230.46</v>
      </c>
      <c r="H30" s="231"/>
      <c r="I30" s="232">
        <f>ROUND('BDI Principal'!D14,2)</f>
        <v>20.350000000000001</v>
      </c>
      <c r="J30" s="233">
        <f t="shared" si="2"/>
        <v>0</v>
      </c>
      <c r="K30" s="234">
        <f t="shared" si="3"/>
        <v>0</v>
      </c>
      <c r="L30" s="235" t="s">
        <v>23</v>
      </c>
    </row>
    <row r="31" spans="1:12" ht="45" x14ac:dyDescent="0.25">
      <c r="A31" s="236" t="s">
        <v>90</v>
      </c>
      <c r="B31" s="237" t="s">
        <v>91</v>
      </c>
      <c r="C31" s="238" t="s">
        <v>45</v>
      </c>
      <c r="D31" s="239">
        <v>392.1</v>
      </c>
      <c r="E31" s="240">
        <v>81.16</v>
      </c>
      <c r="F31" s="241">
        <v>20.350000000000001</v>
      </c>
      <c r="G31" s="242">
        <v>97.68</v>
      </c>
      <c r="H31" s="243"/>
      <c r="I31" s="244">
        <f>ROUND('BDI Principal'!D14,2)</f>
        <v>20.350000000000001</v>
      </c>
      <c r="J31" s="245">
        <f t="shared" si="2"/>
        <v>0</v>
      </c>
      <c r="K31" s="246">
        <f t="shared" si="3"/>
        <v>0</v>
      </c>
      <c r="L31" s="247" t="s">
        <v>23</v>
      </c>
    </row>
    <row r="32" spans="1:12" ht="22.5" x14ac:dyDescent="0.25">
      <c r="A32" s="248" t="s">
        <v>92</v>
      </c>
      <c r="B32" s="249" t="s">
        <v>93</v>
      </c>
      <c r="C32" s="250" t="s">
        <v>94</v>
      </c>
      <c r="D32" s="251">
        <v>440.3</v>
      </c>
      <c r="E32" s="252">
        <v>20.54</v>
      </c>
      <c r="F32" s="253">
        <v>20.350000000000001</v>
      </c>
      <c r="G32" s="254">
        <v>24.72</v>
      </c>
      <c r="H32" s="255"/>
      <c r="I32" s="256">
        <f>ROUND('BDI Principal'!D14,2)</f>
        <v>20.350000000000001</v>
      </c>
      <c r="J32" s="257">
        <f t="shared" si="2"/>
        <v>0</v>
      </c>
      <c r="K32" s="258">
        <f t="shared" si="3"/>
        <v>0</v>
      </c>
      <c r="L32" s="259" t="s">
        <v>23</v>
      </c>
    </row>
    <row r="33" spans="1:12" ht="22.5" x14ac:dyDescent="0.25">
      <c r="A33" s="260" t="s">
        <v>95</v>
      </c>
      <c r="B33" s="261" t="s">
        <v>96</v>
      </c>
      <c r="C33" s="262" t="s">
        <v>94</v>
      </c>
      <c r="D33" s="263">
        <v>139.1</v>
      </c>
      <c r="E33" s="264">
        <v>18.190000000000001</v>
      </c>
      <c r="F33" s="265">
        <v>20.350000000000001</v>
      </c>
      <c r="G33" s="266">
        <v>21.89</v>
      </c>
      <c r="H33" s="267"/>
      <c r="I33" s="268">
        <f>ROUND('BDI Principal'!D14,2)</f>
        <v>20.350000000000001</v>
      </c>
      <c r="J33" s="269">
        <f t="shared" si="2"/>
        <v>0</v>
      </c>
      <c r="K33" s="270">
        <f t="shared" si="3"/>
        <v>0</v>
      </c>
      <c r="L33" s="271" t="s">
        <v>23</v>
      </c>
    </row>
    <row r="34" spans="1:12" ht="22.5" x14ac:dyDescent="0.25">
      <c r="A34" s="272" t="s">
        <v>97</v>
      </c>
      <c r="B34" s="273" t="s">
        <v>98</v>
      </c>
      <c r="C34" s="274" t="s">
        <v>94</v>
      </c>
      <c r="D34" s="275">
        <v>1010.5</v>
      </c>
      <c r="E34" s="276">
        <v>16.13</v>
      </c>
      <c r="F34" s="277">
        <v>20.350000000000001</v>
      </c>
      <c r="G34" s="278">
        <v>19.41</v>
      </c>
      <c r="H34" s="279"/>
      <c r="I34" s="280">
        <f>ROUND('BDI Principal'!D14,2)</f>
        <v>20.350000000000001</v>
      </c>
      <c r="J34" s="281">
        <f t="shared" si="2"/>
        <v>0</v>
      </c>
      <c r="K34" s="282">
        <f t="shared" si="3"/>
        <v>0</v>
      </c>
      <c r="L34" s="283" t="s">
        <v>23</v>
      </c>
    </row>
    <row r="35" spans="1:12" ht="22.5" x14ac:dyDescent="0.25">
      <c r="A35" s="284" t="s">
        <v>99</v>
      </c>
      <c r="B35" s="285" t="s">
        <v>100</v>
      </c>
      <c r="C35" s="286" t="s">
        <v>94</v>
      </c>
      <c r="D35" s="287">
        <v>650</v>
      </c>
      <c r="E35" s="288">
        <v>14</v>
      </c>
      <c r="F35" s="289">
        <v>20.350000000000001</v>
      </c>
      <c r="G35" s="290">
        <v>16.850000000000001</v>
      </c>
      <c r="H35" s="291"/>
      <c r="I35" s="292">
        <f>ROUND('BDI Principal'!D14,2)</f>
        <v>20.350000000000001</v>
      </c>
      <c r="J35" s="293">
        <f t="shared" si="2"/>
        <v>0</v>
      </c>
      <c r="K35" s="294">
        <f t="shared" si="3"/>
        <v>0</v>
      </c>
      <c r="L35" s="295" t="s">
        <v>23</v>
      </c>
    </row>
    <row r="36" spans="1:12" ht="45" x14ac:dyDescent="0.25">
      <c r="A36" s="296" t="s">
        <v>101</v>
      </c>
      <c r="B36" s="297" t="s">
        <v>102</v>
      </c>
      <c r="C36" s="298" t="s">
        <v>94</v>
      </c>
      <c r="D36" s="299">
        <v>724.4</v>
      </c>
      <c r="E36" s="300">
        <v>10.67</v>
      </c>
      <c r="F36" s="301">
        <v>20.350000000000001</v>
      </c>
      <c r="G36" s="302">
        <v>12.84</v>
      </c>
      <c r="H36" s="303"/>
      <c r="I36" s="304">
        <f>ROUND('BDI Principal'!D14,2)</f>
        <v>20.350000000000001</v>
      </c>
      <c r="J36" s="305">
        <f t="shared" si="2"/>
        <v>0</v>
      </c>
      <c r="K36" s="306">
        <f t="shared" si="3"/>
        <v>0</v>
      </c>
      <c r="L36" s="307" t="s">
        <v>23</v>
      </c>
    </row>
    <row r="37" spans="1:12" ht="45" x14ac:dyDescent="0.25">
      <c r="A37" s="308" t="s">
        <v>103</v>
      </c>
      <c r="B37" s="309" t="s">
        <v>104</v>
      </c>
      <c r="C37" s="310" t="s">
        <v>94</v>
      </c>
      <c r="D37" s="311">
        <v>655.8</v>
      </c>
      <c r="E37" s="312">
        <v>9.9700000000000006</v>
      </c>
      <c r="F37" s="313">
        <v>20.350000000000001</v>
      </c>
      <c r="G37" s="314">
        <v>12</v>
      </c>
      <c r="H37" s="315"/>
      <c r="I37" s="316">
        <f>ROUND('BDI Principal'!D14,2)</f>
        <v>20.350000000000001</v>
      </c>
      <c r="J37" s="317">
        <f t="shared" si="2"/>
        <v>0</v>
      </c>
      <c r="K37" s="318">
        <f t="shared" si="3"/>
        <v>0</v>
      </c>
      <c r="L37" s="319" t="s">
        <v>23</v>
      </c>
    </row>
    <row r="38" spans="1:12" ht="45" x14ac:dyDescent="0.25">
      <c r="A38" s="320" t="s">
        <v>105</v>
      </c>
      <c r="B38" s="321" t="s">
        <v>106</v>
      </c>
      <c r="C38" s="322" t="s">
        <v>85</v>
      </c>
      <c r="D38" s="323">
        <v>56.9</v>
      </c>
      <c r="E38" s="324">
        <v>747.08</v>
      </c>
      <c r="F38" s="325">
        <v>20.350000000000001</v>
      </c>
      <c r="G38" s="326">
        <v>899.11</v>
      </c>
      <c r="H38" s="327"/>
      <c r="I38" s="328">
        <f>ROUND('BDI Principal'!D14,2)</f>
        <v>20.350000000000001</v>
      </c>
      <c r="J38" s="329">
        <f t="shared" si="2"/>
        <v>0</v>
      </c>
      <c r="K38" s="330">
        <f t="shared" si="3"/>
        <v>0</v>
      </c>
      <c r="L38" s="331" t="s">
        <v>23</v>
      </c>
    </row>
    <row r="39" spans="1:12" ht="22.5" x14ac:dyDescent="0.25">
      <c r="A39" s="332" t="s">
        <v>107</v>
      </c>
      <c r="B39" s="333" t="s">
        <v>108</v>
      </c>
      <c r="C39" s="334" t="s">
        <v>85</v>
      </c>
      <c r="D39" s="335">
        <v>167.24</v>
      </c>
      <c r="E39" s="336">
        <v>1.42</v>
      </c>
      <c r="F39" s="337">
        <v>20.350000000000001</v>
      </c>
      <c r="G39" s="338">
        <v>1.71</v>
      </c>
      <c r="H39" s="339"/>
      <c r="I39" s="340">
        <f>ROUND('BDI Principal'!D14,2)</f>
        <v>20.350000000000001</v>
      </c>
      <c r="J39" s="341">
        <f t="shared" si="2"/>
        <v>0</v>
      </c>
      <c r="K39" s="342">
        <f t="shared" si="3"/>
        <v>0</v>
      </c>
      <c r="L39" s="343" t="s">
        <v>23</v>
      </c>
    </row>
    <row r="40" spans="1:12" ht="33.75" x14ac:dyDescent="0.25">
      <c r="A40" s="344" t="s">
        <v>109</v>
      </c>
      <c r="B40" s="345" t="s">
        <v>110</v>
      </c>
      <c r="C40" s="346" t="s">
        <v>85</v>
      </c>
      <c r="D40" s="347">
        <v>221.86</v>
      </c>
      <c r="E40" s="348">
        <v>26.43</v>
      </c>
      <c r="F40" s="349">
        <v>20.350000000000001</v>
      </c>
      <c r="G40" s="350">
        <v>31.81</v>
      </c>
      <c r="H40" s="351"/>
      <c r="I40" s="352">
        <f>ROUND('BDI Principal'!D14,2)</f>
        <v>20.350000000000001</v>
      </c>
      <c r="J40" s="353">
        <f t="shared" si="2"/>
        <v>0</v>
      </c>
      <c r="K40" s="354">
        <f t="shared" si="3"/>
        <v>0</v>
      </c>
      <c r="L40" s="355" t="s">
        <v>23</v>
      </c>
    </row>
    <row r="41" spans="1:12" ht="33.75" x14ac:dyDescent="0.25">
      <c r="A41" s="356" t="s">
        <v>111</v>
      </c>
      <c r="B41" s="357" t="s">
        <v>112</v>
      </c>
      <c r="C41" s="358" t="s">
        <v>45</v>
      </c>
      <c r="D41" s="359">
        <v>388.18</v>
      </c>
      <c r="E41" s="360">
        <v>50.7</v>
      </c>
      <c r="F41" s="361">
        <v>20.350000000000001</v>
      </c>
      <c r="G41" s="362">
        <v>61.02</v>
      </c>
      <c r="H41" s="363"/>
      <c r="I41" s="364">
        <f>ROUND('BDI Principal'!D14,2)</f>
        <v>20.350000000000001</v>
      </c>
      <c r="J41" s="365">
        <f t="shared" si="2"/>
        <v>0</v>
      </c>
      <c r="K41" s="366">
        <f t="shared" si="3"/>
        <v>0</v>
      </c>
      <c r="L41" s="367" t="s">
        <v>23</v>
      </c>
    </row>
    <row r="42" spans="1:12" x14ac:dyDescent="0.25">
      <c r="A42" s="368" t="s">
        <v>113</v>
      </c>
      <c r="B42" s="369" t="s">
        <v>114</v>
      </c>
      <c r="C42" s="370" t="s">
        <v>115</v>
      </c>
      <c r="D42" s="371">
        <v>3</v>
      </c>
      <c r="E42" s="372">
        <v>192</v>
      </c>
      <c r="F42" s="373">
        <v>20.350000000000001</v>
      </c>
      <c r="G42" s="374">
        <v>231.07</v>
      </c>
      <c r="H42" s="375"/>
      <c r="I42" s="376">
        <f>ROUND('BDI Principal'!D14,2)</f>
        <v>20.350000000000001</v>
      </c>
      <c r="J42" s="377">
        <f t="shared" si="2"/>
        <v>0</v>
      </c>
      <c r="K42" s="378">
        <f t="shared" si="3"/>
        <v>0</v>
      </c>
      <c r="L42" s="379" t="s">
        <v>23</v>
      </c>
    </row>
    <row r="43" spans="1:12" x14ac:dyDescent="0.25">
      <c r="A43" s="380" t="s">
        <v>116</v>
      </c>
      <c r="B43" s="9442" t="s">
        <v>117</v>
      </c>
      <c r="C43" s="9443"/>
      <c r="D43" s="9444"/>
      <c r="E43" s="9445"/>
      <c r="F43" s="9446"/>
      <c r="G43" s="9447"/>
      <c r="H43" s="9448"/>
      <c r="I43" s="381"/>
      <c r="J43" s="382"/>
      <c r="K43" s="383">
        <f>SUM(K44:K73)</f>
        <v>0</v>
      </c>
      <c r="L43" s="384" t="s">
        <v>36</v>
      </c>
    </row>
    <row r="44" spans="1:12" x14ac:dyDescent="0.25">
      <c r="A44" s="385" t="s">
        <v>118</v>
      </c>
      <c r="B44" s="9439" t="s">
        <v>119</v>
      </c>
      <c r="C44" s="9415"/>
      <c r="D44" s="9415"/>
      <c r="E44" s="9415"/>
      <c r="F44" s="9415"/>
      <c r="G44" s="9415"/>
      <c r="H44" s="9415"/>
      <c r="I44" s="9415"/>
      <c r="J44" s="9415"/>
      <c r="K44" s="9415"/>
      <c r="L44" s="386" t="s">
        <v>39</v>
      </c>
    </row>
    <row r="45" spans="1:12" ht="56.25" x14ac:dyDescent="0.25">
      <c r="A45" s="387" t="s">
        <v>120</v>
      </c>
      <c r="B45" s="388" t="s">
        <v>121</v>
      </c>
      <c r="C45" s="389" t="s">
        <v>45</v>
      </c>
      <c r="D45" s="390">
        <v>283</v>
      </c>
      <c r="E45" s="391">
        <v>81.47</v>
      </c>
      <c r="F45" s="392">
        <v>20.350000000000001</v>
      </c>
      <c r="G45" s="393">
        <v>98.05</v>
      </c>
      <c r="H45" s="394"/>
      <c r="I45" s="395">
        <f>ROUND('BDI Principal'!D14,2)</f>
        <v>20.350000000000001</v>
      </c>
      <c r="J45" s="396">
        <f t="shared" ref="J45:J51" si="4">ROUND((ROUND(H45,2)*I45/100)+ROUND(H45,2),2)</f>
        <v>0</v>
      </c>
      <c r="K45" s="397">
        <f t="shared" ref="K45:K51" si="5">ROUND(D45*J45,2)</f>
        <v>0</v>
      </c>
      <c r="L45" s="398" t="s">
        <v>23</v>
      </c>
    </row>
    <row r="46" spans="1:12" ht="45" x14ac:dyDescent="0.25">
      <c r="A46" s="399" t="s">
        <v>122</v>
      </c>
      <c r="B46" s="400" t="s">
        <v>123</v>
      </c>
      <c r="C46" s="401" t="s">
        <v>94</v>
      </c>
      <c r="D46" s="402">
        <v>680.7</v>
      </c>
      <c r="E46" s="403">
        <v>10.76</v>
      </c>
      <c r="F46" s="404">
        <v>20.350000000000001</v>
      </c>
      <c r="G46" s="405">
        <v>12.95</v>
      </c>
      <c r="H46" s="406"/>
      <c r="I46" s="407">
        <f>ROUND('BDI Principal'!D14,2)</f>
        <v>20.350000000000001</v>
      </c>
      <c r="J46" s="408">
        <f t="shared" si="4"/>
        <v>0</v>
      </c>
      <c r="K46" s="409">
        <f t="shared" si="5"/>
        <v>0</v>
      </c>
      <c r="L46" s="410" t="s">
        <v>23</v>
      </c>
    </row>
    <row r="47" spans="1:12" ht="45" x14ac:dyDescent="0.25">
      <c r="A47" s="411" t="s">
        <v>124</v>
      </c>
      <c r="B47" s="412" t="s">
        <v>125</v>
      </c>
      <c r="C47" s="413" t="s">
        <v>94</v>
      </c>
      <c r="D47" s="414">
        <v>214.4</v>
      </c>
      <c r="E47" s="415">
        <v>9.01</v>
      </c>
      <c r="F47" s="416">
        <v>20.350000000000001</v>
      </c>
      <c r="G47" s="417">
        <v>10.84</v>
      </c>
      <c r="H47" s="418"/>
      <c r="I47" s="419">
        <f>ROUND('BDI Principal'!D14,2)</f>
        <v>20.350000000000001</v>
      </c>
      <c r="J47" s="420">
        <f t="shared" si="4"/>
        <v>0</v>
      </c>
      <c r="K47" s="421">
        <f t="shared" si="5"/>
        <v>0</v>
      </c>
      <c r="L47" s="422" t="s">
        <v>23</v>
      </c>
    </row>
    <row r="48" spans="1:12" ht="45" x14ac:dyDescent="0.25">
      <c r="A48" s="423" t="s">
        <v>126</v>
      </c>
      <c r="B48" s="424" t="s">
        <v>127</v>
      </c>
      <c r="C48" s="425" t="s">
        <v>94</v>
      </c>
      <c r="D48" s="426">
        <v>145</v>
      </c>
      <c r="E48" s="427">
        <v>8.68</v>
      </c>
      <c r="F48" s="428">
        <v>20.350000000000001</v>
      </c>
      <c r="G48" s="429">
        <v>10.45</v>
      </c>
      <c r="H48" s="430"/>
      <c r="I48" s="431">
        <f>ROUND('BDI Principal'!D14,2)</f>
        <v>20.350000000000001</v>
      </c>
      <c r="J48" s="432">
        <f t="shared" si="4"/>
        <v>0</v>
      </c>
      <c r="K48" s="433">
        <f t="shared" si="5"/>
        <v>0</v>
      </c>
      <c r="L48" s="434" t="s">
        <v>23</v>
      </c>
    </row>
    <row r="49" spans="1:12" ht="45" x14ac:dyDescent="0.25">
      <c r="A49" s="435" t="s">
        <v>128</v>
      </c>
      <c r="B49" s="436" t="s">
        <v>129</v>
      </c>
      <c r="C49" s="437" t="s">
        <v>94</v>
      </c>
      <c r="D49" s="438">
        <v>403.7</v>
      </c>
      <c r="E49" s="439">
        <v>14.2</v>
      </c>
      <c r="F49" s="440">
        <v>20.350000000000001</v>
      </c>
      <c r="G49" s="441">
        <v>17.09</v>
      </c>
      <c r="H49" s="442"/>
      <c r="I49" s="443">
        <f>ROUND('BDI Principal'!D14,2)</f>
        <v>20.350000000000001</v>
      </c>
      <c r="J49" s="444">
        <f t="shared" si="4"/>
        <v>0</v>
      </c>
      <c r="K49" s="445">
        <f t="shared" si="5"/>
        <v>0</v>
      </c>
      <c r="L49" s="446" t="s">
        <v>23</v>
      </c>
    </row>
    <row r="50" spans="1:12" ht="33.75" x14ac:dyDescent="0.25">
      <c r="A50" s="447" t="s">
        <v>130</v>
      </c>
      <c r="B50" s="448" t="s">
        <v>131</v>
      </c>
      <c r="C50" s="449" t="s">
        <v>132</v>
      </c>
      <c r="D50" s="450">
        <v>18.600000000000001</v>
      </c>
      <c r="E50" s="451">
        <v>694.15</v>
      </c>
      <c r="F50" s="452">
        <v>20.350000000000001</v>
      </c>
      <c r="G50" s="453">
        <v>835.41</v>
      </c>
      <c r="H50" s="454"/>
      <c r="I50" s="455">
        <f>ROUND('BDI Principal'!D14,2)</f>
        <v>20.350000000000001</v>
      </c>
      <c r="J50" s="456">
        <f t="shared" si="4"/>
        <v>0</v>
      </c>
      <c r="K50" s="457">
        <f t="shared" si="5"/>
        <v>0</v>
      </c>
      <c r="L50" s="458" t="s">
        <v>23</v>
      </c>
    </row>
    <row r="51" spans="1:12" x14ac:dyDescent="0.25">
      <c r="A51" s="459" t="s">
        <v>133</v>
      </c>
      <c r="B51" s="460" t="s">
        <v>114</v>
      </c>
      <c r="C51" s="461" t="s">
        <v>115</v>
      </c>
      <c r="D51" s="462">
        <v>3</v>
      </c>
      <c r="E51" s="463">
        <v>192</v>
      </c>
      <c r="F51" s="464">
        <v>20.350000000000001</v>
      </c>
      <c r="G51" s="465">
        <v>231.07</v>
      </c>
      <c r="H51" s="466"/>
      <c r="I51" s="467">
        <f>ROUND('BDI Principal'!D14,2)</f>
        <v>20.350000000000001</v>
      </c>
      <c r="J51" s="468">
        <f t="shared" si="4"/>
        <v>0</v>
      </c>
      <c r="K51" s="469">
        <f t="shared" si="5"/>
        <v>0</v>
      </c>
      <c r="L51" s="470" t="s">
        <v>23</v>
      </c>
    </row>
    <row r="52" spans="1:12" x14ac:dyDescent="0.25">
      <c r="A52" s="471" t="s">
        <v>134</v>
      </c>
      <c r="B52" s="9440" t="s">
        <v>135</v>
      </c>
      <c r="C52" s="9415"/>
      <c r="D52" s="9415"/>
      <c r="E52" s="9415"/>
      <c r="F52" s="9415"/>
      <c r="G52" s="9415"/>
      <c r="H52" s="9415"/>
      <c r="I52" s="9415"/>
      <c r="J52" s="9415"/>
      <c r="K52" s="9415"/>
      <c r="L52" s="472" t="s">
        <v>39</v>
      </c>
    </row>
    <row r="53" spans="1:12" ht="45" x14ac:dyDescent="0.25">
      <c r="A53" s="473" t="s">
        <v>136</v>
      </c>
      <c r="B53" s="474" t="s">
        <v>137</v>
      </c>
      <c r="C53" s="475" t="s">
        <v>45</v>
      </c>
      <c r="D53" s="476">
        <v>292</v>
      </c>
      <c r="E53" s="477">
        <v>146.62</v>
      </c>
      <c r="F53" s="478">
        <v>20.350000000000001</v>
      </c>
      <c r="G53" s="479">
        <v>176.46</v>
      </c>
      <c r="H53" s="480"/>
      <c r="I53" s="481">
        <f>ROUND('BDI Principal'!D14,2)</f>
        <v>20.350000000000001</v>
      </c>
      <c r="J53" s="482">
        <f t="shared" ref="J53:J61" si="6">ROUND((ROUND(H53,2)*I53/100)+ROUND(H53,2),2)</f>
        <v>0</v>
      </c>
      <c r="K53" s="483">
        <f t="shared" ref="K53:K61" si="7">ROUND(D53*J53,2)</f>
        <v>0</v>
      </c>
      <c r="L53" s="484" t="s">
        <v>23</v>
      </c>
    </row>
    <row r="54" spans="1:12" ht="45" x14ac:dyDescent="0.25">
      <c r="A54" s="485" t="s">
        <v>138</v>
      </c>
      <c r="B54" s="486" t="s">
        <v>139</v>
      </c>
      <c r="C54" s="487" t="s">
        <v>94</v>
      </c>
      <c r="D54" s="488">
        <v>403.8</v>
      </c>
      <c r="E54" s="489">
        <v>13.14</v>
      </c>
      <c r="F54" s="490">
        <v>20.350000000000001</v>
      </c>
      <c r="G54" s="491">
        <v>15.81</v>
      </c>
      <c r="H54" s="492"/>
      <c r="I54" s="493">
        <f>ROUND('BDI Principal'!D14,2)</f>
        <v>20.350000000000001</v>
      </c>
      <c r="J54" s="494">
        <f t="shared" si="6"/>
        <v>0</v>
      </c>
      <c r="K54" s="495">
        <f t="shared" si="7"/>
        <v>0</v>
      </c>
      <c r="L54" s="496" t="s">
        <v>23</v>
      </c>
    </row>
    <row r="55" spans="1:12" ht="45" x14ac:dyDescent="0.25">
      <c r="A55" s="497" t="s">
        <v>140</v>
      </c>
      <c r="B55" s="498" t="s">
        <v>141</v>
      </c>
      <c r="C55" s="499" t="s">
        <v>94</v>
      </c>
      <c r="D55" s="500">
        <v>143.5</v>
      </c>
      <c r="E55" s="501">
        <v>12.14</v>
      </c>
      <c r="F55" s="502">
        <v>20.350000000000001</v>
      </c>
      <c r="G55" s="503">
        <v>14.61</v>
      </c>
      <c r="H55" s="504"/>
      <c r="I55" s="505">
        <f>ROUND('BDI Principal'!D14,2)</f>
        <v>20.350000000000001</v>
      </c>
      <c r="J55" s="506">
        <f t="shared" si="6"/>
        <v>0</v>
      </c>
      <c r="K55" s="507">
        <f t="shared" si="7"/>
        <v>0</v>
      </c>
      <c r="L55" s="508" t="s">
        <v>23</v>
      </c>
    </row>
    <row r="56" spans="1:12" ht="45" x14ac:dyDescent="0.25">
      <c r="A56" s="509" t="s">
        <v>142</v>
      </c>
      <c r="B56" s="510" t="s">
        <v>123</v>
      </c>
      <c r="C56" s="511" t="s">
        <v>94</v>
      </c>
      <c r="D56" s="512">
        <v>541.9</v>
      </c>
      <c r="E56" s="513">
        <v>10.76</v>
      </c>
      <c r="F56" s="514">
        <v>20.350000000000001</v>
      </c>
      <c r="G56" s="515">
        <v>12.95</v>
      </c>
      <c r="H56" s="516"/>
      <c r="I56" s="517">
        <f>ROUND('BDI Principal'!D14,2)</f>
        <v>20.350000000000001</v>
      </c>
      <c r="J56" s="518">
        <f t="shared" si="6"/>
        <v>0</v>
      </c>
      <c r="K56" s="519">
        <f t="shared" si="7"/>
        <v>0</v>
      </c>
      <c r="L56" s="520" t="s">
        <v>23</v>
      </c>
    </row>
    <row r="57" spans="1:12" ht="45" x14ac:dyDescent="0.25">
      <c r="A57" s="521" t="s">
        <v>143</v>
      </c>
      <c r="B57" s="522" t="s">
        <v>125</v>
      </c>
      <c r="C57" s="523" t="s">
        <v>94</v>
      </c>
      <c r="D57" s="524">
        <v>525.5</v>
      </c>
      <c r="E57" s="525">
        <v>9.01</v>
      </c>
      <c r="F57" s="526">
        <v>20.350000000000001</v>
      </c>
      <c r="G57" s="527">
        <v>10.84</v>
      </c>
      <c r="H57" s="528"/>
      <c r="I57" s="529">
        <f>ROUND('BDI Principal'!D14,2)</f>
        <v>20.350000000000001</v>
      </c>
      <c r="J57" s="530">
        <f t="shared" si="6"/>
        <v>0</v>
      </c>
      <c r="K57" s="531">
        <f t="shared" si="7"/>
        <v>0</v>
      </c>
      <c r="L57" s="532" t="s">
        <v>23</v>
      </c>
    </row>
    <row r="58" spans="1:12" ht="45" x14ac:dyDescent="0.25">
      <c r="A58" s="533" t="s">
        <v>144</v>
      </c>
      <c r="B58" s="534" t="s">
        <v>127</v>
      </c>
      <c r="C58" s="535" t="s">
        <v>94</v>
      </c>
      <c r="D58" s="536">
        <v>360.3</v>
      </c>
      <c r="E58" s="537">
        <v>8.68</v>
      </c>
      <c r="F58" s="538">
        <v>20.350000000000001</v>
      </c>
      <c r="G58" s="539">
        <v>10.45</v>
      </c>
      <c r="H58" s="540"/>
      <c r="I58" s="541">
        <f>ROUND('BDI Principal'!D14,2)</f>
        <v>20.350000000000001</v>
      </c>
      <c r="J58" s="542">
        <f t="shared" si="6"/>
        <v>0</v>
      </c>
      <c r="K58" s="543">
        <f t="shared" si="7"/>
        <v>0</v>
      </c>
      <c r="L58" s="544" t="s">
        <v>23</v>
      </c>
    </row>
    <row r="59" spans="1:12" ht="45" x14ac:dyDescent="0.25">
      <c r="A59" s="545" t="s">
        <v>145</v>
      </c>
      <c r="B59" s="546" t="s">
        <v>129</v>
      </c>
      <c r="C59" s="547" t="s">
        <v>94</v>
      </c>
      <c r="D59" s="548">
        <v>432.2</v>
      </c>
      <c r="E59" s="549">
        <v>14.2</v>
      </c>
      <c r="F59" s="550">
        <v>20.350000000000001</v>
      </c>
      <c r="G59" s="551">
        <v>17.09</v>
      </c>
      <c r="H59" s="552"/>
      <c r="I59" s="553">
        <f>ROUND('BDI Principal'!D14,2)</f>
        <v>20.350000000000001</v>
      </c>
      <c r="J59" s="554">
        <f t="shared" si="6"/>
        <v>0</v>
      </c>
      <c r="K59" s="555">
        <f t="shared" si="7"/>
        <v>0</v>
      </c>
      <c r="L59" s="556" t="s">
        <v>23</v>
      </c>
    </row>
    <row r="60" spans="1:12" ht="56.25" x14ac:dyDescent="0.25">
      <c r="A60" s="557" t="s">
        <v>146</v>
      </c>
      <c r="B60" s="558" t="s">
        <v>147</v>
      </c>
      <c r="C60" s="559" t="s">
        <v>132</v>
      </c>
      <c r="D60" s="560">
        <v>30.1</v>
      </c>
      <c r="E60" s="561">
        <v>696.2</v>
      </c>
      <c r="F60" s="562">
        <v>20.350000000000001</v>
      </c>
      <c r="G60" s="563">
        <v>837.88</v>
      </c>
      <c r="H60" s="564"/>
      <c r="I60" s="565">
        <f>ROUND('BDI Principal'!D14,2)</f>
        <v>20.350000000000001</v>
      </c>
      <c r="J60" s="566">
        <f t="shared" si="6"/>
        <v>0</v>
      </c>
      <c r="K60" s="567">
        <f t="shared" si="7"/>
        <v>0</v>
      </c>
      <c r="L60" s="568" t="s">
        <v>23</v>
      </c>
    </row>
    <row r="61" spans="1:12" x14ac:dyDescent="0.25">
      <c r="A61" s="569" t="s">
        <v>148</v>
      </c>
      <c r="B61" s="570" t="s">
        <v>114</v>
      </c>
      <c r="C61" s="571" t="s">
        <v>115</v>
      </c>
      <c r="D61" s="572">
        <v>3</v>
      </c>
      <c r="E61" s="573">
        <v>192</v>
      </c>
      <c r="F61" s="574">
        <v>20.350000000000001</v>
      </c>
      <c r="G61" s="575">
        <v>231.07</v>
      </c>
      <c r="H61" s="576"/>
      <c r="I61" s="577">
        <f>ROUND('BDI Principal'!D14,2)</f>
        <v>20.350000000000001</v>
      </c>
      <c r="J61" s="578">
        <f t="shared" si="6"/>
        <v>0</v>
      </c>
      <c r="K61" s="579">
        <f t="shared" si="7"/>
        <v>0</v>
      </c>
      <c r="L61" s="580" t="s">
        <v>23</v>
      </c>
    </row>
    <row r="62" spans="1:12" x14ac:dyDescent="0.25">
      <c r="A62" s="581" t="s">
        <v>149</v>
      </c>
      <c r="B62" s="9441" t="s">
        <v>150</v>
      </c>
      <c r="C62" s="9415"/>
      <c r="D62" s="9415"/>
      <c r="E62" s="9415"/>
      <c r="F62" s="9415"/>
      <c r="G62" s="9415"/>
      <c r="H62" s="9415"/>
      <c r="I62" s="9415"/>
      <c r="J62" s="9415"/>
      <c r="K62" s="9415"/>
      <c r="L62" s="582" t="s">
        <v>39</v>
      </c>
    </row>
    <row r="63" spans="1:12" ht="45" x14ac:dyDescent="0.25">
      <c r="A63" s="583" t="s">
        <v>151</v>
      </c>
      <c r="B63" s="584" t="s">
        <v>152</v>
      </c>
      <c r="C63" s="585" t="s">
        <v>45</v>
      </c>
      <c r="D63" s="586">
        <v>56.6</v>
      </c>
      <c r="E63" s="587">
        <v>95.26</v>
      </c>
      <c r="F63" s="588">
        <v>20.350000000000001</v>
      </c>
      <c r="G63" s="589">
        <v>114.65</v>
      </c>
      <c r="H63" s="590"/>
      <c r="I63" s="591">
        <f>ROUND('BDI Principal'!D14,2)</f>
        <v>20.350000000000001</v>
      </c>
      <c r="J63" s="592">
        <f t="shared" ref="J63:J73" si="8">ROUND((ROUND(H63,2)*I63/100)+ROUND(H63,2),2)</f>
        <v>0</v>
      </c>
      <c r="K63" s="593">
        <f t="shared" ref="K63:K73" si="9">ROUND(D63*J63,2)</f>
        <v>0</v>
      </c>
      <c r="L63" s="594" t="s">
        <v>23</v>
      </c>
    </row>
    <row r="64" spans="1:12" ht="45" x14ac:dyDescent="0.25">
      <c r="A64" s="595" t="s">
        <v>153</v>
      </c>
      <c r="B64" s="596" t="s">
        <v>154</v>
      </c>
      <c r="C64" s="597" t="s">
        <v>94</v>
      </c>
      <c r="D64" s="598">
        <v>395.6</v>
      </c>
      <c r="E64" s="599">
        <v>13.59</v>
      </c>
      <c r="F64" s="600">
        <v>20.350000000000001</v>
      </c>
      <c r="G64" s="601">
        <v>16.36</v>
      </c>
      <c r="H64" s="602"/>
      <c r="I64" s="603">
        <f>ROUND('BDI Principal'!D14,2)</f>
        <v>20.350000000000001</v>
      </c>
      <c r="J64" s="604">
        <f t="shared" si="8"/>
        <v>0</v>
      </c>
      <c r="K64" s="605">
        <f t="shared" si="9"/>
        <v>0</v>
      </c>
      <c r="L64" s="606" t="s">
        <v>23</v>
      </c>
    </row>
    <row r="65" spans="1:12" ht="45" x14ac:dyDescent="0.25">
      <c r="A65" s="607" t="s">
        <v>155</v>
      </c>
      <c r="B65" s="608" t="s">
        <v>156</v>
      </c>
      <c r="C65" s="609" t="s">
        <v>94</v>
      </c>
      <c r="D65" s="610">
        <v>213.2</v>
      </c>
      <c r="E65" s="611">
        <v>12.54</v>
      </c>
      <c r="F65" s="612">
        <v>20.350000000000001</v>
      </c>
      <c r="G65" s="613">
        <v>15.09</v>
      </c>
      <c r="H65" s="614"/>
      <c r="I65" s="615">
        <f>ROUND('BDI Principal'!D14,2)</f>
        <v>20.350000000000001</v>
      </c>
      <c r="J65" s="616">
        <f t="shared" si="8"/>
        <v>0</v>
      </c>
      <c r="K65" s="617">
        <f t="shared" si="9"/>
        <v>0</v>
      </c>
      <c r="L65" s="618" t="s">
        <v>23</v>
      </c>
    </row>
    <row r="66" spans="1:12" ht="45" x14ac:dyDescent="0.25">
      <c r="A66" s="619" t="s">
        <v>157</v>
      </c>
      <c r="B66" s="620" t="s">
        <v>158</v>
      </c>
      <c r="C66" s="621" t="s">
        <v>94</v>
      </c>
      <c r="D66" s="622">
        <v>202.8</v>
      </c>
      <c r="E66" s="623">
        <v>11.6</v>
      </c>
      <c r="F66" s="624">
        <v>20.350000000000001</v>
      </c>
      <c r="G66" s="625">
        <v>13.96</v>
      </c>
      <c r="H66" s="626"/>
      <c r="I66" s="627">
        <f>ROUND('BDI Principal'!D14,2)</f>
        <v>20.350000000000001</v>
      </c>
      <c r="J66" s="628">
        <f t="shared" si="8"/>
        <v>0</v>
      </c>
      <c r="K66" s="629">
        <f t="shared" si="9"/>
        <v>0</v>
      </c>
      <c r="L66" s="630" t="s">
        <v>23</v>
      </c>
    </row>
    <row r="67" spans="1:12" ht="45" x14ac:dyDescent="0.25">
      <c r="A67" s="631" t="s">
        <v>159</v>
      </c>
      <c r="B67" s="632" t="s">
        <v>160</v>
      </c>
      <c r="C67" s="633" t="s">
        <v>94</v>
      </c>
      <c r="D67" s="634">
        <v>12.3</v>
      </c>
      <c r="E67" s="635">
        <v>10.28</v>
      </c>
      <c r="F67" s="636">
        <v>20.350000000000001</v>
      </c>
      <c r="G67" s="637">
        <v>12.37</v>
      </c>
      <c r="H67" s="638"/>
      <c r="I67" s="639">
        <f>ROUND('BDI Principal'!D14,2)</f>
        <v>20.350000000000001</v>
      </c>
      <c r="J67" s="640">
        <f t="shared" si="8"/>
        <v>0</v>
      </c>
      <c r="K67" s="641">
        <f t="shared" si="9"/>
        <v>0</v>
      </c>
      <c r="L67" s="642" t="s">
        <v>23</v>
      </c>
    </row>
    <row r="68" spans="1:12" ht="56.25" x14ac:dyDescent="0.25">
      <c r="A68" s="643" t="s">
        <v>161</v>
      </c>
      <c r="B68" s="644" t="s">
        <v>147</v>
      </c>
      <c r="C68" s="645" t="s">
        <v>132</v>
      </c>
      <c r="D68" s="646">
        <v>32.799999999999997</v>
      </c>
      <c r="E68" s="647">
        <v>696.2</v>
      </c>
      <c r="F68" s="648">
        <v>20.350000000000001</v>
      </c>
      <c r="G68" s="649">
        <v>837.88</v>
      </c>
      <c r="H68" s="650"/>
      <c r="I68" s="651">
        <f>ROUND('BDI Principal'!D14,2)</f>
        <v>20.350000000000001</v>
      </c>
      <c r="J68" s="652">
        <f t="shared" si="8"/>
        <v>0</v>
      </c>
      <c r="K68" s="653">
        <f t="shared" si="9"/>
        <v>0</v>
      </c>
      <c r="L68" s="654" t="s">
        <v>23</v>
      </c>
    </row>
    <row r="69" spans="1:12" x14ac:dyDescent="0.25">
      <c r="A69" s="655" t="s">
        <v>162</v>
      </c>
      <c r="B69" s="656" t="s">
        <v>114</v>
      </c>
      <c r="C69" s="657" t="s">
        <v>115</v>
      </c>
      <c r="D69" s="658">
        <v>3</v>
      </c>
      <c r="E69" s="659">
        <v>192</v>
      </c>
      <c r="F69" s="660">
        <v>20.350000000000001</v>
      </c>
      <c r="G69" s="661">
        <v>231.07</v>
      </c>
      <c r="H69" s="662"/>
      <c r="I69" s="663">
        <f>ROUND('BDI Principal'!D14,2)</f>
        <v>20.350000000000001</v>
      </c>
      <c r="J69" s="664">
        <f t="shared" si="8"/>
        <v>0</v>
      </c>
      <c r="K69" s="665">
        <f t="shared" si="9"/>
        <v>0</v>
      </c>
      <c r="L69" s="666" t="s">
        <v>23</v>
      </c>
    </row>
    <row r="70" spans="1:12" ht="56.25" x14ac:dyDescent="0.25">
      <c r="A70" s="667" t="s">
        <v>163</v>
      </c>
      <c r="B70" s="668" t="s">
        <v>164</v>
      </c>
      <c r="C70" s="669" t="s">
        <v>45</v>
      </c>
      <c r="D70" s="670">
        <v>93.94</v>
      </c>
      <c r="E70" s="671">
        <v>153.94</v>
      </c>
      <c r="F70" s="672">
        <v>20.350000000000001</v>
      </c>
      <c r="G70" s="673">
        <v>185.27</v>
      </c>
      <c r="H70" s="674"/>
      <c r="I70" s="675">
        <f>ROUND('BDI Principal'!D14,2)</f>
        <v>20.350000000000001</v>
      </c>
      <c r="J70" s="676">
        <f t="shared" si="8"/>
        <v>0</v>
      </c>
      <c r="K70" s="677">
        <f t="shared" si="9"/>
        <v>0</v>
      </c>
      <c r="L70" s="678" t="s">
        <v>23</v>
      </c>
    </row>
    <row r="71" spans="1:12" ht="56.25" x14ac:dyDescent="0.25">
      <c r="A71" s="679" t="s">
        <v>165</v>
      </c>
      <c r="B71" s="680" t="s">
        <v>166</v>
      </c>
      <c r="C71" s="681" t="s">
        <v>45</v>
      </c>
      <c r="D71" s="682">
        <v>358.88</v>
      </c>
      <c r="E71" s="683">
        <v>211.93</v>
      </c>
      <c r="F71" s="684">
        <v>20.350000000000001</v>
      </c>
      <c r="G71" s="685">
        <v>255.06</v>
      </c>
      <c r="H71" s="686"/>
      <c r="I71" s="687">
        <f>ROUND('BDI Principal'!D14,2)</f>
        <v>20.350000000000001</v>
      </c>
      <c r="J71" s="688">
        <f t="shared" si="8"/>
        <v>0</v>
      </c>
      <c r="K71" s="689">
        <f t="shared" si="9"/>
        <v>0</v>
      </c>
      <c r="L71" s="690" t="s">
        <v>23</v>
      </c>
    </row>
    <row r="72" spans="1:12" ht="56.25" x14ac:dyDescent="0.25">
      <c r="A72" s="691" t="s">
        <v>167</v>
      </c>
      <c r="B72" s="692" t="s">
        <v>168</v>
      </c>
      <c r="C72" s="693" t="s">
        <v>45</v>
      </c>
      <c r="D72" s="694">
        <v>28.18</v>
      </c>
      <c r="E72" s="695">
        <v>249.14</v>
      </c>
      <c r="F72" s="696">
        <v>20.350000000000001</v>
      </c>
      <c r="G72" s="697">
        <v>299.83999999999997</v>
      </c>
      <c r="H72" s="698"/>
      <c r="I72" s="699">
        <f>ROUND('BDI Principal'!D14,2)</f>
        <v>20.350000000000001</v>
      </c>
      <c r="J72" s="700">
        <f t="shared" si="8"/>
        <v>0</v>
      </c>
      <c r="K72" s="701">
        <f t="shared" si="9"/>
        <v>0</v>
      </c>
      <c r="L72" s="702" t="s">
        <v>23</v>
      </c>
    </row>
    <row r="73" spans="1:12" ht="45" x14ac:dyDescent="0.25">
      <c r="A73" s="703" t="s">
        <v>169</v>
      </c>
      <c r="B73" s="704" t="s">
        <v>170</v>
      </c>
      <c r="C73" s="705" t="s">
        <v>45</v>
      </c>
      <c r="D73" s="706">
        <v>6.25</v>
      </c>
      <c r="E73" s="707">
        <v>266.24</v>
      </c>
      <c r="F73" s="708">
        <v>20.350000000000001</v>
      </c>
      <c r="G73" s="709">
        <v>320.42</v>
      </c>
      <c r="H73" s="710"/>
      <c r="I73" s="711">
        <f>ROUND('BDI Principal'!D14,2)</f>
        <v>20.350000000000001</v>
      </c>
      <c r="J73" s="712">
        <f t="shared" si="8"/>
        <v>0</v>
      </c>
      <c r="K73" s="713">
        <f t="shared" si="9"/>
        <v>0</v>
      </c>
      <c r="L73" s="714" t="s">
        <v>23</v>
      </c>
    </row>
    <row r="74" spans="1:12" x14ac:dyDescent="0.25">
      <c r="A74" s="715" t="s">
        <v>171</v>
      </c>
      <c r="B74" s="9452" t="s">
        <v>172</v>
      </c>
      <c r="C74" s="9453"/>
      <c r="D74" s="9454"/>
      <c r="E74" s="9455"/>
      <c r="F74" s="9456"/>
      <c r="G74" s="9457"/>
      <c r="H74" s="9458"/>
      <c r="I74" s="716"/>
      <c r="J74" s="717"/>
      <c r="K74" s="718">
        <f>SUM(K75:K88)</f>
        <v>0</v>
      </c>
      <c r="L74" s="719" t="s">
        <v>36</v>
      </c>
    </row>
    <row r="75" spans="1:12" x14ac:dyDescent="0.25">
      <c r="A75" s="720" t="s">
        <v>173</v>
      </c>
      <c r="B75" s="9449" t="s">
        <v>174</v>
      </c>
      <c r="C75" s="9415"/>
      <c r="D75" s="9415"/>
      <c r="E75" s="9415"/>
      <c r="F75" s="9415"/>
      <c r="G75" s="9415"/>
      <c r="H75" s="9415"/>
      <c r="I75" s="9415"/>
      <c r="J75" s="9415"/>
      <c r="K75" s="9415"/>
      <c r="L75" s="721" t="s">
        <v>39</v>
      </c>
    </row>
    <row r="76" spans="1:12" ht="56.25" x14ac:dyDescent="0.25">
      <c r="A76" s="722" t="s">
        <v>175</v>
      </c>
      <c r="B76" s="723" t="s">
        <v>176</v>
      </c>
      <c r="C76" s="724" t="s">
        <v>45</v>
      </c>
      <c r="D76" s="725">
        <v>12.85</v>
      </c>
      <c r="E76" s="726">
        <v>66.650000000000006</v>
      </c>
      <c r="F76" s="727">
        <v>20.350000000000001</v>
      </c>
      <c r="G76" s="728">
        <v>80.209999999999994</v>
      </c>
      <c r="H76" s="729"/>
      <c r="I76" s="730">
        <f>ROUND('BDI Principal'!D14,2)</f>
        <v>20.350000000000001</v>
      </c>
      <c r="J76" s="731">
        <f t="shared" ref="J76:J81" si="10">ROUND((ROUND(H76,2)*I76/100)+ROUND(H76,2),2)</f>
        <v>0</v>
      </c>
      <c r="K76" s="732">
        <f t="shared" ref="K76:K81" si="11">ROUND(D76*J76,2)</f>
        <v>0</v>
      </c>
      <c r="L76" s="733" t="s">
        <v>23</v>
      </c>
    </row>
    <row r="77" spans="1:12" ht="56.25" x14ac:dyDescent="0.25">
      <c r="A77" s="734" t="s">
        <v>177</v>
      </c>
      <c r="B77" s="735" t="s">
        <v>178</v>
      </c>
      <c r="C77" s="736" t="s">
        <v>45</v>
      </c>
      <c r="D77" s="737">
        <v>713.84</v>
      </c>
      <c r="E77" s="738">
        <v>88.94</v>
      </c>
      <c r="F77" s="739">
        <v>20.350000000000001</v>
      </c>
      <c r="G77" s="740">
        <v>107.04</v>
      </c>
      <c r="H77" s="741"/>
      <c r="I77" s="742">
        <f>ROUND('BDI Principal'!D14,2)</f>
        <v>20.350000000000001</v>
      </c>
      <c r="J77" s="743">
        <f t="shared" si="10"/>
        <v>0</v>
      </c>
      <c r="K77" s="744">
        <f t="shared" si="11"/>
        <v>0</v>
      </c>
      <c r="L77" s="745" t="s">
        <v>23</v>
      </c>
    </row>
    <row r="78" spans="1:12" ht="33.75" x14ac:dyDescent="0.25">
      <c r="A78" s="746" t="s">
        <v>179</v>
      </c>
      <c r="B78" s="747" t="s">
        <v>180</v>
      </c>
      <c r="C78" s="748" t="s">
        <v>45</v>
      </c>
      <c r="D78" s="749">
        <v>120.96</v>
      </c>
      <c r="E78" s="750">
        <v>193.7</v>
      </c>
      <c r="F78" s="751">
        <v>20.350000000000001</v>
      </c>
      <c r="G78" s="752">
        <v>233.12</v>
      </c>
      <c r="H78" s="753"/>
      <c r="I78" s="754">
        <f>ROUND('BDI Principal'!D14,2)</f>
        <v>20.350000000000001</v>
      </c>
      <c r="J78" s="755">
        <f t="shared" si="10"/>
        <v>0</v>
      </c>
      <c r="K78" s="756">
        <f t="shared" si="11"/>
        <v>0</v>
      </c>
      <c r="L78" s="757" t="s">
        <v>23</v>
      </c>
    </row>
    <row r="79" spans="1:12" ht="33.75" x14ac:dyDescent="0.25">
      <c r="A79" s="758" t="s">
        <v>181</v>
      </c>
      <c r="B79" s="759" t="s">
        <v>182</v>
      </c>
      <c r="C79" s="760" t="s">
        <v>80</v>
      </c>
      <c r="D79" s="761">
        <v>103.5</v>
      </c>
      <c r="E79" s="762">
        <v>75.11</v>
      </c>
      <c r="F79" s="763">
        <v>20.350000000000001</v>
      </c>
      <c r="G79" s="764">
        <v>90.39</v>
      </c>
      <c r="H79" s="765"/>
      <c r="I79" s="766">
        <f>ROUND('BDI Principal'!D14,2)</f>
        <v>20.350000000000001</v>
      </c>
      <c r="J79" s="767">
        <f t="shared" si="10"/>
        <v>0</v>
      </c>
      <c r="K79" s="768">
        <f t="shared" si="11"/>
        <v>0</v>
      </c>
      <c r="L79" s="769" t="s">
        <v>23</v>
      </c>
    </row>
    <row r="80" spans="1:12" ht="33.75" x14ac:dyDescent="0.25">
      <c r="A80" s="770" t="s">
        <v>183</v>
      </c>
      <c r="B80" s="771" t="s">
        <v>184</v>
      </c>
      <c r="C80" s="772" t="s">
        <v>80</v>
      </c>
      <c r="D80" s="773">
        <v>69.2</v>
      </c>
      <c r="E80" s="774">
        <v>50.4</v>
      </c>
      <c r="F80" s="775">
        <v>20.350000000000001</v>
      </c>
      <c r="G80" s="776">
        <v>60.66</v>
      </c>
      <c r="H80" s="777"/>
      <c r="I80" s="778">
        <f>ROUND('BDI Principal'!D14,2)</f>
        <v>20.350000000000001</v>
      </c>
      <c r="J80" s="779">
        <f t="shared" si="10"/>
        <v>0</v>
      </c>
      <c r="K80" s="780">
        <f t="shared" si="11"/>
        <v>0</v>
      </c>
      <c r="L80" s="781" t="s">
        <v>23</v>
      </c>
    </row>
    <row r="81" spans="1:12" ht="33.75" x14ac:dyDescent="0.25">
      <c r="A81" s="782" t="s">
        <v>185</v>
      </c>
      <c r="B81" s="783" t="s">
        <v>186</v>
      </c>
      <c r="C81" s="784" t="s">
        <v>80</v>
      </c>
      <c r="D81" s="785">
        <v>389.71</v>
      </c>
      <c r="E81" s="786">
        <v>7.14</v>
      </c>
      <c r="F81" s="787">
        <v>20.350000000000001</v>
      </c>
      <c r="G81" s="788">
        <v>8.59</v>
      </c>
      <c r="H81" s="789"/>
      <c r="I81" s="790">
        <f>ROUND('BDI Principal'!D14,2)</f>
        <v>20.350000000000001</v>
      </c>
      <c r="J81" s="791">
        <f t="shared" si="10"/>
        <v>0</v>
      </c>
      <c r="K81" s="792">
        <f t="shared" si="11"/>
        <v>0</v>
      </c>
      <c r="L81" s="793" t="s">
        <v>23</v>
      </c>
    </row>
    <row r="82" spans="1:12" x14ac:dyDescent="0.25">
      <c r="A82" s="794" t="s">
        <v>187</v>
      </c>
      <c r="B82" s="9450" t="s">
        <v>188</v>
      </c>
      <c r="C82" s="9415"/>
      <c r="D82" s="9415"/>
      <c r="E82" s="9415"/>
      <c r="F82" s="9415"/>
      <c r="G82" s="9415"/>
      <c r="H82" s="9415"/>
      <c r="I82" s="9415"/>
      <c r="J82" s="9415"/>
      <c r="K82" s="9415"/>
      <c r="L82" s="795" t="s">
        <v>39</v>
      </c>
    </row>
    <row r="83" spans="1:12" ht="67.5" x14ac:dyDescent="0.25">
      <c r="A83" s="796" t="s">
        <v>189</v>
      </c>
      <c r="B83" s="797" t="s">
        <v>190</v>
      </c>
      <c r="C83" s="798" t="s">
        <v>45</v>
      </c>
      <c r="D83" s="799">
        <v>36.94</v>
      </c>
      <c r="E83" s="800">
        <v>104.07</v>
      </c>
      <c r="F83" s="801">
        <v>20.350000000000001</v>
      </c>
      <c r="G83" s="802">
        <v>125.25</v>
      </c>
      <c r="H83" s="803"/>
      <c r="I83" s="804">
        <f>ROUND('BDI Principal'!D14,2)</f>
        <v>20.350000000000001</v>
      </c>
      <c r="J83" s="805">
        <f>ROUND((ROUND(H83,2)*I83/100)+ROUND(H83,2),2)</f>
        <v>0</v>
      </c>
      <c r="K83" s="806">
        <f>ROUND(D83*J83,2)</f>
        <v>0</v>
      </c>
      <c r="L83" s="807" t="s">
        <v>23</v>
      </c>
    </row>
    <row r="84" spans="1:12" ht="67.5" x14ac:dyDescent="0.25">
      <c r="A84" s="808" t="s">
        <v>191</v>
      </c>
      <c r="B84" s="809" t="s">
        <v>192</v>
      </c>
      <c r="C84" s="810" t="s">
        <v>193</v>
      </c>
      <c r="D84" s="811">
        <v>180.09</v>
      </c>
      <c r="E84" s="812">
        <v>117.95</v>
      </c>
      <c r="F84" s="813">
        <v>20.350000000000001</v>
      </c>
      <c r="G84" s="814">
        <v>141.94999999999999</v>
      </c>
      <c r="H84" s="815"/>
      <c r="I84" s="816">
        <f>ROUND('BDI Principal'!D14,2)</f>
        <v>20.350000000000001</v>
      </c>
      <c r="J84" s="817">
        <f>ROUND((ROUND(H84,2)*I84/100)+ROUND(H84,2),2)</f>
        <v>0</v>
      </c>
      <c r="K84" s="818">
        <f>ROUND(D84*J84,2)</f>
        <v>0</v>
      </c>
      <c r="L84" s="819" t="s">
        <v>23</v>
      </c>
    </row>
    <row r="85" spans="1:12" ht="78.75" x14ac:dyDescent="0.25">
      <c r="A85" s="820" t="s">
        <v>194</v>
      </c>
      <c r="B85" s="821" t="s">
        <v>195</v>
      </c>
      <c r="C85" s="822" t="s">
        <v>193</v>
      </c>
      <c r="D85" s="823">
        <v>84.45</v>
      </c>
      <c r="E85" s="824">
        <v>167.9</v>
      </c>
      <c r="F85" s="825">
        <v>20.350000000000001</v>
      </c>
      <c r="G85" s="826">
        <v>202.07</v>
      </c>
      <c r="H85" s="827"/>
      <c r="I85" s="828">
        <f>ROUND('BDI Principal'!D14,2)</f>
        <v>20.350000000000001</v>
      </c>
      <c r="J85" s="829">
        <f>ROUND((ROUND(H85,2)*I85/100)+ROUND(H85,2),2)</f>
        <v>0</v>
      </c>
      <c r="K85" s="830">
        <f>ROUND(D85*J85,2)</f>
        <v>0</v>
      </c>
      <c r="L85" s="831" t="s">
        <v>23</v>
      </c>
    </row>
    <row r="86" spans="1:12" ht="78.75" x14ac:dyDescent="0.25">
      <c r="A86" s="832" t="s">
        <v>196</v>
      </c>
      <c r="B86" s="833" t="s">
        <v>197</v>
      </c>
      <c r="C86" s="834" t="s">
        <v>193</v>
      </c>
      <c r="D86" s="835">
        <v>66.040000000000006</v>
      </c>
      <c r="E86" s="836">
        <v>181.71</v>
      </c>
      <c r="F86" s="837">
        <v>20.350000000000001</v>
      </c>
      <c r="G86" s="838">
        <v>218.69</v>
      </c>
      <c r="H86" s="839"/>
      <c r="I86" s="840">
        <f>ROUND('BDI Principal'!D14,2)</f>
        <v>20.350000000000001</v>
      </c>
      <c r="J86" s="841">
        <f>ROUND((ROUND(H86,2)*I86/100)+ROUND(H86,2),2)</f>
        <v>0</v>
      </c>
      <c r="K86" s="842">
        <f>ROUND(D86*J86,2)</f>
        <v>0</v>
      </c>
      <c r="L86" s="843" t="s">
        <v>23</v>
      </c>
    </row>
    <row r="87" spans="1:12" x14ac:dyDescent="0.25">
      <c r="A87" s="844" t="s">
        <v>198</v>
      </c>
      <c r="B87" s="9451" t="s">
        <v>199</v>
      </c>
      <c r="C87" s="9415"/>
      <c r="D87" s="9415"/>
      <c r="E87" s="9415"/>
      <c r="F87" s="9415"/>
      <c r="G87" s="9415"/>
      <c r="H87" s="9415"/>
      <c r="I87" s="9415"/>
      <c r="J87" s="9415"/>
      <c r="K87" s="9415"/>
      <c r="L87" s="845" t="s">
        <v>39</v>
      </c>
    </row>
    <row r="88" spans="1:12" ht="45" x14ac:dyDescent="0.25">
      <c r="A88" s="846" t="s">
        <v>200</v>
      </c>
      <c r="B88" s="847" t="s">
        <v>201</v>
      </c>
      <c r="C88" s="848" t="s">
        <v>45</v>
      </c>
      <c r="D88" s="849">
        <v>0.15</v>
      </c>
      <c r="E88" s="850">
        <v>341.82</v>
      </c>
      <c r="F88" s="851">
        <v>20.350000000000001</v>
      </c>
      <c r="G88" s="852">
        <v>411.38</v>
      </c>
      <c r="H88" s="853"/>
      <c r="I88" s="854">
        <f>ROUND('BDI Principal'!D14,2)</f>
        <v>20.350000000000001</v>
      </c>
      <c r="J88" s="855">
        <f>ROUND((ROUND(H88,2)*I88/100)+ROUND(H88,2),2)</f>
        <v>0</v>
      </c>
      <c r="K88" s="856">
        <f>ROUND(D88*J88,2)</f>
        <v>0</v>
      </c>
      <c r="L88" s="857" t="s">
        <v>23</v>
      </c>
    </row>
    <row r="89" spans="1:12" x14ac:dyDescent="0.25">
      <c r="A89" s="858" t="s">
        <v>202</v>
      </c>
      <c r="B89" s="9462" t="s">
        <v>203</v>
      </c>
      <c r="C89" s="9463"/>
      <c r="D89" s="9464"/>
      <c r="E89" s="9465"/>
      <c r="F89" s="9466"/>
      <c r="G89" s="9467"/>
      <c r="H89" s="9468"/>
      <c r="I89" s="859"/>
      <c r="J89" s="860"/>
      <c r="K89" s="861">
        <f>SUM(K90:K100)</f>
        <v>0</v>
      </c>
      <c r="L89" s="862" t="s">
        <v>36</v>
      </c>
    </row>
    <row r="90" spans="1:12" x14ac:dyDescent="0.25">
      <c r="A90" s="863" t="s">
        <v>204</v>
      </c>
      <c r="B90" s="9459" t="s">
        <v>117</v>
      </c>
      <c r="C90" s="9415"/>
      <c r="D90" s="9415"/>
      <c r="E90" s="9415"/>
      <c r="F90" s="9415"/>
      <c r="G90" s="9415"/>
      <c r="H90" s="9415"/>
      <c r="I90" s="9415"/>
      <c r="J90" s="9415"/>
      <c r="K90" s="9415"/>
      <c r="L90" s="864" t="s">
        <v>39</v>
      </c>
    </row>
    <row r="91" spans="1:12" ht="67.5" x14ac:dyDescent="0.25">
      <c r="A91" s="865" t="s">
        <v>205</v>
      </c>
      <c r="B91" s="866" t="s">
        <v>206</v>
      </c>
      <c r="C91" s="867" t="s">
        <v>94</v>
      </c>
      <c r="D91" s="868">
        <v>391.46</v>
      </c>
      <c r="E91" s="869">
        <v>18.649999999999999</v>
      </c>
      <c r="F91" s="870">
        <v>20.350000000000001</v>
      </c>
      <c r="G91" s="871">
        <v>22.45</v>
      </c>
      <c r="H91" s="872"/>
      <c r="I91" s="873">
        <f>ROUND('BDI Principal'!D14,2)</f>
        <v>20.350000000000001</v>
      </c>
      <c r="J91" s="874">
        <f>ROUND((ROUND(H91,2)*I91/100)+ROUND(H91,2),2)</f>
        <v>0</v>
      </c>
      <c r="K91" s="875">
        <f>ROUND(D91*J91,2)</f>
        <v>0</v>
      </c>
      <c r="L91" s="876" t="s">
        <v>23</v>
      </c>
    </row>
    <row r="92" spans="1:12" ht="78.75" x14ac:dyDescent="0.25">
      <c r="A92" s="877" t="s">
        <v>207</v>
      </c>
      <c r="B92" s="878" t="s">
        <v>208</v>
      </c>
      <c r="C92" s="879" t="s">
        <v>45</v>
      </c>
      <c r="D92" s="880">
        <v>359.41</v>
      </c>
      <c r="E92" s="881">
        <v>45.91</v>
      </c>
      <c r="F92" s="882">
        <v>20.350000000000001</v>
      </c>
      <c r="G92" s="883">
        <v>55.25</v>
      </c>
      <c r="H92" s="884"/>
      <c r="I92" s="885">
        <f>ROUND('BDI Principal'!D14,2)</f>
        <v>20.350000000000001</v>
      </c>
      <c r="J92" s="886">
        <f>ROUND((ROUND(H92,2)*I92/100)+ROUND(H92,2),2)</f>
        <v>0</v>
      </c>
      <c r="K92" s="887">
        <f>ROUND(D92*J92,2)</f>
        <v>0</v>
      </c>
      <c r="L92" s="888" t="s">
        <v>23</v>
      </c>
    </row>
    <row r="93" spans="1:12" ht="67.5" x14ac:dyDescent="0.25">
      <c r="A93" s="889" t="s">
        <v>209</v>
      </c>
      <c r="B93" s="890" t="s">
        <v>210</v>
      </c>
      <c r="C93" s="891" t="s">
        <v>45</v>
      </c>
      <c r="D93" s="892">
        <v>359.41</v>
      </c>
      <c r="E93" s="893">
        <v>44.63</v>
      </c>
      <c r="F93" s="894">
        <v>20.350000000000001</v>
      </c>
      <c r="G93" s="895">
        <v>53.71</v>
      </c>
      <c r="H93" s="896"/>
      <c r="I93" s="897">
        <f>ROUND('BDI Principal'!D14,2)</f>
        <v>20.350000000000001</v>
      </c>
      <c r="J93" s="898">
        <f>ROUND((ROUND(H93,2)*I93/100)+ROUND(H93,2),2)</f>
        <v>0</v>
      </c>
      <c r="K93" s="899">
        <f>ROUND(D93*J93,2)</f>
        <v>0</v>
      </c>
      <c r="L93" s="900" t="s">
        <v>23</v>
      </c>
    </row>
    <row r="94" spans="1:12" x14ac:dyDescent="0.25">
      <c r="A94" s="901" t="s">
        <v>211</v>
      </c>
      <c r="B94" s="9460" t="s">
        <v>212</v>
      </c>
      <c r="C94" s="9415"/>
      <c r="D94" s="9415"/>
      <c r="E94" s="9415"/>
      <c r="F94" s="9415"/>
      <c r="G94" s="9415"/>
      <c r="H94" s="9415"/>
      <c r="I94" s="9415"/>
      <c r="J94" s="9415"/>
      <c r="K94" s="9415"/>
      <c r="L94" s="902" t="s">
        <v>39</v>
      </c>
    </row>
    <row r="95" spans="1:12" ht="67.5" x14ac:dyDescent="0.25">
      <c r="A95" s="903" t="s">
        <v>213</v>
      </c>
      <c r="B95" s="904" t="s">
        <v>214</v>
      </c>
      <c r="C95" s="905" t="s">
        <v>45</v>
      </c>
      <c r="D95" s="906">
        <v>359.41</v>
      </c>
      <c r="E95" s="907">
        <v>43.22</v>
      </c>
      <c r="F95" s="908">
        <v>20.350000000000001</v>
      </c>
      <c r="G95" s="909">
        <v>52.02</v>
      </c>
      <c r="H95" s="910"/>
      <c r="I95" s="911">
        <f>ROUND('BDI Principal'!D14,2)</f>
        <v>20.350000000000001</v>
      </c>
      <c r="J95" s="912">
        <f>ROUND((ROUND(H95,2)*I95/100)+ROUND(H95,2),2)</f>
        <v>0</v>
      </c>
      <c r="K95" s="913">
        <f>ROUND(D95*J95,2)</f>
        <v>0</v>
      </c>
      <c r="L95" s="914" t="s">
        <v>23</v>
      </c>
    </row>
    <row r="96" spans="1:12" ht="45" x14ac:dyDescent="0.25">
      <c r="A96" s="915" t="s">
        <v>215</v>
      </c>
      <c r="B96" s="916" t="s">
        <v>216</v>
      </c>
      <c r="C96" s="917" t="s">
        <v>45</v>
      </c>
      <c r="D96" s="918">
        <v>31.6</v>
      </c>
      <c r="E96" s="919">
        <v>94.78</v>
      </c>
      <c r="F96" s="920">
        <v>20.350000000000001</v>
      </c>
      <c r="G96" s="921">
        <v>114.07</v>
      </c>
      <c r="H96" s="922"/>
      <c r="I96" s="923">
        <f>ROUND('BDI Principal'!D14,2)</f>
        <v>20.350000000000001</v>
      </c>
      <c r="J96" s="924">
        <f>ROUND((ROUND(H96,2)*I96/100)+ROUND(H96,2),2)</f>
        <v>0</v>
      </c>
      <c r="K96" s="925">
        <f>ROUND(D96*J96,2)</f>
        <v>0</v>
      </c>
      <c r="L96" s="926" t="s">
        <v>23</v>
      </c>
    </row>
    <row r="97" spans="1:12" x14ac:dyDescent="0.25">
      <c r="A97" s="927" t="s">
        <v>217</v>
      </c>
      <c r="B97" s="9461" t="s">
        <v>218</v>
      </c>
      <c r="C97" s="9415"/>
      <c r="D97" s="9415"/>
      <c r="E97" s="9415"/>
      <c r="F97" s="9415"/>
      <c r="G97" s="9415"/>
      <c r="H97" s="9415"/>
      <c r="I97" s="9415"/>
      <c r="J97" s="9415"/>
      <c r="K97" s="9415"/>
      <c r="L97" s="928" t="s">
        <v>39</v>
      </c>
    </row>
    <row r="98" spans="1:12" ht="45" x14ac:dyDescent="0.25">
      <c r="A98" s="929" t="s">
        <v>219</v>
      </c>
      <c r="B98" s="930" t="s">
        <v>220</v>
      </c>
      <c r="C98" s="931" t="s">
        <v>80</v>
      </c>
      <c r="D98" s="932">
        <v>76</v>
      </c>
      <c r="E98" s="933">
        <v>160.91999999999999</v>
      </c>
      <c r="F98" s="934">
        <v>20.350000000000001</v>
      </c>
      <c r="G98" s="935">
        <v>193.67</v>
      </c>
      <c r="H98" s="936"/>
      <c r="I98" s="937">
        <f>ROUND('BDI Principal'!D14,2)</f>
        <v>20.350000000000001</v>
      </c>
      <c r="J98" s="938">
        <f>ROUND((ROUND(H98,2)*I98/100)+ROUND(H98,2),2)</f>
        <v>0</v>
      </c>
      <c r="K98" s="939">
        <f>ROUND(D98*J98,2)</f>
        <v>0</v>
      </c>
      <c r="L98" s="940" t="s">
        <v>23</v>
      </c>
    </row>
    <row r="99" spans="1:12" ht="33.75" x14ac:dyDescent="0.25">
      <c r="A99" s="941" t="s">
        <v>221</v>
      </c>
      <c r="B99" s="942" t="s">
        <v>222</v>
      </c>
      <c r="C99" s="943" t="s">
        <v>80</v>
      </c>
      <c r="D99" s="944">
        <v>49.85</v>
      </c>
      <c r="E99" s="945">
        <v>50.14</v>
      </c>
      <c r="F99" s="946">
        <v>20.350000000000001</v>
      </c>
      <c r="G99" s="947">
        <v>60.34</v>
      </c>
      <c r="H99" s="948"/>
      <c r="I99" s="949">
        <f>ROUND('BDI Principal'!D14,2)</f>
        <v>20.350000000000001</v>
      </c>
      <c r="J99" s="950">
        <f>ROUND((ROUND(H99,2)*I99/100)+ROUND(H99,2),2)</f>
        <v>0</v>
      </c>
      <c r="K99" s="951">
        <f>ROUND(D99*J99,2)</f>
        <v>0</v>
      </c>
      <c r="L99" s="952" t="s">
        <v>23</v>
      </c>
    </row>
    <row r="100" spans="1:12" ht="45" x14ac:dyDescent="0.25">
      <c r="A100" s="953" t="s">
        <v>223</v>
      </c>
      <c r="B100" s="954" t="s">
        <v>224</v>
      </c>
      <c r="C100" s="955" t="s">
        <v>80</v>
      </c>
      <c r="D100" s="956">
        <v>24.55</v>
      </c>
      <c r="E100" s="957">
        <v>81.73</v>
      </c>
      <c r="F100" s="958">
        <v>20.350000000000001</v>
      </c>
      <c r="G100" s="959">
        <v>98.36</v>
      </c>
      <c r="H100" s="960"/>
      <c r="I100" s="961">
        <f>ROUND('BDI Principal'!D14,2)</f>
        <v>20.350000000000001</v>
      </c>
      <c r="J100" s="962">
        <f>ROUND((ROUND(H100,2)*I100/100)+ROUND(H100,2),2)</f>
        <v>0</v>
      </c>
      <c r="K100" s="963">
        <f>ROUND(D100*J100,2)</f>
        <v>0</v>
      </c>
      <c r="L100" s="964" t="s">
        <v>23</v>
      </c>
    </row>
    <row r="101" spans="1:12" x14ac:dyDescent="0.25">
      <c r="A101" s="965" t="s">
        <v>225</v>
      </c>
      <c r="B101" s="9469" t="s">
        <v>226</v>
      </c>
      <c r="C101" s="9470"/>
      <c r="D101" s="9471"/>
      <c r="E101" s="9472"/>
      <c r="F101" s="9473"/>
      <c r="G101" s="9474"/>
      <c r="H101" s="9475"/>
      <c r="I101" s="966"/>
      <c r="J101" s="967"/>
      <c r="K101" s="968">
        <f>SUM(K102:K103)</f>
        <v>0</v>
      </c>
      <c r="L101" s="969" t="s">
        <v>36</v>
      </c>
    </row>
    <row r="102" spans="1:12" ht="45" x14ac:dyDescent="0.25">
      <c r="A102" s="970" t="s">
        <v>227</v>
      </c>
      <c r="B102" s="971" t="s">
        <v>228</v>
      </c>
      <c r="C102" s="972" t="s">
        <v>45</v>
      </c>
      <c r="D102" s="973">
        <v>155.66999999999999</v>
      </c>
      <c r="E102" s="974">
        <v>62.53</v>
      </c>
      <c r="F102" s="975">
        <v>20.350000000000001</v>
      </c>
      <c r="G102" s="976">
        <v>75.25</v>
      </c>
      <c r="H102" s="977"/>
      <c r="I102" s="978">
        <f>ROUND('BDI Principal'!D14,2)</f>
        <v>20.350000000000001</v>
      </c>
      <c r="J102" s="979">
        <f>ROUND((ROUND(H102,2)*I102/100)+ROUND(H102,2),2)</f>
        <v>0</v>
      </c>
      <c r="K102" s="980">
        <f>ROUND(D102*J102,2)</f>
        <v>0</v>
      </c>
      <c r="L102" s="981" t="s">
        <v>23</v>
      </c>
    </row>
    <row r="103" spans="1:12" ht="33.75" x14ac:dyDescent="0.25">
      <c r="A103" s="982" t="s">
        <v>229</v>
      </c>
      <c r="B103" s="983" t="s">
        <v>230</v>
      </c>
      <c r="C103" s="984" t="s">
        <v>45</v>
      </c>
      <c r="D103" s="985">
        <v>73.180000000000007</v>
      </c>
      <c r="E103" s="986">
        <v>34.08</v>
      </c>
      <c r="F103" s="987">
        <v>20.350000000000001</v>
      </c>
      <c r="G103" s="988">
        <v>41.02</v>
      </c>
      <c r="H103" s="989"/>
      <c r="I103" s="990">
        <f>ROUND('BDI Principal'!D14,2)</f>
        <v>20.350000000000001</v>
      </c>
      <c r="J103" s="991">
        <f>ROUND((ROUND(H103,2)*I103/100)+ROUND(H103,2),2)</f>
        <v>0</v>
      </c>
      <c r="K103" s="992">
        <f>ROUND(D103*J103,2)</f>
        <v>0</v>
      </c>
      <c r="L103" s="993" t="s">
        <v>23</v>
      </c>
    </row>
    <row r="104" spans="1:12" x14ac:dyDescent="0.25">
      <c r="A104" s="994" t="s">
        <v>231</v>
      </c>
      <c r="B104" s="9483" t="s">
        <v>232</v>
      </c>
      <c r="C104" s="9484"/>
      <c r="D104" s="9485"/>
      <c r="E104" s="9486"/>
      <c r="F104" s="9487"/>
      <c r="G104" s="9488"/>
      <c r="H104" s="9489"/>
      <c r="I104" s="995"/>
      <c r="J104" s="996"/>
      <c r="K104" s="997">
        <f>SUM(K105:K133)</f>
        <v>0</v>
      </c>
      <c r="L104" s="998" t="s">
        <v>36</v>
      </c>
    </row>
    <row r="105" spans="1:12" x14ac:dyDescent="0.25">
      <c r="A105" s="999" t="s">
        <v>233</v>
      </c>
      <c r="B105" s="9476" t="s">
        <v>234</v>
      </c>
      <c r="C105" s="9415"/>
      <c r="D105" s="9415"/>
      <c r="E105" s="9415"/>
      <c r="F105" s="9415"/>
      <c r="G105" s="9415"/>
      <c r="H105" s="9415"/>
      <c r="I105" s="9415"/>
      <c r="J105" s="9415"/>
      <c r="K105" s="9415"/>
      <c r="L105" s="1000" t="s">
        <v>39</v>
      </c>
    </row>
    <row r="106" spans="1:12" x14ac:dyDescent="0.25">
      <c r="A106" s="1001" t="s">
        <v>235</v>
      </c>
      <c r="B106" s="9477" t="s">
        <v>236</v>
      </c>
      <c r="C106" s="9415"/>
      <c r="D106" s="9415"/>
      <c r="E106" s="9415"/>
      <c r="F106" s="9415"/>
      <c r="G106" s="9415"/>
      <c r="H106" s="9415"/>
      <c r="I106" s="9415"/>
      <c r="J106" s="9415"/>
      <c r="K106" s="9415"/>
      <c r="L106" s="1002" t="s">
        <v>39</v>
      </c>
    </row>
    <row r="107" spans="1:12" ht="78.75" x14ac:dyDescent="0.25">
      <c r="A107" s="1003" t="s">
        <v>237</v>
      </c>
      <c r="B107" s="1004" t="s">
        <v>238</v>
      </c>
      <c r="C107" s="1005" t="s">
        <v>52</v>
      </c>
      <c r="D107" s="1006">
        <v>12</v>
      </c>
      <c r="E107" s="1007">
        <v>1169.03</v>
      </c>
      <c r="F107" s="1008">
        <v>20.350000000000001</v>
      </c>
      <c r="G107" s="1009">
        <v>1406.93</v>
      </c>
      <c r="H107" s="1010"/>
      <c r="I107" s="1011">
        <f>ROUND('BDI Principal'!D14,2)</f>
        <v>20.350000000000001</v>
      </c>
      <c r="J107" s="1012">
        <f t="shared" ref="J107:J112" si="12">ROUND((ROUND(H107,2)*I107/100)+ROUND(H107,2),2)</f>
        <v>0</v>
      </c>
      <c r="K107" s="1013">
        <f t="shared" ref="K107:K112" si="13">ROUND(D107*J107,2)</f>
        <v>0</v>
      </c>
      <c r="L107" s="1014" t="s">
        <v>23</v>
      </c>
    </row>
    <row r="108" spans="1:12" ht="78.75" x14ac:dyDescent="0.25">
      <c r="A108" s="1015" t="s">
        <v>239</v>
      </c>
      <c r="B108" s="1016" t="s">
        <v>240</v>
      </c>
      <c r="C108" s="1017" t="s">
        <v>52</v>
      </c>
      <c r="D108" s="1018">
        <v>10</v>
      </c>
      <c r="E108" s="1019">
        <v>1095.71</v>
      </c>
      <c r="F108" s="1020">
        <v>20.350000000000001</v>
      </c>
      <c r="G108" s="1021">
        <v>1318.69</v>
      </c>
      <c r="H108" s="1022"/>
      <c r="I108" s="1023">
        <f>ROUND('BDI Principal'!D14,2)</f>
        <v>20.350000000000001</v>
      </c>
      <c r="J108" s="1024">
        <f t="shared" si="12"/>
        <v>0</v>
      </c>
      <c r="K108" s="1025">
        <f t="shared" si="13"/>
        <v>0</v>
      </c>
      <c r="L108" s="1026" t="s">
        <v>23</v>
      </c>
    </row>
    <row r="109" spans="1:12" ht="22.5" x14ac:dyDescent="0.25">
      <c r="A109" s="1027" t="s">
        <v>241</v>
      </c>
      <c r="B109" s="1028" t="s">
        <v>242</v>
      </c>
      <c r="C109" s="1029" t="s">
        <v>193</v>
      </c>
      <c r="D109" s="1030">
        <v>2.52</v>
      </c>
      <c r="E109" s="1031">
        <v>701.51</v>
      </c>
      <c r="F109" s="1032">
        <v>20.350000000000001</v>
      </c>
      <c r="G109" s="1033">
        <v>844.27</v>
      </c>
      <c r="H109" s="1034"/>
      <c r="I109" s="1035">
        <f>ROUND('BDI Principal'!D14,2)</f>
        <v>20.350000000000001</v>
      </c>
      <c r="J109" s="1036">
        <f t="shared" si="12"/>
        <v>0</v>
      </c>
      <c r="K109" s="1037">
        <f t="shared" si="13"/>
        <v>0</v>
      </c>
      <c r="L109" s="1038" t="s">
        <v>23</v>
      </c>
    </row>
    <row r="110" spans="1:12" ht="22.5" x14ac:dyDescent="0.25">
      <c r="A110" s="1039" t="s">
        <v>243</v>
      </c>
      <c r="B110" s="1040" t="s">
        <v>244</v>
      </c>
      <c r="C110" s="1041" t="s">
        <v>193</v>
      </c>
      <c r="D110" s="1042">
        <v>14.39</v>
      </c>
      <c r="E110" s="1043">
        <v>701.51</v>
      </c>
      <c r="F110" s="1044">
        <v>20.350000000000001</v>
      </c>
      <c r="G110" s="1045">
        <v>844.27</v>
      </c>
      <c r="H110" s="1046"/>
      <c r="I110" s="1047">
        <f>ROUND('BDI Principal'!D14,2)</f>
        <v>20.350000000000001</v>
      </c>
      <c r="J110" s="1048">
        <f t="shared" si="12"/>
        <v>0</v>
      </c>
      <c r="K110" s="1049">
        <f t="shared" si="13"/>
        <v>0</v>
      </c>
      <c r="L110" s="1050" t="s">
        <v>23</v>
      </c>
    </row>
    <row r="111" spans="1:12" ht="33.75" x14ac:dyDescent="0.25">
      <c r="A111" s="1051" t="s">
        <v>245</v>
      </c>
      <c r="B111" s="1052" t="s">
        <v>246</v>
      </c>
      <c r="C111" s="1053" t="s">
        <v>193</v>
      </c>
      <c r="D111" s="1054">
        <v>2.94</v>
      </c>
      <c r="E111" s="1055">
        <v>853.05</v>
      </c>
      <c r="F111" s="1056">
        <v>20.350000000000001</v>
      </c>
      <c r="G111" s="1057">
        <v>1026.6500000000001</v>
      </c>
      <c r="H111" s="1058"/>
      <c r="I111" s="1059">
        <f>ROUND('BDI Principal'!D14,2)</f>
        <v>20.350000000000001</v>
      </c>
      <c r="J111" s="1060">
        <f t="shared" si="12"/>
        <v>0</v>
      </c>
      <c r="K111" s="1061">
        <f t="shared" si="13"/>
        <v>0</v>
      </c>
      <c r="L111" s="1062" t="s">
        <v>23</v>
      </c>
    </row>
    <row r="112" spans="1:12" ht="22.5" x14ac:dyDescent="0.25">
      <c r="A112" s="1063" t="s">
        <v>247</v>
      </c>
      <c r="B112" s="1064" t="s">
        <v>248</v>
      </c>
      <c r="C112" s="1065" t="s">
        <v>193</v>
      </c>
      <c r="D112" s="1066">
        <v>6.72</v>
      </c>
      <c r="E112" s="1067">
        <v>701.51</v>
      </c>
      <c r="F112" s="1068">
        <v>20.350000000000001</v>
      </c>
      <c r="G112" s="1069">
        <v>844.27</v>
      </c>
      <c r="H112" s="1070"/>
      <c r="I112" s="1071">
        <f>ROUND('BDI Principal'!D14,2)</f>
        <v>20.350000000000001</v>
      </c>
      <c r="J112" s="1072">
        <f t="shared" si="12"/>
        <v>0</v>
      </c>
      <c r="K112" s="1073">
        <f t="shared" si="13"/>
        <v>0</v>
      </c>
      <c r="L112" s="1074" t="s">
        <v>23</v>
      </c>
    </row>
    <row r="113" spans="1:12" x14ac:dyDescent="0.25">
      <c r="A113" s="1075" t="s">
        <v>249</v>
      </c>
      <c r="B113" s="9478" t="s">
        <v>250</v>
      </c>
      <c r="C113" s="9415"/>
      <c r="D113" s="9415"/>
      <c r="E113" s="9415"/>
      <c r="F113" s="9415"/>
      <c r="G113" s="9415"/>
      <c r="H113" s="9415"/>
      <c r="I113" s="9415"/>
      <c r="J113" s="9415"/>
      <c r="K113" s="9415"/>
      <c r="L113" s="1076" t="s">
        <v>39</v>
      </c>
    </row>
    <row r="114" spans="1:12" x14ac:dyDescent="0.25">
      <c r="A114" s="1077" t="s">
        <v>251</v>
      </c>
      <c r="B114" s="9479" t="s">
        <v>252</v>
      </c>
      <c r="C114" s="9415"/>
      <c r="D114" s="9415"/>
      <c r="E114" s="9415"/>
      <c r="F114" s="9415"/>
      <c r="G114" s="9415"/>
      <c r="H114" s="9415"/>
      <c r="I114" s="9415"/>
      <c r="J114" s="9415"/>
      <c r="K114" s="9415"/>
      <c r="L114" s="1078" t="s">
        <v>39</v>
      </c>
    </row>
    <row r="115" spans="1:12" ht="45" x14ac:dyDescent="0.25">
      <c r="A115" s="1079" t="s">
        <v>253</v>
      </c>
      <c r="B115" s="1080" t="s">
        <v>254</v>
      </c>
      <c r="C115" s="1081" t="s">
        <v>45</v>
      </c>
      <c r="D115" s="1082">
        <v>9.8699999999999992</v>
      </c>
      <c r="E115" s="1083">
        <v>1201.3599999999999</v>
      </c>
      <c r="F115" s="1084">
        <v>20.350000000000001</v>
      </c>
      <c r="G115" s="1085">
        <v>1445.84</v>
      </c>
      <c r="H115" s="1086"/>
      <c r="I115" s="1087">
        <f>ROUND('BDI Principal'!D14,2)</f>
        <v>20.350000000000001</v>
      </c>
      <c r="J115" s="1088">
        <f t="shared" ref="J115:J122" si="14">ROUND((ROUND(H115,2)*I115/100)+ROUND(H115,2),2)</f>
        <v>0</v>
      </c>
      <c r="K115" s="1089">
        <f t="shared" ref="K115:K122" si="15">ROUND(D115*J115,2)</f>
        <v>0</v>
      </c>
      <c r="L115" s="1090" t="s">
        <v>23</v>
      </c>
    </row>
    <row r="116" spans="1:12" ht="22.5" x14ac:dyDescent="0.25">
      <c r="A116" s="1091" t="s">
        <v>255</v>
      </c>
      <c r="B116" s="1092" t="s">
        <v>256</v>
      </c>
      <c r="C116" s="1093" t="s">
        <v>257</v>
      </c>
      <c r="D116" s="1094">
        <v>6.93</v>
      </c>
      <c r="E116" s="1095">
        <v>666.88</v>
      </c>
      <c r="F116" s="1096">
        <v>20.350000000000001</v>
      </c>
      <c r="G116" s="1097">
        <v>802.59</v>
      </c>
      <c r="H116" s="1098"/>
      <c r="I116" s="1099">
        <f>ROUND('BDI Principal'!D14,2)</f>
        <v>20.350000000000001</v>
      </c>
      <c r="J116" s="1100">
        <f t="shared" si="14"/>
        <v>0</v>
      </c>
      <c r="K116" s="1101">
        <f t="shared" si="15"/>
        <v>0</v>
      </c>
      <c r="L116" s="1102" t="s">
        <v>23</v>
      </c>
    </row>
    <row r="117" spans="1:12" ht="67.5" x14ac:dyDescent="0.25">
      <c r="A117" s="1103" t="s">
        <v>258</v>
      </c>
      <c r="B117" s="1104" t="s">
        <v>259</v>
      </c>
      <c r="C117" s="1105" t="s">
        <v>257</v>
      </c>
      <c r="D117" s="1106">
        <v>20.28</v>
      </c>
      <c r="E117" s="1107">
        <v>618.59</v>
      </c>
      <c r="F117" s="1108">
        <v>20.350000000000001</v>
      </c>
      <c r="G117" s="1109">
        <v>744.47</v>
      </c>
      <c r="H117" s="1110"/>
      <c r="I117" s="1111">
        <f>ROUND('BDI Principal'!D14,2)</f>
        <v>20.350000000000001</v>
      </c>
      <c r="J117" s="1112">
        <f t="shared" si="14"/>
        <v>0</v>
      </c>
      <c r="K117" s="1113">
        <f t="shared" si="15"/>
        <v>0</v>
      </c>
      <c r="L117" s="1114" t="s">
        <v>23</v>
      </c>
    </row>
    <row r="118" spans="1:12" ht="22.5" x14ac:dyDescent="0.25">
      <c r="A118" s="1115" t="s">
        <v>260</v>
      </c>
      <c r="B118" s="1116" t="s">
        <v>261</v>
      </c>
      <c r="C118" s="1117" t="s">
        <v>257</v>
      </c>
      <c r="D118" s="1118">
        <v>4.7</v>
      </c>
      <c r="E118" s="1119">
        <v>618.59</v>
      </c>
      <c r="F118" s="1120">
        <v>20.350000000000001</v>
      </c>
      <c r="G118" s="1121">
        <v>744.47</v>
      </c>
      <c r="H118" s="1122"/>
      <c r="I118" s="1123">
        <f>ROUND('BDI Principal'!D14,2)</f>
        <v>20.350000000000001</v>
      </c>
      <c r="J118" s="1124">
        <f t="shared" si="14"/>
        <v>0</v>
      </c>
      <c r="K118" s="1125">
        <f t="shared" si="15"/>
        <v>0</v>
      </c>
      <c r="L118" s="1126" t="s">
        <v>23</v>
      </c>
    </row>
    <row r="119" spans="1:12" ht="22.5" x14ac:dyDescent="0.25">
      <c r="A119" s="1127" t="s">
        <v>262</v>
      </c>
      <c r="B119" s="1128" t="s">
        <v>263</v>
      </c>
      <c r="C119" s="1129" t="s">
        <v>257</v>
      </c>
      <c r="D119" s="1130">
        <v>2.52</v>
      </c>
      <c r="E119" s="1131">
        <v>666.88</v>
      </c>
      <c r="F119" s="1132">
        <v>20.350000000000001</v>
      </c>
      <c r="G119" s="1133">
        <v>802.59</v>
      </c>
      <c r="H119" s="1134"/>
      <c r="I119" s="1135">
        <f>ROUND('BDI Principal'!D14,2)</f>
        <v>20.350000000000001</v>
      </c>
      <c r="J119" s="1136">
        <f t="shared" si="14"/>
        <v>0</v>
      </c>
      <c r="K119" s="1137">
        <f t="shared" si="15"/>
        <v>0</v>
      </c>
      <c r="L119" s="1138" t="s">
        <v>23</v>
      </c>
    </row>
    <row r="120" spans="1:12" ht="45" x14ac:dyDescent="0.25">
      <c r="A120" s="1139" t="s">
        <v>264</v>
      </c>
      <c r="B120" s="1140" t="s">
        <v>265</v>
      </c>
      <c r="C120" s="1141" t="s">
        <v>45</v>
      </c>
      <c r="D120" s="1142">
        <v>25.64</v>
      </c>
      <c r="E120" s="1143">
        <v>673.99</v>
      </c>
      <c r="F120" s="1144">
        <v>20.350000000000001</v>
      </c>
      <c r="G120" s="1145">
        <v>811.15</v>
      </c>
      <c r="H120" s="1146"/>
      <c r="I120" s="1147">
        <f>ROUND('BDI Principal'!D14,2)</f>
        <v>20.350000000000001</v>
      </c>
      <c r="J120" s="1148">
        <f t="shared" si="14"/>
        <v>0</v>
      </c>
      <c r="K120" s="1149">
        <f t="shared" si="15"/>
        <v>0</v>
      </c>
      <c r="L120" s="1150" t="s">
        <v>23</v>
      </c>
    </row>
    <row r="121" spans="1:12" ht="56.25" x14ac:dyDescent="0.25">
      <c r="A121" s="1151" t="s">
        <v>266</v>
      </c>
      <c r="B121" s="1152" t="s">
        <v>267</v>
      </c>
      <c r="C121" s="1153" t="s">
        <v>45</v>
      </c>
      <c r="D121" s="1154">
        <v>1.35</v>
      </c>
      <c r="E121" s="1155">
        <v>717.76</v>
      </c>
      <c r="F121" s="1156">
        <v>20.350000000000001</v>
      </c>
      <c r="G121" s="1157">
        <v>863.82</v>
      </c>
      <c r="H121" s="1158"/>
      <c r="I121" s="1159">
        <f>ROUND('BDI Principal'!D14,2)</f>
        <v>20.350000000000001</v>
      </c>
      <c r="J121" s="1160">
        <f t="shared" si="14"/>
        <v>0</v>
      </c>
      <c r="K121" s="1161">
        <f t="shared" si="15"/>
        <v>0</v>
      </c>
      <c r="L121" s="1162" t="s">
        <v>23</v>
      </c>
    </row>
    <row r="122" spans="1:12" ht="67.5" x14ac:dyDescent="0.25">
      <c r="A122" s="1163" t="s">
        <v>268</v>
      </c>
      <c r="B122" s="1164" t="s">
        <v>269</v>
      </c>
      <c r="C122" s="1165" t="s">
        <v>45</v>
      </c>
      <c r="D122" s="1166">
        <v>35.67</v>
      </c>
      <c r="E122" s="1167">
        <v>403.35</v>
      </c>
      <c r="F122" s="1168">
        <v>20.350000000000001</v>
      </c>
      <c r="G122" s="1169">
        <v>485.43</v>
      </c>
      <c r="H122" s="1170"/>
      <c r="I122" s="1171">
        <f>ROUND('BDI Principal'!D14,2)</f>
        <v>20.350000000000001</v>
      </c>
      <c r="J122" s="1172">
        <f t="shared" si="14"/>
        <v>0</v>
      </c>
      <c r="K122" s="1173">
        <f t="shared" si="15"/>
        <v>0</v>
      </c>
      <c r="L122" s="1174" t="s">
        <v>23</v>
      </c>
    </row>
    <row r="123" spans="1:12" x14ac:dyDescent="0.25">
      <c r="A123" s="1175" t="s">
        <v>270</v>
      </c>
      <c r="B123" s="9480" t="s">
        <v>271</v>
      </c>
      <c r="C123" s="9415"/>
      <c r="D123" s="9415"/>
      <c r="E123" s="9415"/>
      <c r="F123" s="9415"/>
      <c r="G123" s="9415"/>
      <c r="H123" s="9415"/>
      <c r="I123" s="9415"/>
      <c r="J123" s="9415"/>
      <c r="K123" s="9415"/>
      <c r="L123" s="1176" t="s">
        <v>39</v>
      </c>
    </row>
    <row r="124" spans="1:12" x14ac:dyDescent="0.25">
      <c r="A124" s="1177" t="s">
        <v>272</v>
      </c>
      <c r="B124" s="9481" t="s">
        <v>273</v>
      </c>
      <c r="C124" s="9415"/>
      <c r="D124" s="9415"/>
      <c r="E124" s="9415"/>
      <c r="F124" s="9415"/>
      <c r="G124" s="9415"/>
      <c r="H124" s="9415"/>
      <c r="I124" s="9415"/>
      <c r="J124" s="9415"/>
      <c r="K124" s="9415"/>
      <c r="L124" s="1178" t="s">
        <v>39</v>
      </c>
    </row>
    <row r="125" spans="1:12" ht="78.75" x14ac:dyDescent="0.25">
      <c r="A125" s="1179" t="s">
        <v>274</v>
      </c>
      <c r="B125" s="1180" t="s">
        <v>275</v>
      </c>
      <c r="C125" s="1181" t="s">
        <v>45</v>
      </c>
      <c r="D125" s="1182">
        <v>3.15</v>
      </c>
      <c r="E125" s="1183">
        <v>624.15</v>
      </c>
      <c r="F125" s="1184">
        <v>20.350000000000001</v>
      </c>
      <c r="G125" s="1185">
        <v>751.16</v>
      </c>
      <c r="H125" s="1186"/>
      <c r="I125" s="1187">
        <f>ROUND('BDI Principal'!D14,2)</f>
        <v>20.350000000000001</v>
      </c>
      <c r="J125" s="1188">
        <f>ROUND((ROUND(H125,2)*I125/100)+ROUND(H125,2),2)</f>
        <v>0</v>
      </c>
      <c r="K125" s="1189">
        <f>ROUND(D125*J125,2)</f>
        <v>0</v>
      </c>
      <c r="L125" s="1190" t="s">
        <v>23</v>
      </c>
    </row>
    <row r="126" spans="1:12" x14ac:dyDescent="0.25">
      <c r="A126" s="1191" t="s">
        <v>276</v>
      </c>
      <c r="B126" s="9482" t="s">
        <v>277</v>
      </c>
      <c r="C126" s="9415"/>
      <c r="D126" s="9415"/>
      <c r="E126" s="9415"/>
      <c r="F126" s="9415"/>
      <c r="G126" s="9415"/>
      <c r="H126" s="9415"/>
      <c r="I126" s="9415"/>
      <c r="J126" s="9415"/>
      <c r="K126" s="9415"/>
      <c r="L126" s="1192" t="s">
        <v>39</v>
      </c>
    </row>
    <row r="127" spans="1:12" ht="33.75" x14ac:dyDescent="0.25">
      <c r="A127" s="1193" t="s">
        <v>278</v>
      </c>
      <c r="B127" s="1194" t="s">
        <v>279</v>
      </c>
      <c r="C127" s="1195" t="s">
        <v>280</v>
      </c>
      <c r="D127" s="1196">
        <v>7</v>
      </c>
      <c r="E127" s="1197">
        <v>153.63</v>
      </c>
      <c r="F127" s="1198">
        <v>20.350000000000001</v>
      </c>
      <c r="G127" s="1199">
        <v>184.89</v>
      </c>
      <c r="H127" s="1200"/>
      <c r="I127" s="1201">
        <f>ROUND('BDI Principal'!D14,2)</f>
        <v>20.350000000000001</v>
      </c>
      <c r="J127" s="1202">
        <f t="shared" ref="J127:J133" si="16">ROUND((ROUND(H127,2)*I127/100)+ROUND(H127,2),2)</f>
        <v>0</v>
      </c>
      <c r="K127" s="1203">
        <f t="shared" ref="K127:K133" si="17">ROUND(D127*J127,2)</f>
        <v>0</v>
      </c>
      <c r="L127" s="1204" t="s">
        <v>23</v>
      </c>
    </row>
    <row r="128" spans="1:12" ht="22.5" x14ac:dyDescent="0.25">
      <c r="A128" s="1205" t="s">
        <v>281</v>
      </c>
      <c r="B128" s="1206" t="s">
        <v>282</v>
      </c>
      <c r="C128" s="1207" t="s">
        <v>52</v>
      </c>
      <c r="D128" s="1208">
        <v>7</v>
      </c>
      <c r="E128" s="1209">
        <v>107.3</v>
      </c>
      <c r="F128" s="1210">
        <v>20.350000000000001</v>
      </c>
      <c r="G128" s="1211">
        <v>129.13999999999999</v>
      </c>
      <c r="H128" s="1212"/>
      <c r="I128" s="1213">
        <f>ROUND('BDI Principal'!D14,2)</f>
        <v>20.350000000000001</v>
      </c>
      <c r="J128" s="1214">
        <f t="shared" si="16"/>
        <v>0</v>
      </c>
      <c r="K128" s="1215">
        <f t="shared" si="17"/>
        <v>0</v>
      </c>
      <c r="L128" s="1216" t="s">
        <v>23</v>
      </c>
    </row>
    <row r="129" spans="1:12" ht="22.5" x14ac:dyDescent="0.25">
      <c r="A129" s="1217" t="s">
        <v>283</v>
      </c>
      <c r="B129" s="1218" t="s">
        <v>284</v>
      </c>
      <c r="C129" s="1219" t="s">
        <v>80</v>
      </c>
      <c r="D129" s="1220">
        <v>223.34</v>
      </c>
      <c r="E129" s="1221">
        <v>23.12</v>
      </c>
      <c r="F129" s="1222">
        <v>20.350000000000001</v>
      </c>
      <c r="G129" s="1223">
        <v>27.82</v>
      </c>
      <c r="H129" s="1224"/>
      <c r="I129" s="1225">
        <f>ROUND('BDI Principal'!D14,2)</f>
        <v>20.350000000000001</v>
      </c>
      <c r="J129" s="1226">
        <f t="shared" si="16"/>
        <v>0</v>
      </c>
      <c r="K129" s="1227">
        <f t="shared" si="17"/>
        <v>0</v>
      </c>
      <c r="L129" s="1228" t="s">
        <v>23</v>
      </c>
    </row>
    <row r="130" spans="1:12" ht="22.5" x14ac:dyDescent="0.25">
      <c r="A130" s="1229" t="s">
        <v>285</v>
      </c>
      <c r="B130" s="1230" t="s">
        <v>286</v>
      </c>
      <c r="C130" s="1231" t="s">
        <v>280</v>
      </c>
      <c r="D130" s="1232">
        <v>4</v>
      </c>
      <c r="E130" s="1233">
        <v>251.24</v>
      </c>
      <c r="F130" s="1234">
        <v>20.350000000000001</v>
      </c>
      <c r="G130" s="1235">
        <v>302.37</v>
      </c>
      <c r="H130" s="1236"/>
      <c r="I130" s="1237">
        <f>ROUND('BDI Principal'!D14,2)</f>
        <v>20.350000000000001</v>
      </c>
      <c r="J130" s="1238">
        <f t="shared" si="16"/>
        <v>0</v>
      </c>
      <c r="K130" s="1239">
        <f t="shared" si="17"/>
        <v>0</v>
      </c>
      <c r="L130" s="1240" t="s">
        <v>23</v>
      </c>
    </row>
    <row r="131" spans="1:12" ht="33.75" x14ac:dyDescent="0.25">
      <c r="A131" s="1241" t="s">
        <v>287</v>
      </c>
      <c r="B131" s="1242" t="s">
        <v>288</v>
      </c>
      <c r="C131" s="1243" t="s">
        <v>52</v>
      </c>
      <c r="D131" s="1244">
        <v>23</v>
      </c>
      <c r="E131" s="1245">
        <v>180.94</v>
      </c>
      <c r="F131" s="1246">
        <v>20.350000000000001</v>
      </c>
      <c r="G131" s="1247">
        <v>217.76</v>
      </c>
      <c r="H131" s="1248"/>
      <c r="I131" s="1249">
        <f>ROUND('BDI Principal'!D14,2)</f>
        <v>20.350000000000001</v>
      </c>
      <c r="J131" s="1250">
        <f t="shared" si="16"/>
        <v>0</v>
      </c>
      <c r="K131" s="1251">
        <f t="shared" si="17"/>
        <v>0</v>
      </c>
      <c r="L131" s="1252" t="s">
        <v>23</v>
      </c>
    </row>
    <row r="132" spans="1:12" ht="45" x14ac:dyDescent="0.25">
      <c r="A132" s="1253" t="s">
        <v>289</v>
      </c>
      <c r="B132" s="1254" t="s">
        <v>290</v>
      </c>
      <c r="C132" s="1255" t="s">
        <v>52</v>
      </c>
      <c r="D132" s="1256">
        <v>37</v>
      </c>
      <c r="E132" s="1257">
        <v>54.43</v>
      </c>
      <c r="F132" s="1258">
        <v>20.350000000000001</v>
      </c>
      <c r="G132" s="1259">
        <v>65.510000000000005</v>
      </c>
      <c r="H132" s="1260"/>
      <c r="I132" s="1261">
        <f>ROUND('BDI Principal'!D14,2)</f>
        <v>20.350000000000001</v>
      </c>
      <c r="J132" s="1262">
        <f t="shared" si="16"/>
        <v>0</v>
      </c>
      <c r="K132" s="1263">
        <f t="shared" si="17"/>
        <v>0</v>
      </c>
      <c r="L132" s="1264" t="s">
        <v>23</v>
      </c>
    </row>
    <row r="133" spans="1:12" ht="22.5" x14ac:dyDescent="0.25">
      <c r="A133" s="1265" t="s">
        <v>291</v>
      </c>
      <c r="B133" s="1266" t="s">
        <v>292</v>
      </c>
      <c r="C133" s="1267" t="s">
        <v>193</v>
      </c>
      <c r="D133" s="1268">
        <v>0.45</v>
      </c>
      <c r="E133" s="1269">
        <v>379.7</v>
      </c>
      <c r="F133" s="1270">
        <v>20.350000000000001</v>
      </c>
      <c r="G133" s="1271">
        <v>456.97</v>
      </c>
      <c r="H133" s="1272"/>
      <c r="I133" s="1273">
        <f>ROUND('BDI Principal'!D14,2)</f>
        <v>20.350000000000001</v>
      </c>
      <c r="J133" s="1274">
        <f t="shared" si="16"/>
        <v>0</v>
      </c>
      <c r="K133" s="1275">
        <f t="shared" si="17"/>
        <v>0</v>
      </c>
      <c r="L133" s="1276" t="s">
        <v>23</v>
      </c>
    </row>
    <row r="134" spans="1:12" x14ac:dyDescent="0.25">
      <c r="A134" s="1277" t="s">
        <v>293</v>
      </c>
      <c r="B134" s="9492" t="s">
        <v>294</v>
      </c>
      <c r="C134" s="9493"/>
      <c r="D134" s="9494"/>
      <c r="E134" s="9495"/>
      <c r="F134" s="9496"/>
      <c r="G134" s="9497"/>
      <c r="H134" s="9498"/>
      <c r="I134" s="1278"/>
      <c r="J134" s="1279"/>
      <c r="K134" s="1280">
        <f>SUM(K135:K140)</f>
        <v>0</v>
      </c>
      <c r="L134" s="1281" t="s">
        <v>36</v>
      </c>
    </row>
    <row r="135" spans="1:12" x14ac:dyDescent="0.25">
      <c r="A135" s="1282" t="s">
        <v>295</v>
      </c>
      <c r="B135" s="9490" t="s">
        <v>296</v>
      </c>
      <c r="C135" s="9415"/>
      <c r="D135" s="9415"/>
      <c r="E135" s="9415"/>
      <c r="F135" s="9415"/>
      <c r="G135" s="9415"/>
      <c r="H135" s="9415"/>
      <c r="I135" s="9415"/>
      <c r="J135" s="9415"/>
      <c r="K135" s="9415"/>
      <c r="L135" s="1283" t="s">
        <v>39</v>
      </c>
    </row>
    <row r="136" spans="1:12" ht="56.25" x14ac:dyDescent="0.25">
      <c r="A136" s="1284" t="s">
        <v>297</v>
      </c>
      <c r="B136" s="1285" t="s">
        <v>298</v>
      </c>
      <c r="C136" s="1286" t="s">
        <v>45</v>
      </c>
      <c r="D136" s="1287">
        <v>1453.38</v>
      </c>
      <c r="E136" s="1288">
        <v>8.68</v>
      </c>
      <c r="F136" s="1289">
        <v>20.350000000000001</v>
      </c>
      <c r="G136" s="1290">
        <v>10.45</v>
      </c>
      <c r="H136" s="1291"/>
      <c r="I136" s="1292">
        <f>ROUND('BDI Principal'!D14,2)</f>
        <v>20.350000000000001</v>
      </c>
      <c r="J136" s="1293">
        <f>ROUND((ROUND(H136,2)*I136/100)+ROUND(H136,2),2)</f>
        <v>0</v>
      </c>
      <c r="K136" s="1294">
        <f>ROUND(D136*J136,2)</f>
        <v>0</v>
      </c>
      <c r="L136" s="1295" t="s">
        <v>23</v>
      </c>
    </row>
    <row r="137" spans="1:12" ht="56.25" x14ac:dyDescent="0.25">
      <c r="A137" s="1296" t="s">
        <v>299</v>
      </c>
      <c r="B137" s="1297" t="s">
        <v>300</v>
      </c>
      <c r="C137" s="1298" t="s">
        <v>45</v>
      </c>
      <c r="D137" s="1299">
        <v>1375.61</v>
      </c>
      <c r="E137" s="1300">
        <v>23.74</v>
      </c>
      <c r="F137" s="1301">
        <v>20.350000000000001</v>
      </c>
      <c r="G137" s="1302">
        <v>28.57</v>
      </c>
      <c r="H137" s="1303"/>
      <c r="I137" s="1304">
        <f>ROUND('BDI Principal'!D14,2)</f>
        <v>20.350000000000001</v>
      </c>
      <c r="J137" s="1305">
        <f>ROUND((ROUND(H137,2)*I137/100)+ROUND(H137,2),2)</f>
        <v>0</v>
      </c>
      <c r="K137" s="1306">
        <f>ROUND(D137*J137,2)</f>
        <v>0</v>
      </c>
      <c r="L137" s="1307" t="s">
        <v>23</v>
      </c>
    </row>
    <row r="138" spans="1:12" ht="56.25" x14ac:dyDescent="0.25">
      <c r="A138" s="1308" t="s">
        <v>301</v>
      </c>
      <c r="B138" s="1309" t="s">
        <v>302</v>
      </c>
      <c r="C138" s="1310" t="s">
        <v>45</v>
      </c>
      <c r="D138" s="1311">
        <v>77.77</v>
      </c>
      <c r="E138" s="1312">
        <v>23.04</v>
      </c>
      <c r="F138" s="1313">
        <v>20.350000000000001</v>
      </c>
      <c r="G138" s="1314">
        <v>27.73</v>
      </c>
      <c r="H138" s="1315"/>
      <c r="I138" s="1316">
        <f>ROUND('BDI Principal'!D14,2)</f>
        <v>20.350000000000001</v>
      </c>
      <c r="J138" s="1317">
        <f>ROUND((ROUND(H138,2)*I138/100)+ROUND(H138,2),2)</f>
        <v>0</v>
      </c>
      <c r="K138" s="1318">
        <f>ROUND(D138*J138,2)</f>
        <v>0</v>
      </c>
      <c r="L138" s="1319" t="s">
        <v>23</v>
      </c>
    </row>
    <row r="139" spans="1:12" x14ac:dyDescent="0.25">
      <c r="A139" s="1320" t="s">
        <v>303</v>
      </c>
      <c r="B139" s="9491" t="s">
        <v>304</v>
      </c>
      <c r="C139" s="9415"/>
      <c r="D139" s="9415"/>
      <c r="E139" s="9415"/>
      <c r="F139" s="9415"/>
      <c r="G139" s="9415"/>
      <c r="H139" s="9415"/>
      <c r="I139" s="9415"/>
      <c r="J139" s="9415"/>
      <c r="K139" s="9415"/>
      <c r="L139" s="1321" t="s">
        <v>39</v>
      </c>
    </row>
    <row r="140" spans="1:12" ht="56.25" x14ac:dyDescent="0.25">
      <c r="A140" s="1322" t="s">
        <v>305</v>
      </c>
      <c r="B140" s="1323" t="s">
        <v>306</v>
      </c>
      <c r="C140" s="1324" t="s">
        <v>45</v>
      </c>
      <c r="D140" s="1325">
        <v>110</v>
      </c>
      <c r="E140" s="1326">
        <v>81.94</v>
      </c>
      <c r="F140" s="1327">
        <v>20.350000000000001</v>
      </c>
      <c r="G140" s="1328">
        <v>98.61</v>
      </c>
      <c r="H140" s="1329"/>
      <c r="I140" s="1330">
        <f>ROUND('BDI Principal'!D14,2)</f>
        <v>20.350000000000001</v>
      </c>
      <c r="J140" s="1331">
        <f>ROUND((ROUND(H140,2)*I140/100)+ROUND(H140,2),2)</f>
        <v>0</v>
      </c>
      <c r="K140" s="1332">
        <f>ROUND(D140*J140,2)</f>
        <v>0</v>
      </c>
      <c r="L140" s="1333" t="s">
        <v>23</v>
      </c>
    </row>
    <row r="141" spans="1:12" x14ac:dyDescent="0.25">
      <c r="A141" s="1334" t="s">
        <v>307</v>
      </c>
      <c r="B141" s="9502" t="s">
        <v>308</v>
      </c>
      <c r="C141" s="9503"/>
      <c r="D141" s="9504"/>
      <c r="E141" s="9505"/>
      <c r="F141" s="9506"/>
      <c r="G141" s="9507"/>
      <c r="H141" s="9508"/>
      <c r="I141" s="1335"/>
      <c r="J141" s="1336"/>
      <c r="K141" s="1337">
        <f>SUM(K142:K148)</f>
        <v>0</v>
      </c>
      <c r="L141" s="1338" t="s">
        <v>36</v>
      </c>
    </row>
    <row r="142" spans="1:12" x14ac:dyDescent="0.25">
      <c r="A142" s="1339" t="s">
        <v>309</v>
      </c>
      <c r="B142" s="9499" t="s">
        <v>296</v>
      </c>
      <c r="C142" s="9415"/>
      <c r="D142" s="9415"/>
      <c r="E142" s="9415"/>
      <c r="F142" s="9415"/>
      <c r="G142" s="9415"/>
      <c r="H142" s="9415"/>
      <c r="I142" s="9415"/>
      <c r="J142" s="9415"/>
      <c r="K142" s="9415"/>
      <c r="L142" s="1340" t="s">
        <v>39</v>
      </c>
    </row>
    <row r="143" spans="1:12" ht="56.25" x14ac:dyDescent="0.25">
      <c r="A143" s="1341" t="s">
        <v>310</v>
      </c>
      <c r="B143" s="1342" t="s">
        <v>311</v>
      </c>
      <c r="C143" s="1343" t="s">
        <v>45</v>
      </c>
      <c r="D143" s="1344">
        <v>393.44</v>
      </c>
      <c r="E143" s="1345">
        <v>90.22</v>
      </c>
      <c r="F143" s="1346">
        <v>20.350000000000001</v>
      </c>
      <c r="G143" s="1347">
        <v>108.58</v>
      </c>
      <c r="H143" s="1348"/>
      <c r="I143" s="1349">
        <f>ROUND('BDI Principal'!D14,2)</f>
        <v>20.350000000000001</v>
      </c>
      <c r="J143" s="1350">
        <f>ROUND((ROUND(H143,2)*I143/100)+ROUND(H143,2),2)</f>
        <v>0</v>
      </c>
      <c r="K143" s="1351">
        <f>ROUND(D143*J143,2)</f>
        <v>0</v>
      </c>
      <c r="L143" s="1352" t="s">
        <v>23</v>
      </c>
    </row>
    <row r="144" spans="1:12" ht="33.75" x14ac:dyDescent="0.25">
      <c r="A144" s="1353" t="s">
        <v>312</v>
      </c>
      <c r="B144" s="1354" t="s">
        <v>313</v>
      </c>
      <c r="C144" s="1355" t="s">
        <v>45</v>
      </c>
      <c r="D144" s="1356">
        <v>393.44</v>
      </c>
      <c r="E144" s="1357">
        <v>25.65</v>
      </c>
      <c r="F144" s="1358">
        <v>20.350000000000001</v>
      </c>
      <c r="G144" s="1359">
        <v>30.87</v>
      </c>
      <c r="H144" s="1360"/>
      <c r="I144" s="1361">
        <f>ROUND('BDI Principal'!D14,2)</f>
        <v>20.350000000000001</v>
      </c>
      <c r="J144" s="1362">
        <f>ROUND((ROUND(H144,2)*I144/100)+ROUND(H144,2),2)</f>
        <v>0</v>
      </c>
      <c r="K144" s="1363">
        <f>ROUND(D144*J144,2)</f>
        <v>0</v>
      </c>
      <c r="L144" s="1364" t="s">
        <v>23</v>
      </c>
    </row>
    <row r="145" spans="1:12" x14ac:dyDescent="0.25">
      <c r="A145" s="1365" t="s">
        <v>314</v>
      </c>
      <c r="B145" s="9500" t="s">
        <v>315</v>
      </c>
      <c r="C145" s="9415"/>
      <c r="D145" s="9415"/>
      <c r="E145" s="9415"/>
      <c r="F145" s="9415"/>
      <c r="G145" s="9415"/>
      <c r="H145" s="9415"/>
      <c r="I145" s="9415"/>
      <c r="J145" s="9415"/>
      <c r="K145" s="9415"/>
      <c r="L145" s="1366" t="s">
        <v>39</v>
      </c>
    </row>
    <row r="146" spans="1:12" ht="33.75" x14ac:dyDescent="0.25">
      <c r="A146" s="1367" t="s">
        <v>316</v>
      </c>
      <c r="B146" s="1368" t="s">
        <v>317</v>
      </c>
      <c r="C146" s="1369" t="s">
        <v>45</v>
      </c>
      <c r="D146" s="1370">
        <v>393.44</v>
      </c>
      <c r="E146" s="1371">
        <v>74.69</v>
      </c>
      <c r="F146" s="1372">
        <v>20.350000000000001</v>
      </c>
      <c r="G146" s="1373">
        <v>89.89</v>
      </c>
      <c r="H146" s="1374"/>
      <c r="I146" s="1375">
        <f>ROUND('BDI Principal'!D14,2)</f>
        <v>20.350000000000001</v>
      </c>
      <c r="J146" s="1376">
        <f>ROUND((ROUND(H146,2)*I146/100)+ROUND(H146,2),2)</f>
        <v>0</v>
      </c>
      <c r="K146" s="1377">
        <f>ROUND(D146*J146,2)</f>
        <v>0</v>
      </c>
      <c r="L146" s="1378" t="s">
        <v>23</v>
      </c>
    </row>
    <row r="147" spans="1:12" x14ac:dyDescent="0.25">
      <c r="A147" s="1379" t="s">
        <v>318</v>
      </c>
      <c r="B147" s="9501" t="s">
        <v>319</v>
      </c>
      <c r="C147" s="9415"/>
      <c r="D147" s="9415"/>
      <c r="E147" s="9415"/>
      <c r="F147" s="9415"/>
      <c r="G147" s="9415"/>
      <c r="H147" s="9415"/>
      <c r="I147" s="9415"/>
      <c r="J147" s="9415"/>
      <c r="K147" s="9415"/>
      <c r="L147" s="1380" t="s">
        <v>39</v>
      </c>
    </row>
    <row r="148" spans="1:12" ht="22.5" x14ac:dyDescent="0.25">
      <c r="A148" s="1381" t="s">
        <v>320</v>
      </c>
      <c r="B148" s="1382" t="s">
        <v>321</v>
      </c>
      <c r="C148" s="1383" t="s">
        <v>80</v>
      </c>
      <c r="D148" s="1384">
        <v>260.64</v>
      </c>
      <c r="E148" s="1385">
        <v>19.61</v>
      </c>
      <c r="F148" s="1386">
        <v>20.350000000000001</v>
      </c>
      <c r="G148" s="1387">
        <v>23.6</v>
      </c>
      <c r="H148" s="1388"/>
      <c r="I148" s="1389">
        <f>ROUND('BDI Principal'!D14,2)</f>
        <v>20.350000000000001</v>
      </c>
      <c r="J148" s="1390">
        <f>ROUND((ROUND(H148,2)*I148/100)+ROUND(H148,2),2)</f>
        <v>0</v>
      </c>
      <c r="K148" s="1391">
        <f>ROUND(D148*J148,2)</f>
        <v>0</v>
      </c>
      <c r="L148" s="1392" t="s">
        <v>23</v>
      </c>
    </row>
    <row r="149" spans="1:12" x14ac:dyDescent="0.25">
      <c r="A149" s="1393" t="s">
        <v>322</v>
      </c>
      <c r="B149" s="9510" t="s">
        <v>323</v>
      </c>
      <c r="C149" s="9511"/>
      <c r="D149" s="9512"/>
      <c r="E149" s="9513"/>
      <c r="F149" s="9514"/>
      <c r="G149" s="9515"/>
      <c r="H149" s="9516"/>
      <c r="I149" s="1394"/>
      <c r="J149" s="1395"/>
      <c r="K149" s="1396">
        <f>SUM(K150:K151)</f>
        <v>0</v>
      </c>
      <c r="L149" s="1397" t="s">
        <v>36</v>
      </c>
    </row>
    <row r="150" spans="1:12" x14ac:dyDescent="0.25">
      <c r="A150" s="1398" t="s">
        <v>324</v>
      </c>
      <c r="B150" s="9509" t="s">
        <v>296</v>
      </c>
      <c r="C150" s="9415"/>
      <c r="D150" s="9415"/>
      <c r="E150" s="9415"/>
      <c r="F150" s="9415"/>
      <c r="G150" s="9415"/>
      <c r="H150" s="9415"/>
      <c r="I150" s="9415"/>
      <c r="J150" s="9415"/>
      <c r="K150" s="9415"/>
      <c r="L150" s="1399" t="s">
        <v>39</v>
      </c>
    </row>
    <row r="151" spans="1:12" ht="56.25" x14ac:dyDescent="0.25">
      <c r="A151" s="1400" t="s">
        <v>325</v>
      </c>
      <c r="B151" s="1401" t="s">
        <v>311</v>
      </c>
      <c r="C151" s="1402" t="s">
        <v>45</v>
      </c>
      <c r="D151" s="1403">
        <v>163.97</v>
      </c>
      <c r="E151" s="1404">
        <v>90.22</v>
      </c>
      <c r="F151" s="1405">
        <v>20.350000000000001</v>
      </c>
      <c r="G151" s="1406">
        <v>108.58</v>
      </c>
      <c r="H151" s="1407"/>
      <c r="I151" s="1408">
        <f>ROUND('BDI Principal'!D14,2)</f>
        <v>20.350000000000001</v>
      </c>
      <c r="J151" s="1409">
        <f>ROUND((ROUND(H151,2)*I151/100)+ROUND(H151,2),2)</f>
        <v>0</v>
      </c>
      <c r="K151" s="1410">
        <f>ROUND(D151*J151,2)</f>
        <v>0</v>
      </c>
      <c r="L151" s="1411" t="s">
        <v>23</v>
      </c>
    </row>
    <row r="152" spans="1:12" x14ac:dyDescent="0.25">
      <c r="A152" s="1412" t="s">
        <v>326</v>
      </c>
      <c r="B152" s="9519" t="s">
        <v>327</v>
      </c>
      <c r="C152" s="9520"/>
      <c r="D152" s="9521"/>
      <c r="E152" s="9522"/>
      <c r="F152" s="9523"/>
      <c r="G152" s="9524"/>
      <c r="H152" s="9525"/>
      <c r="I152" s="1413"/>
      <c r="J152" s="1414"/>
      <c r="K152" s="1415">
        <f>SUM(K153:K157)</f>
        <v>0</v>
      </c>
      <c r="L152" s="1416" t="s">
        <v>36</v>
      </c>
    </row>
    <row r="153" spans="1:12" x14ac:dyDescent="0.25">
      <c r="A153" s="1417" t="s">
        <v>328</v>
      </c>
      <c r="B153" s="9517" t="s">
        <v>296</v>
      </c>
      <c r="C153" s="9415"/>
      <c r="D153" s="9415"/>
      <c r="E153" s="9415"/>
      <c r="F153" s="9415"/>
      <c r="G153" s="9415"/>
      <c r="H153" s="9415"/>
      <c r="I153" s="9415"/>
      <c r="J153" s="9415"/>
      <c r="K153" s="9415"/>
      <c r="L153" s="1418" t="s">
        <v>39</v>
      </c>
    </row>
    <row r="154" spans="1:12" ht="56.25" x14ac:dyDescent="0.25">
      <c r="A154" s="1419" t="s">
        <v>329</v>
      </c>
      <c r="B154" s="1420" t="s">
        <v>330</v>
      </c>
      <c r="C154" s="1421" t="s">
        <v>45</v>
      </c>
      <c r="D154" s="1422">
        <v>4.24</v>
      </c>
      <c r="E154" s="1423">
        <v>7.8</v>
      </c>
      <c r="F154" s="1424">
        <v>20.350000000000001</v>
      </c>
      <c r="G154" s="1425">
        <v>9.39</v>
      </c>
      <c r="H154" s="1426"/>
      <c r="I154" s="1427">
        <f>ROUND('BDI Principal'!D14,2)</f>
        <v>20.350000000000001</v>
      </c>
      <c r="J154" s="1428">
        <f>ROUND((ROUND(H154,2)*I154/100)+ROUND(H154,2),2)</f>
        <v>0</v>
      </c>
      <c r="K154" s="1429">
        <f>ROUND(D154*J154,2)</f>
        <v>0</v>
      </c>
      <c r="L154" s="1430" t="s">
        <v>23</v>
      </c>
    </row>
    <row r="155" spans="1:12" ht="45" x14ac:dyDescent="0.25">
      <c r="A155" s="1431" t="s">
        <v>331</v>
      </c>
      <c r="B155" s="1432" t="s">
        <v>332</v>
      </c>
      <c r="C155" s="1433" t="s">
        <v>45</v>
      </c>
      <c r="D155" s="1434">
        <v>4.24</v>
      </c>
      <c r="E155" s="1435">
        <v>33.630000000000003</v>
      </c>
      <c r="F155" s="1436">
        <v>20.350000000000001</v>
      </c>
      <c r="G155" s="1437">
        <v>40.47</v>
      </c>
      <c r="H155" s="1438"/>
      <c r="I155" s="1439">
        <f>ROUND('BDI Principal'!D14,2)</f>
        <v>20.350000000000001</v>
      </c>
      <c r="J155" s="1440">
        <f>ROUND((ROUND(H155,2)*I155/100)+ROUND(H155,2),2)</f>
        <v>0</v>
      </c>
      <c r="K155" s="1441">
        <f>ROUND(D155*J155,2)</f>
        <v>0</v>
      </c>
      <c r="L155" s="1442" t="s">
        <v>23</v>
      </c>
    </row>
    <row r="156" spans="1:12" x14ac:dyDescent="0.25">
      <c r="A156" s="1443" t="s">
        <v>333</v>
      </c>
      <c r="B156" s="9518" t="s">
        <v>334</v>
      </c>
      <c r="C156" s="9415"/>
      <c r="D156" s="9415"/>
      <c r="E156" s="9415"/>
      <c r="F156" s="9415"/>
      <c r="G156" s="9415"/>
      <c r="H156" s="9415"/>
      <c r="I156" s="9415"/>
      <c r="J156" s="9415"/>
      <c r="K156" s="9415"/>
      <c r="L156" s="1444" t="s">
        <v>39</v>
      </c>
    </row>
    <row r="157" spans="1:12" ht="33.75" x14ac:dyDescent="0.25">
      <c r="A157" s="1445" t="s">
        <v>335</v>
      </c>
      <c r="B157" s="1446" t="s">
        <v>336</v>
      </c>
      <c r="C157" s="1447" t="s">
        <v>45</v>
      </c>
      <c r="D157" s="1448">
        <v>340.81</v>
      </c>
      <c r="E157" s="1449">
        <v>75.739999999999995</v>
      </c>
      <c r="F157" s="1450">
        <v>20.350000000000001</v>
      </c>
      <c r="G157" s="1451">
        <v>91.15</v>
      </c>
      <c r="H157" s="1452"/>
      <c r="I157" s="1453">
        <f>ROUND('BDI Principal'!D14,2)</f>
        <v>20.350000000000001</v>
      </c>
      <c r="J157" s="1454">
        <f>ROUND((ROUND(H157,2)*I157/100)+ROUND(H157,2),2)</f>
        <v>0</v>
      </c>
      <c r="K157" s="1455">
        <f>ROUND(D157*J157,2)</f>
        <v>0</v>
      </c>
      <c r="L157" s="1456" t="s">
        <v>23</v>
      </c>
    </row>
    <row r="158" spans="1:12" x14ac:dyDescent="0.25">
      <c r="A158" s="1457" t="s">
        <v>337</v>
      </c>
      <c r="B158" s="9529" t="s">
        <v>338</v>
      </c>
      <c r="C158" s="9530"/>
      <c r="D158" s="9531"/>
      <c r="E158" s="9532"/>
      <c r="F158" s="9533"/>
      <c r="G158" s="9534"/>
      <c r="H158" s="9535"/>
      <c r="I158" s="1458"/>
      <c r="J158" s="1459"/>
      <c r="K158" s="1460">
        <f>SUM(K159:K169)</f>
        <v>0</v>
      </c>
      <c r="L158" s="1461" t="s">
        <v>36</v>
      </c>
    </row>
    <row r="159" spans="1:12" x14ac:dyDescent="0.25">
      <c r="A159" s="1462" t="s">
        <v>339</v>
      </c>
      <c r="B159" s="9526" t="s">
        <v>340</v>
      </c>
      <c r="C159" s="9415"/>
      <c r="D159" s="9415"/>
      <c r="E159" s="9415"/>
      <c r="F159" s="9415"/>
      <c r="G159" s="9415"/>
      <c r="H159" s="9415"/>
      <c r="I159" s="9415"/>
      <c r="J159" s="9415"/>
      <c r="K159" s="9415"/>
      <c r="L159" s="1463" t="s">
        <v>39</v>
      </c>
    </row>
    <row r="160" spans="1:12" ht="33.75" x14ac:dyDescent="0.25">
      <c r="A160" s="1464" t="s">
        <v>341</v>
      </c>
      <c r="B160" s="1465" t="s">
        <v>342</v>
      </c>
      <c r="C160" s="1466" t="s">
        <v>45</v>
      </c>
      <c r="D160" s="1467">
        <v>2078.46</v>
      </c>
      <c r="E160" s="1468">
        <v>3.76</v>
      </c>
      <c r="F160" s="1469">
        <v>20.350000000000001</v>
      </c>
      <c r="G160" s="1470">
        <v>4.53</v>
      </c>
      <c r="H160" s="1471"/>
      <c r="I160" s="1472">
        <f>ROUND('BDI Principal'!D14,2)</f>
        <v>20.350000000000001</v>
      </c>
      <c r="J160" s="1473">
        <f>ROUND((ROUND(H160,2)*I160/100)+ROUND(H160,2),2)</f>
        <v>0</v>
      </c>
      <c r="K160" s="1474">
        <f>ROUND(D160*J160,2)</f>
        <v>0</v>
      </c>
      <c r="L160" s="1475" t="s">
        <v>23</v>
      </c>
    </row>
    <row r="161" spans="1:12" ht="33.75" x14ac:dyDescent="0.25">
      <c r="A161" s="1476" t="s">
        <v>343</v>
      </c>
      <c r="B161" s="1477" t="s">
        <v>344</v>
      </c>
      <c r="C161" s="1478" t="s">
        <v>45</v>
      </c>
      <c r="D161" s="1479">
        <v>1351.77</v>
      </c>
      <c r="E161" s="1480">
        <v>13.14</v>
      </c>
      <c r="F161" s="1481">
        <v>20.350000000000001</v>
      </c>
      <c r="G161" s="1482">
        <v>15.81</v>
      </c>
      <c r="H161" s="1483"/>
      <c r="I161" s="1484">
        <f>ROUND('BDI Principal'!D14,2)</f>
        <v>20.350000000000001</v>
      </c>
      <c r="J161" s="1485">
        <f>ROUND((ROUND(H161,2)*I161/100)+ROUND(H161,2),2)</f>
        <v>0</v>
      </c>
      <c r="K161" s="1486">
        <f>ROUND(D161*J161,2)</f>
        <v>0</v>
      </c>
      <c r="L161" s="1487" t="s">
        <v>23</v>
      </c>
    </row>
    <row r="162" spans="1:12" ht="33.75" x14ac:dyDescent="0.25">
      <c r="A162" s="1488" t="s">
        <v>345</v>
      </c>
      <c r="B162" s="1489" t="s">
        <v>346</v>
      </c>
      <c r="C162" s="1490" t="s">
        <v>45</v>
      </c>
      <c r="D162" s="1491">
        <v>1351.77</v>
      </c>
      <c r="E162" s="1492">
        <v>9.27</v>
      </c>
      <c r="F162" s="1493">
        <v>20.350000000000001</v>
      </c>
      <c r="G162" s="1494">
        <v>11.16</v>
      </c>
      <c r="H162" s="1495"/>
      <c r="I162" s="1496">
        <f>ROUND('BDI Principal'!D14,2)</f>
        <v>20.350000000000001</v>
      </c>
      <c r="J162" s="1497">
        <f>ROUND((ROUND(H162,2)*I162/100)+ROUND(H162,2),2)</f>
        <v>0</v>
      </c>
      <c r="K162" s="1498">
        <f>ROUND(D162*J162,2)</f>
        <v>0</v>
      </c>
      <c r="L162" s="1499" t="s">
        <v>23</v>
      </c>
    </row>
    <row r="163" spans="1:12" ht="22.5" x14ac:dyDescent="0.25">
      <c r="A163" s="1500" t="s">
        <v>347</v>
      </c>
      <c r="B163" s="1501" t="s">
        <v>348</v>
      </c>
      <c r="C163" s="1502" t="s">
        <v>45</v>
      </c>
      <c r="D163" s="1503">
        <v>726.69</v>
      </c>
      <c r="E163" s="1504">
        <v>12.76</v>
      </c>
      <c r="F163" s="1505">
        <v>20.350000000000001</v>
      </c>
      <c r="G163" s="1506">
        <v>15.36</v>
      </c>
      <c r="H163" s="1507"/>
      <c r="I163" s="1508">
        <f>ROUND('BDI Principal'!D14,2)</f>
        <v>20.350000000000001</v>
      </c>
      <c r="J163" s="1509">
        <f>ROUND((ROUND(H163,2)*I163/100)+ROUND(H163,2),2)</f>
        <v>0</v>
      </c>
      <c r="K163" s="1510">
        <f>ROUND(D163*J163,2)</f>
        <v>0</v>
      </c>
      <c r="L163" s="1511" t="s">
        <v>23</v>
      </c>
    </row>
    <row r="164" spans="1:12" x14ac:dyDescent="0.25">
      <c r="A164" s="1512" t="s">
        <v>349</v>
      </c>
      <c r="B164" s="9527" t="s">
        <v>350</v>
      </c>
      <c r="C164" s="9415"/>
      <c r="D164" s="9415"/>
      <c r="E164" s="9415"/>
      <c r="F164" s="9415"/>
      <c r="G164" s="9415"/>
      <c r="H164" s="9415"/>
      <c r="I164" s="9415"/>
      <c r="J164" s="9415"/>
      <c r="K164" s="9415"/>
      <c r="L164" s="1513" t="s">
        <v>39</v>
      </c>
    </row>
    <row r="165" spans="1:12" ht="33.75" x14ac:dyDescent="0.25">
      <c r="A165" s="1514" t="s">
        <v>351</v>
      </c>
      <c r="B165" s="1515" t="s">
        <v>352</v>
      </c>
      <c r="C165" s="1516" t="s">
        <v>45</v>
      </c>
      <c r="D165" s="1517">
        <v>340.81</v>
      </c>
      <c r="E165" s="1518">
        <v>23.42</v>
      </c>
      <c r="F165" s="1519">
        <v>20.350000000000001</v>
      </c>
      <c r="G165" s="1520">
        <v>28.19</v>
      </c>
      <c r="H165" s="1521"/>
      <c r="I165" s="1522">
        <f>ROUND('BDI Principal'!D14,2)</f>
        <v>20.350000000000001</v>
      </c>
      <c r="J165" s="1523">
        <f>ROUND((ROUND(H165,2)*I165/100)+ROUND(H165,2),2)</f>
        <v>0</v>
      </c>
      <c r="K165" s="1524">
        <f>ROUND(D165*J165,2)</f>
        <v>0</v>
      </c>
      <c r="L165" s="1525" t="s">
        <v>23</v>
      </c>
    </row>
    <row r="166" spans="1:12" ht="33.75" x14ac:dyDescent="0.25">
      <c r="A166" s="1526" t="s">
        <v>353</v>
      </c>
      <c r="B166" s="1527" t="s">
        <v>354</v>
      </c>
      <c r="C166" s="1528" t="s">
        <v>45</v>
      </c>
      <c r="D166" s="1529">
        <v>340.81</v>
      </c>
      <c r="E166" s="1530">
        <v>11.8</v>
      </c>
      <c r="F166" s="1531">
        <v>20.350000000000001</v>
      </c>
      <c r="G166" s="1532">
        <v>14.2</v>
      </c>
      <c r="H166" s="1533"/>
      <c r="I166" s="1534">
        <f>ROUND('BDI Principal'!D14,2)</f>
        <v>20.350000000000001</v>
      </c>
      <c r="J166" s="1535">
        <f>ROUND((ROUND(H166,2)*I166/100)+ROUND(H166,2),2)</f>
        <v>0</v>
      </c>
      <c r="K166" s="1536">
        <f>ROUND(D166*J166,2)</f>
        <v>0</v>
      </c>
      <c r="L166" s="1537" t="s">
        <v>23</v>
      </c>
    </row>
    <row r="167" spans="1:12" x14ac:dyDescent="0.25">
      <c r="A167" s="1538" t="s">
        <v>355</v>
      </c>
      <c r="B167" s="9528" t="s">
        <v>232</v>
      </c>
      <c r="C167" s="9415"/>
      <c r="D167" s="9415"/>
      <c r="E167" s="9415"/>
      <c r="F167" s="9415"/>
      <c r="G167" s="9415"/>
      <c r="H167" s="9415"/>
      <c r="I167" s="9415"/>
      <c r="J167" s="9415"/>
      <c r="K167" s="9415"/>
      <c r="L167" s="1539" t="s">
        <v>39</v>
      </c>
    </row>
    <row r="168" spans="1:12" ht="22.5" x14ac:dyDescent="0.25">
      <c r="A168" s="1540" t="s">
        <v>356</v>
      </c>
      <c r="B168" s="1541" t="s">
        <v>357</v>
      </c>
      <c r="C168" s="1542" t="s">
        <v>45</v>
      </c>
      <c r="D168" s="1543">
        <v>59.06</v>
      </c>
      <c r="E168" s="1544">
        <v>32.65</v>
      </c>
      <c r="F168" s="1545">
        <v>20.350000000000001</v>
      </c>
      <c r="G168" s="1546">
        <v>39.29</v>
      </c>
      <c r="H168" s="1547"/>
      <c r="I168" s="1548">
        <f>ROUND('BDI Principal'!D14,2)</f>
        <v>20.350000000000001</v>
      </c>
      <c r="J168" s="1549">
        <f>ROUND((ROUND(H168,2)*I168/100)+ROUND(H168,2),2)</f>
        <v>0</v>
      </c>
      <c r="K168" s="1550">
        <f>ROUND(D168*J168,2)</f>
        <v>0</v>
      </c>
      <c r="L168" s="1551" t="s">
        <v>23</v>
      </c>
    </row>
    <row r="169" spans="1:12" ht="45" x14ac:dyDescent="0.25">
      <c r="A169" s="1552" t="s">
        <v>358</v>
      </c>
      <c r="B169" s="1553" t="s">
        <v>359</v>
      </c>
      <c r="C169" s="1554" t="s">
        <v>45</v>
      </c>
      <c r="D169" s="1555">
        <v>59.06</v>
      </c>
      <c r="E169" s="1556">
        <v>17.82</v>
      </c>
      <c r="F169" s="1557">
        <v>20.350000000000001</v>
      </c>
      <c r="G169" s="1558">
        <v>21.45</v>
      </c>
      <c r="H169" s="1559"/>
      <c r="I169" s="1560">
        <f>ROUND('BDI Principal'!D14,2)</f>
        <v>20.350000000000001</v>
      </c>
      <c r="J169" s="1561">
        <f>ROUND((ROUND(H169,2)*I169/100)+ROUND(H169,2),2)</f>
        <v>0</v>
      </c>
      <c r="K169" s="1562">
        <f>ROUND(D169*J169,2)</f>
        <v>0</v>
      </c>
      <c r="L169" s="1563" t="s">
        <v>23</v>
      </c>
    </row>
    <row r="170" spans="1:12" x14ac:dyDescent="0.25">
      <c r="A170" s="1564" t="s">
        <v>360</v>
      </c>
      <c r="B170" s="9536" t="s">
        <v>361</v>
      </c>
      <c r="C170" s="9537"/>
      <c r="D170" s="9538"/>
      <c r="E170" s="9539"/>
      <c r="F170" s="9540"/>
      <c r="G170" s="9541"/>
      <c r="H170" s="9542"/>
      <c r="I170" s="1565"/>
      <c r="J170" s="1566"/>
      <c r="K170" s="1567">
        <f>SUM(K171:K171)</f>
        <v>0</v>
      </c>
      <c r="L170" s="1568" t="s">
        <v>36</v>
      </c>
    </row>
    <row r="171" spans="1:12" ht="22.5" x14ac:dyDescent="0.25">
      <c r="A171" s="1569" t="s">
        <v>362</v>
      </c>
      <c r="B171" s="1570" t="s">
        <v>363</v>
      </c>
      <c r="C171" s="1571" t="s">
        <v>45</v>
      </c>
      <c r="D171" s="1572">
        <v>13.42</v>
      </c>
      <c r="E171" s="1573">
        <v>645.11</v>
      </c>
      <c r="F171" s="1574">
        <v>20.350000000000001</v>
      </c>
      <c r="G171" s="1575">
        <v>776.39</v>
      </c>
      <c r="H171" s="1576"/>
      <c r="I171" s="1577">
        <f>ROUND('BDI Principal'!D14,2)</f>
        <v>20.350000000000001</v>
      </c>
      <c r="J171" s="1578">
        <f>ROUND((ROUND(H171,2)*I171/100)+ROUND(H171,2),2)</f>
        <v>0</v>
      </c>
      <c r="K171" s="1579">
        <f>ROUND(D171*J171,2)</f>
        <v>0</v>
      </c>
      <c r="L171" s="1580" t="s">
        <v>23</v>
      </c>
    </row>
    <row r="172" spans="1:12" x14ac:dyDescent="0.25">
      <c r="A172" s="1581" t="s">
        <v>364</v>
      </c>
      <c r="B172" s="9546" t="s">
        <v>365</v>
      </c>
      <c r="C172" s="9547"/>
      <c r="D172" s="9548"/>
      <c r="E172" s="9549"/>
      <c r="F172" s="9550"/>
      <c r="G172" s="9551"/>
      <c r="H172" s="9552"/>
      <c r="I172" s="1582"/>
      <c r="J172" s="1583"/>
      <c r="K172" s="1584">
        <f>SUM(K173:K197)</f>
        <v>0</v>
      </c>
      <c r="L172" s="1585" t="s">
        <v>36</v>
      </c>
    </row>
    <row r="173" spans="1:12" x14ac:dyDescent="0.25">
      <c r="A173" s="1586" t="s">
        <v>366</v>
      </c>
      <c r="B173" s="9543" t="s">
        <v>367</v>
      </c>
      <c r="C173" s="9415"/>
      <c r="D173" s="9415"/>
      <c r="E173" s="9415"/>
      <c r="F173" s="9415"/>
      <c r="G173" s="9415"/>
      <c r="H173" s="9415"/>
      <c r="I173" s="9415"/>
      <c r="J173" s="9415"/>
      <c r="K173" s="9415"/>
      <c r="L173" s="1587" t="s">
        <v>39</v>
      </c>
    </row>
    <row r="174" spans="1:12" ht="33.75" x14ac:dyDescent="0.25">
      <c r="A174" s="1588" t="s">
        <v>368</v>
      </c>
      <c r="B174" s="1589" t="s">
        <v>369</v>
      </c>
      <c r="C174" s="1590" t="s">
        <v>52</v>
      </c>
      <c r="D174" s="1591">
        <v>2</v>
      </c>
      <c r="E174" s="1592">
        <v>90.98</v>
      </c>
      <c r="F174" s="1593">
        <v>20.350000000000001</v>
      </c>
      <c r="G174" s="1594">
        <v>109.49</v>
      </c>
      <c r="H174" s="1595"/>
      <c r="I174" s="1596">
        <f>ROUND('BDI Principal'!D14,2)</f>
        <v>20.350000000000001</v>
      </c>
      <c r="J174" s="1597">
        <f>ROUND((ROUND(H174,2)*I174/100)+ROUND(H174,2),2)</f>
        <v>0</v>
      </c>
      <c r="K174" s="1598">
        <f>ROUND(D174*J174,2)</f>
        <v>0</v>
      </c>
      <c r="L174" s="1599" t="s">
        <v>23</v>
      </c>
    </row>
    <row r="175" spans="1:12" x14ac:dyDescent="0.25">
      <c r="A175" s="1600" t="s">
        <v>370</v>
      </c>
      <c r="B175" s="9544" t="s">
        <v>371</v>
      </c>
      <c r="C175" s="9415"/>
      <c r="D175" s="9415"/>
      <c r="E175" s="9415"/>
      <c r="F175" s="9415"/>
      <c r="G175" s="9415"/>
      <c r="H175" s="9415"/>
      <c r="I175" s="9415"/>
      <c r="J175" s="9415"/>
      <c r="K175" s="9415"/>
      <c r="L175" s="1601" t="s">
        <v>39</v>
      </c>
    </row>
    <row r="176" spans="1:12" ht="56.25" x14ac:dyDescent="0.25">
      <c r="A176" s="1602" t="s">
        <v>372</v>
      </c>
      <c r="B176" s="1603" t="s">
        <v>373</v>
      </c>
      <c r="C176" s="1604" t="s">
        <v>52</v>
      </c>
      <c r="D176" s="1605">
        <v>6</v>
      </c>
      <c r="E176" s="1606">
        <v>508.01</v>
      </c>
      <c r="F176" s="1607">
        <v>20.350000000000001</v>
      </c>
      <c r="G176" s="1608">
        <v>611.39</v>
      </c>
      <c r="H176" s="1609"/>
      <c r="I176" s="1610">
        <f>ROUND('BDI Principal'!D14,2)</f>
        <v>20.350000000000001</v>
      </c>
      <c r="J176" s="1611">
        <f t="shared" ref="J176:J182" si="18">ROUND((ROUND(H176,2)*I176/100)+ROUND(H176,2),2)</f>
        <v>0</v>
      </c>
      <c r="K176" s="1612">
        <f t="shared" ref="K176:K182" si="19">ROUND(D176*J176,2)</f>
        <v>0</v>
      </c>
      <c r="L176" s="1613" t="s">
        <v>23</v>
      </c>
    </row>
    <row r="177" spans="1:12" ht="22.5" x14ac:dyDescent="0.25">
      <c r="A177" s="1614" t="s">
        <v>374</v>
      </c>
      <c r="B177" s="1615" t="s">
        <v>375</v>
      </c>
      <c r="C177" s="1616" t="s">
        <v>52</v>
      </c>
      <c r="D177" s="1617">
        <v>1</v>
      </c>
      <c r="E177" s="1618">
        <v>512.77</v>
      </c>
      <c r="F177" s="1619">
        <v>20.350000000000001</v>
      </c>
      <c r="G177" s="1620">
        <v>617.12</v>
      </c>
      <c r="H177" s="1621"/>
      <c r="I177" s="1622">
        <f>ROUND('BDI Principal'!D14,2)</f>
        <v>20.350000000000001</v>
      </c>
      <c r="J177" s="1623">
        <f t="shared" si="18"/>
        <v>0</v>
      </c>
      <c r="K177" s="1624">
        <f t="shared" si="19"/>
        <v>0</v>
      </c>
      <c r="L177" s="1625" t="s">
        <v>23</v>
      </c>
    </row>
    <row r="178" spans="1:12" ht="78.75" x14ac:dyDescent="0.25">
      <c r="A178" s="1626" t="s">
        <v>376</v>
      </c>
      <c r="B178" s="1627" t="s">
        <v>377</v>
      </c>
      <c r="C178" s="1628" t="s">
        <v>52</v>
      </c>
      <c r="D178" s="1629">
        <v>13</v>
      </c>
      <c r="E178" s="1630">
        <v>435.72</v>
      </c>
      <c r="F178" s="1631">
        <v>20.350000000000001</v>
      </c>
      <c r="G178" s="1632">
        <v>524.39</v>
      </c>
      <c r="H178" s="1633"/>
      <c r="I178" s="1634">
        <f>ROUND('BDI Principal'!D14,2)</f>
        <v>20.350000000000001</v>
      </c>
      <c r="J178" s="1635">
        <f t="shared" si="18"/>
        <v>0</v>
      </c>
      <c r="K178" s="1636">
        <f t="shared" si="19"/>
        <v>0</v>
      </c>
      <c r="L178" s="1637" t="s">
        <v>23</v>
      </c>
    </row>
    <row r="179" spans="1:12" ht="67.5" x14ac:dyDescent="0.25">
      <c r="A179" s="1638" t="s">
        <v>378</v>
      </c>
      <c r="B179" s="1639" t="s">
        <v>379</v>
      </c>
      <c r="C179" s="1640" t="s">
        <v>52</v>
      </c>
      <c r="D179" s="1641">
        <v>1</v>
      </c>
      <c r="E179" s="1642">
        <v>877.99</v>
      </c>
      <c r="F179" s="1643">
        <v>20.350000000000001</v>
      </c>
      <c r="G179" s="1644">
        <v>1056.6600000000001</v>
      </c>
      <c r="H179" s="1645"/>
      <c r="I179" s="1646">
        <f>ROUND('BDI Principal'!D14,2)</f>
        <v>20.350000000000001</v>
      </c>
      <c r="J179" s="1647">
        <f t="shared" si="18"/>
        <v>0</v>
      </c>
      <c r="K179" s="1648">
        <f t="shared" si="19"/>
        <v>0</v>
      </c>
      <c r="L179" s="1649" t="s">
        <v>23</v>
      </c>
    </row>
    <row r="180" spans="1:12" ht="33.75" x14ac:dyDescent="0.25">
      <c r="A180" s="1650" t="s">
        <v>380</v>
      </c>
      <c r="B180" s="1651" t="s">
        <v>381</v>
      </c>
      <c r="C180" s="1652" t="s">
        <v>52</v>
      </c>
      <c r="D180" s="1653">
        <v>1</v>
      </c>
      <c r="E180" s="1654">
        <v>388.18</v>
      </c>
      <c r="F180" s="1655">
        <v>20.350000000000001</v>
      </c>
      <c r="G180" s="1656">
        <v>467.17</v>
      </c>
      <c r="H180" s="1657"/>
      <c r="I180" s="1658">
        <f>ROUND('BDI Principal'!D14,2)</f>
        <v>20.350000000000001</v>
      </c>
      <c r="J180" s="1659">
        <f t="shared" si="18"/>
        <v>0</v>
      </c>
      <c r="K180" s="1660">
        <f t="shared" si="19"/>
        <v>0</v>
      </c>
      <c r="L180" s="1661" t="s">
        <v>23</v>
      </c>
    </row>
    <row r="181" spans="1:12" ht="33.75" x14ac:dyDescent="0.25">
      <c r="A181" s="1662" t="s">
        <v>382</v>
      </c>
      <c r="B181" s="1663" t="s">
        <v>383</v>
      </c>
      <c r="C181" s="1664" t="s">
        <v>52</v>
      </c>
      <c r="D181" s="1665">
        <v>3</v>
      </c>
      <c r="E181" s="1666">
        <v>133.88999999999999</v>
      </c>
      <c r="F181" s="1667">
        <v>20.350000000000001</v>
      </c>
      <c r="G181" s="1668">
        <v>161.13999999999999</v>
      </c>
      <c r="H181" s="1669"/>
      <c r="I181" s="1670">
        <f>ROUND('BDI Principal'!D14,2)</f>
        <v>20.350000000000001</v>
      </c>
      <c r="J181" s="1671">
        <f t="shared" si="18"/>
        <v>0</v>
      </c>
      <c r="K181" s="1672">
        <f t="shared" si="19"/>
        <v>0</v>
      </c>
      <c r="L181" s="1673" t="s">
        <v>23</v>
      </c>
    </row>
    <row r="182" spans="1:12" x14ac:dyDescent="0.25">
      <c r="A182" s="1674" t="s">
        <v>384</v>
      </c>
      <c r="B182" s="1675" t="s">
        <v>385</v>
      </c>
      <c r="C182" s="1676" t="s">
        <v>52</v>
      </c>
      <c r="D182" s="1677">
        <v>6</v>
      </c>
      <c r="E182" s="1678">
        <v>135.55000000000001</v>
      </c>
      <c r="F182" s="1679">
        <v>20.350000000000001</v>
      </c>
      <c r="G182" s="1680">
        <v>163.13</v>
      </c>
      <c r="H182" s="1681"/>
      <c r="I182" s="1682">
        <f>ROUND('BDI Principal'!D14,2)</f>
        <v>20.350000000000001</v>
      </c>
      <c r="J182" s="1683">
        <f t="shared" si="18"/>
        <v>0</v>
      </c>
      <c r="K182" s="1684">
        <f t="shared" si="19"/>
        <v>0</v>
      </c>
      <c r="L182" s="1685" t="s">
        <v>23</v>
      </c>
    </row>
    <row r="183" spans="1:12" x14ac:dyDescent="0.25">
      <c r="A183" s="1686" t="s">
        <v>386</v>
      </c>
      <c r="B183" s="9545" t="s">
        <v>387</v>
      </c>
      <c r="C183" s="9415"/>
      <c r="D183" s="9415"/>
      <c r="E183" s="9415"/>
      <c r="F183" s="9415"/>
      <c r="G183" s="9415"/>
      <c r="H183" s="9415"/>
      <c r="I183" s="9415"/>
      <c r="J183" s="9415"/>
      <c r="K183" s="9415"/>
      <c r="L183" s="1687" t="s">
        <v>39</v>
      </c>
    </row>
    <row r="184" spans="1:12" ht="33.75" x14ac:dyDescent="0.25">
      <c r="A184" s="1688" t="s">
        <v>388</v>
      </c>
      <c r="B184" s="1689" t="s">
        <v>389</v>
      </c>
      <c r="C184" s="1690" t="s">
        <v>193</v>
      </c>
      <c r="D184" s="1691">
        <v>7.14</v>
      </c>
      <c r="E184" s="1692">
        <v>352.39</v>
      </c>
      <c r="F184" s="1693">
        <v>20.350000000000001</v>
      </c>
      <c r="G184" s="1694">
        <v>424.1</v>
      </c>
      <c r="H184" s="1695"/>
      <c r="I184" s="1696">
        <f>ROUND('BDI Principal'!D14,2)</f>
        <v>20.350000000000001</v>
      </c>
      <c r="J184" s="1697">
        <f t="shared" ref="J184:J197" si="20">ROUND((ROUND(H184,2)*I184/100)+ROUND(H184,2),2)</f>
        <v>0</v>
      </c>
      <c r="K184" s="1698">
        <f t="shared" ref="K184:K197" si="21">ROUND(D184*J184,2)</f>
        <v>0</v>
      </c>
      <c r="L184" s="1699" t="s">
        <v>23</v>
      </c>
    </row>
    <row r="185" spans="1:12" ht="33.75" x14ac:dyDescent="0.25">
      <c r="A185" s="1700" t="s">
        <v>390</v>
      </c>
      <c r="B185" s="1701" t="s">
        <v>391</v>
      </c>
      <c r="C185" s="1702" t="s">
        <v>52</v>
      </c>
      <c r="D185" s="1703">
        <v>1</v>
      </c>
      <c r="E185" s="1704">
        <v>2312.14</v>
      </c>
      <c r="F185" s="1705">
        <v>20.350000000000001</v>
      </c>
      <c r="G185" s="1706">
        <v>2782.66</v>
      </c>
      <c r="H185" s="1707"/>
      <c r="I185" s="1708">
        <f>ROUND('BDI Principal'!D14,2)</f>
        <v>20.350000000000001</v>
      </c>
      <c r="J185" s="1709">
        <f t="shared" si="20"/>
        <v>0</v>
      </c>
      <c r="K185" s="1710">
        <f t="shared" si="21"/>
        <v>0</v>
      </c>
      <c r="L185" s="1711" t="s">
        <v>23</v>
      </c>
    </row>
    <row r="186" spans="1:12" ht="33.75" x14ac:dyDescent="0.25">
      <c r="A186" s="1712" t="s">
        <v>392</v>
      </c>
      <c r="B186" s="1713" t="s">
        <v>393</v>
      </c>
      <c r="C186" s="1714" t="s">
        <v>52</v>
      </c>
      <c r="D186" s="1715">
        <v>6</v>
      </c>
      <c r="E186" s="1716">
        <v>180.42</v>
      </c>
      <c r="F186" s="1717">
        <v>20.350000000000001</v>
      </c>
      <c r="G186" s="1718">
        <v>217.14</v>
      </c>
      <c r="H186" s="1719"/>
      <c r="I186" s="1720">
        <f>ROUND('BDI Principal'!D14,2)</f>
        <v>20.350000000000001</v>
      </c>
      <c r="J186" s="1721">
        <f t="shared" si="20"/>
        <v>0</v>
      </c>
      <c r="K186" s="1722">
        <f t="shared" si="21"/>
        <v>0</v>
      </c>
      <c r="L186" s="1723" t="s">
        <v>23</v>
      </c>
    </row>
    <row r="187" spans="1:12" ht="33.75" x14ac:dyDescent="0.25">
      <c r="A187" s="1724" t="s">
        <v>394</v>
      </c>
      <c r="B187" s="1725" t="s">
        <v>395</v>
      </c>
      <c r="C187" s="1726" t="s">
        <v>52</v>
      </c>
      <c r="D187" s="1727">
        <v>5</v>
      </c>
      <c r="E187" s="1728">
        <v>63.78</v>
      </c>
      <c r="F187" s="1729">
        <v>20.350000000000001</v>
      </c>
      <c r="G187" s="1730">
        <v>76.760000000000005</v>
      </c>
      <c r="H187" s="1731"/>
      <c r="I187" s="1732">
        <f>ROUND('BDI Principal'!D14,2)</f>
        <v>20.350000000000001</v>
      </c>
      <c r="J187" s="1733">
        <f t="shared" si="20"/>
        <v>0</v>
      </c>
      <c r="K187" s="1734">
        <f t="shared" si="21"/>
        <v>0</v>
      </c>
      <c r="L187" s="1735" t="s">
        <v>23</v>
      </c>
    </row>
    <row r="188" spans="1:12" ht="22.5" x14ac:dyDescent="0.25">
      <c r="A188" s="1736" t="s">
        <v>396</v>
      </c>
      <c r="B188" s="1737" t="s">
        <v>397</v>
      </c>
      <c r="C188" s="1738" t="s">
        <v>280</v>
      </c>
      <c r="D188" s="1739">
        <v>2</v>
      </c>
      <c r="E188" s="1740">
        <v>216.54</v>
      </c>
      <c r="F188" s="1741">
        <v>20.350000000000001</v>
      </c>
      <c r="G188" s="1742">
        <v>260.61</v>
      </c>
      <c r="H188" s="1743"/>
      <c r="I188" s="1744">
        <f>ROUND('BDI Principal'!D14,2)</f>
        <v>20.350000000000001</v>
      </c>
      <c r="J188" s="1745">
        <f t="shared" si="20"/>
        <v>0</v>
      </c>
      <c r="K188" s="1746">
        <f t="shared" si="21"/>
        <v>0</v>
      </c>
      <c r="L188" s="1747" t="s">
        <v>23</v>
      </c>
    </row>
    <row r="189" spans="1:12" ht="33.75" x14ac:dyDescent="0.25">
      <c r="A189" s="1748" t="s">
        <v>398</v>
      </c>
      <c r="B189" s="1749" t="s">
        <v>399</v>
      </c>
      <c r="C189" s="1750" t="s">
        <v>280</v>
      </c>
      <c r="D189" s="1751">
        <v>6</v>
      </c>
      <c r="E189" s="1752">
        <v>381.73</v>
      </c>
      <c r="F189" s="1753">
        <v>20.350000000000001</v>
      </c>
      <c r="G189" s="1754">
        <v>459.41</v>
      </c>
      <c r="H189" s="1755"/>
      <c r="I189" s="1756">
        <f>ROUND('BDI Principal'!D14,2)</f>
        <v>20.350000000000001</v>
      </c>
      <c r="J189" s="1757">
        <f t="shared" si="20"/>
        <v>0</v>
      </c>
      <c r="K189" s="1758">
        <f t="shared" si="21"/>
        <v>0</v>
      </c>
      <c r="L189" s="1759" t="s">
        <v>23</v>
      </c>
    </row>
    <row r="190" spans="1:12" ht="33.75" x14ac:dyDescent="0.25">
      <c r="A190" s="1760" t="s">
        <v>400</v>
      </c>
      <c r="B190" s="1761" t="s">
        <v>401</v>
      </c>
      <c r="C190" s="1762" t="s">
        <v>52</v>
      </c>
      <c r="D190" s="1763">
        <v>22</v>
      </c>
      <c r="E190" s="1764">
        <v>254.24</v>
      </c>
      <c r="F190" s="1765">
        <v>20.350000000000001</v>
      </c>
      <c r="G190" s="1766">
        <v>305.98</v>
      </c>
      <c r="H190" s="1767"/>
      <c r="I190" s="1768">
        <f>ROUND('BDI Principal'!D14,2)</f>
        <v>20.350000000000001</v>
      </c>
      <c r="J190" s="1769">
        <f t="shared" si="20"/>
        <v>0</v>
      </c>
      <c r="K190" s="1770">
        <f t="shared" si="21"/>
        <v>0</v>
      </c>
      <c r="L190" s="1771" t="s">
        <v>23</v>
      </c>
    </row>
    <row r="191" spans="1:12" ht="45" x14ac:dyDescent="0.25">
      <c r="A191" s="1772" t="s">
        <v>402</v>
      </c>
      <c r="B191" s="1773" t="s">
        <v>403</v>
      </c>
      <c r="C191" s="1774" t="s">
        <v>52</v>
      </c>
      <c r="D191" s="1775">
        <v>1</v>
      </c>
      <c r="E191" s="1776">
        <v>312.20999999999998</v>
      </c>
      <c r="F191" s="1777">
        <v>20.350000000000001</v>
      </c>
      <c r="G191" s="1778">
        <v>375.74</v>
      </c>
      <c r="H191" s="1779"/>
      <c r="I191" s="1780">
        <f>ROUND('BDI Principal'!D14,2)</f>
        <v>20.350000000000001</v>
      </c>
      <c r="J191" s="1781">
        <f t="shared" si="20"/>
        <v>0</v>
      </c>
      <c r="K191" s="1782">
        <f t="shared" si="21"/>
        <v>0</v>
      </c>
      <c r="L191" s="1783" t="s">
        <v>23</v>
      </c>
    </row>
    <row r="192" spans="1:12" ht="33.75" x14ac:dyDescent="0.25">
      <c r="A192" s="1784" t="s">
        <v>404</v>
      </c>
      <c r="B192" s="1785" t="s">
        <v>405</v>
      </c>
      <c r="C192" s="1786" t="s">
        <v>52</v>
      </c>
      <c r="D192" s="1787">
        <v>6</v>
      </c>
      <c r="E192" s="1788">
        <v>780.46</v>
      </c>
      <c r="F192" s="1789">
        <v>20.350000000000001</v>
      </c>
      <c r="G192" s="1790">
        <v>939.28</v>
      </c>
      <c r="H192" s="1791"/>
      <c r="I192" s="1792">
        <f>ROUND('BDI Principal'!D14,2)</f>
        <v>20.350000000000001</v>
      </c>
      <c r="J192" s="1793">
        <f t="shared" si="20"/>
        <v>0</v>
      </c>
      <c r="K192" s="1794">
        <f t="shared" si="21"/>
        <v>0</v>
      </c>
      <c r="L192" s="1795" t="s">
        <v>23</v>
      </c>
    </row>
    <row r="193" spans="1:12" ht="22.5" x14ac:dyDescent="0.25">
      <c r="A193" s="1796" t="s">
        <v>406</v>
      </c>
      <c r="B193" s="1797" t="s">
        <v>407</v>
      </c>
      <c r="C193" s="1798" t="s">
        <v>52</v>
      </c>
      <c r="D193" s="1799">
        <v>8</v>
      </c>
      <c r="E193" s="1800">
        <v>212.9</v>
      </c>
      <c r="F193" s="1801">
        <v>20.350000000000001</v>
      </c>
      <c r="G193" s="1802">
        <v>256.23</v>
      </c>
      <c r="H193" s="1803"/>
      <c r="I193" s="1804">
        <f>ROUND('BDI Principal'!D14,2)</f>
        <v>20.350000000000001</v>
      </c>
      <c r="J193" s="1805">
        <f t="shared" si="20"/>
        <v>0</v>
      </c>
      <c r="K193" s="1806">
        <f t="shared" si="21"/>
        <v>0</v>
      </c>
      <c r="L193" s="1807" t="s">
        <v>23</v>
      </c>
    </row>
    <row r="194" spans="1:12" ht="22.5" x14ac:dyDescent="0.25">
      <c r="A194" s="1808" t="s">
        <v>408</v>
      </c>
      <c r="B194" s="1809" t="s">
        <v>282</v>
      </c>
      <c r="C194" s="1810" t="s">
        <v>52</v>
      </c>
      <c r="D194" s="1811">
        <v>8</v>
      </c>
      <c r="E194" s="1812">
        <v>107.3</v>
      </c>
      <c r="F194" s="1813">
        <v>20.350000000000001</v>
      </c>
      <c r="G194" s="1814">
        <v>129.13999999999999</v>
      </c>
      <c r="H194" s="1815"/>
      <c r="I194" s="1816">
        <f>ROUND('BDI Principal'!D14,2)</f>
        <v>20.350000000000001</v>
      </c>
      <c r="J194" s="1817">
        <f t="shared" si="20"/>
        <v>0</v>
      </c>
      <c r="K194" s="1818">
        <f t="shared" si="21"/>
        <v>0</v>
      </c>
      <c r="L194" s="1819" t="s">
        <v>23</v>
      </c>
    </row>
    <row r="195" spans="1:12" ht="45" x14ac:dyDescent="0.25">
      <c r="A195" s="1820" t="s">
        <v>409</v>
      </c>
      <c r="B195" s="1821" t="s">
        <v>410</v>
      </c>
      <c r="C195" s="1822" t="s">
        <v>52</v>
      </c>
      <c r="D195" s="1823">
        <v>4</v>
      </c>
      <c r="E195" s="1824">
        <v>351.62</v>
      </c>
      <c r="F195" s="1825">
        <v>20.350000000000001</v>
      </c>
      <c r="G195" s="1826">
        <v>423.17</v>
      </c>
      <c r="H195" s="1827"/>
      <c r="I195" s="1828">
        <f>ROUND('BDI Principal'!D14,2)</f>
        <v>20.350000000000001</v>
      </c>
      <c r="J195" s="1829">
        <f t="shared" si="20"/>
        <v>0</v>
      </c>
      <c r="K195" s="1830">
        <f t="shared" si="21"/>
        <v>0</v>
      </c>
      <c r="L195" s="1831" t="s">
        <v>23</v>
      </c>
    </row>
    <row r="196" spans="1:12" ht="22.5" x14ac:dyDescent="0.25">
      <c r="A196" s="1832" t="s">
        <v>411</v>
      </c>
      <c r="B196" s="1833" t="s">
        <v>412</v>
      </c>
      <c r="C196" s="1834" t="s">
        <v>52</v>
      </c>
      <c r="D196" s="1835">
        <v>19</v>
      </c>
      <c r="E196" s="1836">
        <v>29.74</v>
      </c>
      <c r="F196" s="1837">
        <v>20.350000000000001</v>
      </c>
      <c r="G196" s="1838">
        <v>35.79</v>
      </c>
      <c r="H196" s="1839"/>
      <c r="I196" s="1840">
        <f>ROUND('BDI Principal'!D14,2)</f>
        <v>20.350000000000001</v>
      </c>
      <c r="J196" s="1841">
        <f t="shared" si="20"/>
        <v>0</v>
      </c>
      <c r="K196" s="1842">
        <f t="shared" si="21"/>
        <v>0</v>
      </c>
      <c r="L196" s="1843" t="s">
        <v>23</v>
      </c>
    </row>
    <row r="197" spans="1:12" ht="67.5" x14ac:dyDescent="0.25">
      <c r="A197" s="1844" t="s">
        <v>413</v>
      </c>
      <c r="B197" s="1845" t="s">
        <v>414</v>
      </c>
      <c r="C197" s="1846" t="s">
        <v>52</v>
      </c>
      <c r="D197" s="1847">
        <v>4</v>
      </c>
      <c r="E197" s="1848">
        <v>1121.6099999999999</v>
      </c>
      <c r="F197" s="1849">
        <v>20.350000000000001</v>
      </c>
      <c r="G197" s="1850">
        <v>1349.86</v>
      </c>
      <c r="H197" s="1851"/>
      <c r="I197" s="1852">
        <f>ROUND('BDI Principal'!D14,2)</f>
        <v>20.350000000000001</v>
      </c>
      <c r="J197" s="1853">
        <f t="shared" si="20"/>
        <v>0</v>
      </c>
      <c r="K197" s="1854">
        <f t="shared" si="21"/>
        <v>0</v>
      </c>
      <c r="L197" s="1855" t="s">
        <v>23</v>
      </c>
    </row>
    <row r="198" spans="1:12" x14ac:dyDescent="0.25">
      <c r="A198" s="1856" t="s">
        <v>415</v>
      </c>
      <c r="B198" s="9556" t="s">
        <v>416</v>
      </c>
      <c r="C198" s="9557"/>
      <c r="D198" s="9558"/>
      <c r="E198" s="9559"/>
      <c r="F198" s="9560"/>
      <c r="G198" s="9561"/>
      <c r="H198" s="9562"/>
      <c r="I198" s="1857"/>
      <c r="J198" s="1858"/>
      <c r="K198" s="1859">
        <f>SUM(K199:K303)</f>
        <v>0</v>
      </c>
      <c r="L198" s="1860" t="s">
        <v>36</v>
      </c>
    </row>
    <row r="199" spans="1:12" x14ac:dyDescent="0.25">
      <c r="A199" s="1861" t="s">
        <v>417</v>
      </c>
      <c r="B199" s="9553" t="s">
        <v>418</v>
      </c>
      <c r="C199" s="9415"/>
      <c r="D199" s="9415"/>
      <c r="E199" s="9415"/>
      <c r="F199" s="9415"/>
      <c r="G199" s="9415"/>
      <c r="H199" s="9415"/>
      <c r="I199" s="9415"/>
      <c r="J199" s="9415"/>
      <c r="K199" s="9415"/>
      <c r="L199" s="1862" t="s">
        <v>39</v>
      </c>
    </row>
    <row r="200" spans="1:12" ht="22.5" x14ac:dyDescent="0.25">
      <c r="A200" s="1863" t="s">
        <v>419</v>
      </c>
      <c r="B200" s="1864" t="s">
        <v>420</v>
      </c>
      <c r="C200" s="1865" t="s">
        <v>52</v>
      </c>
      <c r="D200" s="1866">
        <v>1</v>
      </c>
      <c r="E200" s="1867">
        <v>42.79</v>
      </c>
      <c r="F200" s="1868">
        <v>20.350000000000001</v>
      </c>
      <c r="G200" s="1869">
        <v>51.5</v>
      </c>
      <c r="H200" s="1870"/>
      <c r="I200" s="1871">
        <f>ROUND('BDI Principal'!D14,2)</f>
        <v>20.350000000000001</v>
      </c>
      <c r="J200" s="1872">
        <f t="shared" ref="J200:J240" si="22">ROUND((ROUND(H200,2)*I200/100)+ROUND(H200,2),2)</f>
        <v>0</v>
      </c>
      <c r="K200" s="1873">
        <f t="shared" ref="K200:K240" si="23">ROUND(D200*J200,2)</f>
        <v>0</v>
      </c>
      <c r="L200" s="1874" t="s">
        <v>23</v>
      </c>
    </row>
    <row r="201" spans="1:12" ht="33.75" x14ac:dyDescent="0.25">
      <c r="A201" s="1875" t="s">
        <v>421</v>
      </c>
      <c r="B201" s="1876" t="s">
        <v>422</v>
      </c>
      <c r="C201" s="1877" t="s">
        <v>52</v>
      </c>
      <c r="D201" s="1878">
        <v>1</v>
      </c>
      <c r="E201" s="1879">
        <v>71.260000000000005</v>
      </c>
      <c r="F201" s="1880">
        <v>20.350000000000001</v>
      </c>
      <c r="G201" s="1881">
        <v>85.76</v>
      </c>
      <c r="H201" s="1882"/>
      <c r="I201" s="1883">
        <f>ROUND('BDI Principal'!D14,2)</f>
        <v>20.350000000000001</v>
      </c>
      <c r="J201" s="1884">
        <f t="shared" si="22"/>
        <v>0</v>
      </c>
      <c r="K201" s="1885">
        <f t="shared" si="23"/>
        <v>0</v>
      </c>
      <c r="L201" s="1886" t="s">
        <v>23</v>
      </c>
    </row>
    <row r="202" spans="1:12" ht="33.75" x14ac:dyDescent="0.25">
      <c r="A202" s="1887" t="s">
        <v>423</v>
      </c>
      <c r="B202" s="1888" t="s">
        <v>424</v>
      </c>
      <c r="C202" s="1889" t="s">
        <v>52</v>
      </c>
      <c r="D202" s="1890">
        <v>1</v>
      </c>
      <c r="E202" s="1891">
        <v>64.08</v>
      </c>
      <c r="F202" s="1892">
        <v>20.350000000000001</v>
      </c>
      <c r="G202" s="1893">
        <v>77.12</v>
      </c>
      <c r="H202" s="1894"/>
      <c r="I202" s="1895">
        <f>ROUND('BDI Principal'!D14,2)</f>
        <v>20.350000000000001</v>
      </c>
      <c r="J202" s="1896">
        <f t="shared" si="22"/>
        <v>0</v>
      </c>
      <c r="K202" s="1897">
        <f t="shared" si="23"/>
        <v>0</v>
      </c>
      <c r="L202" s="1898" t="s">
        <v>23</v>
      </c>
    </row>
    <row r="203" spans="1:12" ht="45" x14ac:dyDescent="0.25">
      <c r="A203" s="1899" t="s">
        <v>425</v>
      </c>
      <c r="B203" s="1900" t="s">
        <v>426</v>
      </c>
      <c r="C203" s="1901" t="s">
        <v>52</v>
      </c>
      <c r="D203" s="1902">
        <v>1</v>
      </c>
      <c r="E203" s="1903">
        <v>46.54</v>
      </c>
      <c r="F203" s="1904">
        <v>20.350000000000001</v>
      </c>
      <c r="G203" s="1905">
        <v>56.01</v>
      </c>
      <c r="H203" s="1906"/>
      <c r="I203" s="1907">
        <f>ROUND('BDI Principal'!D14,2)</f>
        <v>20.350000000000001</v>
      </c>
      <c r="J203" s="1908">
        <f t="shared" si="22"/>
        <v>0</v>
      </c>
      <c r="K203" s="1909">
        <f t="shared" si="23"/>
        <v>0</v>
      </c>
      <c r="L203" s="1910" t="s">
        <v>23</v>
      </c>
    </row>
    <row r="204" spans="1:12" ht="56.25" x14ac:dyDescent="0.25">
      <c r="A204" s="1911" t="s">
        <v>427</v>
      </c>
      <c r="B204" s="1912" t="s">
        <v>428</v>
      </c>
      <c r="C204" s="1913" t="s">
        <v>52</v>
      </c>
      <c r="D204" s="1914">
        <v>3</v>
      </c>
      <c r="E204" s="1915">
        <v>10.81</v>
      </c>
      <c r="F204" s="1916">
        <v>20.350000000000001</v>
      </c>
      <c r="G204" s="1917">
        <v>13.01</v>
      </c>
      <c r="H204" s="1918"/>
      <c r="I204" s="1919">
        <f>ROUND('BDI Principal'!D14,2)</f>
        <v>20.350000000000001</v>
      </c>
      <c r="J204" s="1920">
        <f t="shared" si="22"/>
        <v>0</v>
      </c>
      <c r="K204" s="1921">
        <f t="shared" si="23"/>
        <v>0</v>
      </c>
      <c r="L204" s="1922" t="s">
        <v>23</v>
      </c>
    </row>
    <row r="205" spans="1:12" ht="45" x14ac:dyDescent="0.25">
      <c r="A205" s="1923" t="s">
        <v>429</v>
      </c>
      <c r="B205" s="1924" t="s">
        <v>430</v>
      </c>
      <c r="C205" s="1925" t="s">
        <v>52</v>
      </c>
      <c r="D205" s="1926">
        <v>17</v>
      </c>
      <c r="E205" s="1927">
        <v>27.75</v>
      </c>
      <c r="F205" s="1928">
        <v>20.350000000000001</v>
      </c>
      <c r="G205" s="1929">
        <v>33.4</v>
      </c>
      <c r="H205" s="1930"/>
      <c r="I205" s="1931">
        <f>ROUND('BDI Principal'!D14,2)</f>
        <v>20.350000000000001</v>
      </c>
      <c r="J205" s="1932">
        <f t="shared" si="22"/>
        <v>0</v>
      </c>
      <c r="K205" s="1933">
        <f t="shared" si="23"/>
        <v>0</v>
      </c>
      <c r="L205" s="1934" t="s">
        <v>23</v>
      </c>
    </row>
    <row r="206" spans="1:12" ht="45" x14ac:dyDescent="0.25">
      <c r="A206" s="1935" t="s">
        <v>431</v>
      </c>
      <c r="B206" s="1936" t="s">
        <v>432</v>
      </c>
      <c r="C206" s="1937" t="s">
        <v>80</v>
      </c>
      <c r="D206" s="1938">
        <v>54.4</v>
      </c>
      <c r="E206" s="1939">
        <v>30.13</v>
      </c>
      <c r="F206" s="1940">
        <v>20.350000000000001</v>
      </c>
      <c r="G206" s="1941">
        <v>36.26</v>
      </c>
      <c r="H206" s="1942"/>
      <c r="I206" s="1943">
        <f>ROUND('BDI Principal'!D14,2)</f>
        <v>20.350000000000001</v>
      </c>
      <c r="J206" s="1944">
        <f t="shared" si="22"/>
        <v>0</v>
      </c>
      <c r="K206" s="1945">
        <f t="shared" si="23"/>
        <v>0</v>
      </c>
      <c r="L206" s="1946" t="s">
        <v>23</v>
      </c>
    </row>
    <row r="207" spans="1:12" ht="22.5" x14ac:dyDescent="0.25">
      <c r="A207" s="1947" t="s">
        <v>433</v>
      </c>
      <c r="B207" s="1948" t="s">
        <v>434</v>
      </c>
      <c r="C207" s="1949" t="s">
        <v>52</v>
      </c>
      <c r="D207" s="1950">
        <v>1</v>
      </c>
      <c r="E207" s="1951">
        <v>1207.33</v>
      </c>
      <c r="F207" s="1952">
        <v>20.350000000000001</v>
      </c>
      <c r="G207" s="1953">
        <v>1453.02</v>
      </c>
      <c r="H207" s="1954"/>
      <c r="I207" s="1955">
        <f>ROUND('BDI Principal'!D14,2)</f>
        <v>20.350000000000001</v>
      </c>
      <c r="J207" s="1956">
        <f t="shared" si="22"/>
        <v>0</v>
      </c>
      <c r="K207" s="1957">
        <f t="shared" si="23"/>
        <v>0</v>
      </c>
      <c r="L207" s="1958" t="s">
        <v>23</v>
      </c>
    </row>
    <row r="208" spans="1:12" ht="33.75" x14ac:dyDescent="0.25">
      <c r="A208" s="1959" t="s">
        <v>435</v>
      </c>
      <c r="B208" s="1960" t="s">
        <v>436</v>
      </c>
      <c r="C208" s="1961" t="s">
        <v>52</v>
      </c>
      <c r="D208" s="1962">
        <v>1</v>
      </c>
      <c r="E208" s="1963">
        <v>38.380000000000003</v>
      </c>
      <c r="F208" s="1964">
        <v>20.350000000000001</v>
      </c>
      <c r="G208" s="1965">
        <v>46.19</v>
      </c>
      <c r="H208" s="1966"/>
      <c r="I208" s="1967">
        <f>ROUND('BDI Principal'!D14,2)</f>
        <v>20.350000000000001</v>
      </c>
      <c r="J208" s="1968">
        <f t="shared" si="22"/>
        <v>0</v>
      </c>
      <c r="K208" s="1969">
        <f t="shared" si="23"/>
        <v>0</v>
      </c>
      <c r="L208" s="1970" t="s">
        <v>23</v>
      </c>
    </row>
    <row r="209" spans="1:12" ht="45" x14ac:dyDescent="0.25">
      <c r="A209" s="1971" t="s">
        <v>437</v>
      </c>
      <c r="B209" s="1972" t="s">
        <v>438</v>
      </c>
      <c r="C209" s="1973" t="s">
        <v>52</v>
      </c>
      <c r="D209" s="1974">
        <v>1</v>
      </c>
      <c r="E209" s="1975">
        <v>160.63999999999999</v>
      </c>
      <c r="F209" s="1976">
        <v>20.350000000000001</v>
      </c>
      <c r="G209" s="1977">
        <v>193.33</v>
      </c>
      <c r="H209" s="1978"/>
      <c r="I209" s="1979">
        <f>ROUND('BDI Principal'!D14,2)</f>
        <v>20.350000000000001</v>
      </c>
      <c r="J209" s="1980">
        <f t="shared" si="22"/>
        <v>0</v>
      </c>
      <c r="K209" s="1981">
        <f t="shared" si="23"/>
        <v>0</v>
      </c>
      <c r="L209" s="1982" t="s">
        <v>23</v>
      </c>
    </row>
    <row r="210" spans="1:12" ht="45" x14ac:dyDescent="0.25">
      <c r="A210" s="1983" t="s">
        <v>439</v>
      </c>
      <c r="B210" s="1984" t="s">
        <v>440</v>
      </c>
      <c r="C210" s="1985" t="s">
        <v>52</v>
      </c>
      <c r="D210" s="1986">
        <v>24</v>
      </c>
      <c r="E210" s="1987">
        <v>90.83</v>
      </c>
      <c r="F210" s="1988">
        <v>20.350000000000001</v>
      </c>
      <c r="G210" s="1989">
        <v>109.31</v>
      </c>
      <c r="H210" s="1990"/>
      <c r="I210" s="1991">
        <f>ROUND('BDI Principal'!D14,2)</f>
        <v>20.350000000000001</v>
      </c>
      <c r="J210" s="1992">
        <f t="shared" si="22"/>
        <v>0</v>
      </c>
      <c r="K210" s="1993">
        <f t="shared" si="23"/>
        <v>0</v>
      </c>
      <c r="L210" s="1994" t="s">
        <v>23</v>
      </c>
    </row>
    <row r="211" spans="1:12" ht="45" x14ac:dyDescent="0.25">
      <c r="A211" s="1995" t="s">
        <v>441</v>
      </c>
      <c r="B211" s="1996" t="s">
        <v>442</v>
      </c>
      <c r="C211" s="1997" t="s">
        <v>52</v>
      </c>
      <c r="D211" s="1998">
        <v>2</v>
      </c>
      <c r="E211" s="1999">
        <v>86.36</v>
      </c>
      <c r="F211" s="2000">
        <v>20.350000000000001</v>
      </c>
      <c r="G211" s="2001">
        <v>103.93</v>
      </c>
      <c r="H211" s="2002"/>
      <c r="I211" s="2003">
        <f>ROUND('BDI Principal'!D14,2)</f>
        <v>20.350000000000001</v>
      </c>
      <c r="J211" s="2004">
        <f t="shared" si="22"/>
        <v>0</v>
      </c>
      <c r="K211" s="2005">
        <f t="shared" si="23"/>
        <v>0</v>
      </c>
      <c r="L211" s="2006" t="s">
        <v>23</v>
      </c>
    </row>
    <row r="212" spans="1:12" ht="56.25" x14ac:dyDescent="0.25">
      <c r="A212" s="2007" t="s">
        <v>443</v>
      </c>
      <c r="B212" s="2008" t="s">
        <v>444</v>
      </c>
      <c r="C212" s="2009" t="s">
        <v>80</v>
      </c>
      <c r="D212" s="2010">
        <v>2</v>
      </c>
      <c r="E212" s="2011">
        <v>57.08</v>
      </c>
      <c r="F212" s="2012">
        <v>20.350000000000001</v>
      </c>
      <c r="G212" s="2013">
        <v>68.7</v>
      </c>
      <c r="H212" s="2014"/>
      <c r="I212" s="2015">
        <f>ROUND('BDI Principal'!D14,2)</f>
        <v>20.350000000000001</v>
      </c>
      <c r="J212" s="2016">
        <f t="shared" si="22"/>
        <v>0</v>
      </c>
      <c r="K212" s="2017">
        <f t="shared" si="23"/>
        <v>0</v>
      </c>
      <c r="L212" s="2018" t="s">
        <v>23</v>
      </c>
    </row>
    <row r="213" spans="1:12" ht="45" x14ac:dyDescent="0.25">
      <c r="A213" s="2019" t="s">
        <v>445</v>
      </c>
      <c r="B213" s="2020" t="s">
        <v>446</v>
      </c>
      <c r="C213" s="2021" t="s">
        <v>80</v>
      </c>
      <c r="D213" s="2022">
        <v>1</v>
      </c>
      <c r="E213" s="2023">
        <v>99.91</v>
      </c>
      <c r="F213" s="2024">
        <v>20.350000000000001</v>
      </c>
      <c r="G213" s="2025">
        <v>120.24</v>
      </c>
      <c r="H213" s="2026"/>
      <c r="I213" s="2027">
        <f>ROUND('BDI Principal'!D14,2)</f>
        <v>20.350000000000001</v>
      </c>
      <c r="J213" s="2028">
        <f t="shared" si="22"/>
        <v>0</v>
      </c>
      <c r="K213" s="2029">
        <f t="shared" si="23"/>
        <v>0</v>
      </c>
      <c r="L213" s="2030" t="s">
        <v>23</v>
      </c>
    </row>
    <row r="214" spans="1:12" ht="45" x14ac:dyDescent="0.25">
      <c r="A214" s="2031" t="s">
        <v>447</v>
      </c>
      <c r="B214" s="2032" t="s">
        <v>448</v>
      </c>
      <c r="C214" s="2033" t="s">
        <v>52</v>
      </c>
      <c r="D214" s="2034">
        <v>2</v>
      </c>
      <c r="E214" s="2035">
        <v>7.42</v>
      </c>
      <c r="F214" s="2036">
        <v>20.350000000000001</v>
      </c>
      <c r="G214" s="2037">
        <v>8.93</v>
      </c>
      <c r="H214" s="2038"/>
      <c r="I214" s="2039">
        <f>ROUND('BDI Principal'!D14,2)</f>
        <v>20.350000000000001</v>
      </c>
      <c r="J214" s="2040">
        <f t="shared" si="22"/>
        <v>0</v>
      </c>
      <c r="K214" s="2041">
        <f t="shared" si="23"/>
        <v>0</v>
      </c>
      <c r="L214" s="2042" t="s">
        <v>23</v>
      </c>
    </row>
    <row r="215" spans="1:12" ht="45" x14ac:dyDescent="0.25">
      <c r="A215" s="2043" t="s">
        <v>449</v>
      </c>
      <c r="B215" s="2044" t="s">
        <v>450</v>
      </c>
      <c r="C215" s="2045" t="s">
        <v>52</v>
      </c>
      <c r="D215" s="2046">
        <v>2</v>
      </c>
      <c r="E215" s="2047">
        <v>23.58</v>
      </c>
      <c r="F215" s="2048">
        <v>20.350000000000001</v>
      </c>
      <c r="G215" s="2049">
        <v>28.38</v>
      </c>
      <c r="H215" s="2050"/>
      <c r="I215" s="2051">
        <f>ROUND('BDI Principal'!D14,2)</f>
        <v>20.350000000000001</v>
      </c>
      <c r="J215" s="2052">
        <f t="shared" si="22"/>
        <v>0</v>
      </c>
      <c r="K215" s="2053">
        <f t="shared" si="23"/>
        <v>0</v>
      </c>
      <c r="L215" s="2054" t="s">
        <v>23</v>
      </c>
    </row>
    <row r="216" spans="1:12" ht="56.25" x14ac:dyDescent="0.25">
      <c r="A216" s="2055" t="s">
        <v>451</v>
      </c>
      <c r="B216" s="2056" t="s">
        <v>452</v>
      </c>
      <c r="C216" s="2057" t="s">
        <v>52</v>
      </c>
      <c r="D216" s="2058">
        <v>52</v>
      </c>
      <c r="E216" s="2059">
        <v>3.52</v>
      </c>
      <c r="F216" s="2060">
        <v>20.350000000000001</v>
      </c>
      <c r="G216" s="2061">
        <v>4.24</v>
      </c>
      <c r="H216" s="2062"/>
      <c r="I216" s="2063">
        <f>ROUND('BDI Principal'!D14,2)</f>
        <v>20.350000000000001</v>
      </c>
      <c r="J216" s="2064">
        <f t="shared" si="22"/>
        <v>0</v>
      </c>
      <c r="K216" s="2065">
        <f t="shared" si="23"/>
        <v>0</v>
      </c>
      <c r="L216" s="2066" t="s">
        <v>23</v>
      </c>
    </row>
    <row r="217" spans="1:12" ht="56.25" x14ac:dyDescent="0.25">
      <c r="A217" s="2067" t="s">
        <v>453</v>
      </c>
      <c r="B217" s="2068" t="s">
        <v>454</v>
      </c>
      <c r="C217" s="2069" t="s">
        <v>52</v>
      </c>
      <c r="D217" s="2070">
        <v>1</v>
      </c>
      <c r="E217" s="2071">
        <v>17.28</v>
      </c>
      <c r="F217" s="2072">
        <v>20.350000000000001</v>
      </c>
      <c r="G217" s="2073">
        <v>20.8</v>
      </c>
      <c r="H217" s="2074"/>
      <c r="I217" s="2075">
        <f>ROUND('BDI Principal'!D14,2)</f>
        <v>20.350000000000001</v>
      </c>
      <c r="J217" s="2076">
        <f t="shared" si="22"/>
        <v>0</v>
      </c>
      <c r="K217" s="2077">
        <f t="shared" si="23"/>
        <v>0</v>
      </c>
      <c r="L217" s="2078" t="s">
        <v>23</v>
      </c>
    </row>
    <row r="218" spans="1:12" ht="45" x14ac:dyDescent="0.25">
      <c r="A218" s="2079" t="s">
        <v>455</v>
      </c>
      <c r="B218" s="2080" t="s">
        <v>456</v>
      </c>
      <c r="C218" s="2081" t="s">
        <v>52</v>
      </c>
      <c r="D218" s="2082">
        <v>3</v>
      </c>
      <c r="E218" s="2083">
        <v>8.24</v>
      </c>
      <c r="F218" s="2084">
        <v>20.350000000000001</v>
      </c>
      <c r="G218" s="2085">
        <v>9.92</v>
      </c>
      <c r="H218" s="2086"/>
      <c r="I218" s="2087">
        <f>ROUND('BDI Principal'!D14,2)</f>
        <v>20.350000000000001</v>
      </c>
      <c r="J218" s="2088">
        <f t="shared" si="22"/>
        <v>0</v>
      </c>
      <c r="K218" s="2089">
        <f t="shared" si="23"/>
        <v>0</v>
      </c>
      <c r="L218" s="2090" t="s">
        <v>23</v>
      </c>
    </row>
    <row r="219" spans="1:12" ht="45" x14ac:dyDescent="0.25">
      <c r="A219" s="2091" t="s">
        <v>457</v>
      </c>
      <c r="B219" s="2092" t="s">
        <v>458</v>
      </c>
      <c r="C219" s="2093" t="s">
        <v>52</v>
      </c>
      <c r="D219" s="2094">
        <v>1</v>
      </c>
      <c r="E219" s="2095">
        <v>9.5299999999999994</v>
      </c>
      <c r="F219" s="2096">
        <v>20.350000000000001</v>
      </c>
      <c r="G219" s="2097">
        <v>11.47</v>
      </c>
      <c r="H219" s="2098"/>
      <c r="I219" s="2099">
        <f>ROUND('BDI Principal'!D14,2)</f>
        <v>20.350000000000001</v>
      </c>
      <c r="J219" s="2100">
        <f t="shared" si="22"/>
        <v>0</v>
      </c>
      <c r="K219" s="2101">
        <f t="shared" si="23"/>
        <v>0</v>
      </c>
      <c r="L219" s="2102" t="s">
        <v>23</v>
      </c>
    </row>
    <row r="220" spans="1:12" ht="45" x14ac:dyDescent="0.25">
      <c r="A220" s="2103" t="s">
        <v>459</v>
      </c>
      <c r="B220" s="2104" t="s">
        <v>460</v>
      </c>
      <c r="C220" s="2105" t="s">
        <v>52</v>
      </c>
      <c r="D220" s="2106">
        <v>1</v>
      </c>
      <c r="E220" s="2107">
        <v>14.68</v>
      </c>
      <c r="F220" s="2108">
        <v>20.350000000000001</v>
      </c>
      <c r="G220" s="2109">
        <v>17.670000000000002</v>
      </c>
      <c r="H220" s="2110"/>
      <c r="I220" s="2111">
        <f>ROUND('BDI Principal'!D14,2)</f>
        <v>20.350000000000001</v>
      </c>
      <c r="J220" s="2112">
        <f t="shared" si="22"/>
        <v>0</v>
      </c>
      <c r="K220" s="2113">
        <f t="shared" si="23"/>
        <v>0</v>
      </c>
      <c r="L220" s="2114" t="s">
        <v>23</v>
      </c>
    </row>
    <row r="221" spans="1:12" ht="33.75" x14ac:dyDescent="0.25">
      <c r="A221" s="2115" t="s">
        <v>461</v>
      </c>
      <c r="B221" s="2116" t="s">
        <v>462</v>
      </c>
      <c r="C221" s="2117" t="s">
        <v>52</v>
      </c>
      <c r="D221" s="2118">
        <v>1</v>
      </c>
      <c r="E221" s="2119">
        <v>7.23</v>
      </c>
      <c r="F221" s="2120">
        <v>20.350000000000001</v>
      </c>
      <c r="G221" s="2121">
        <v>8.6999999999999993</v>
      </c>
      <c r="H221" s="2122"/>
      <c r="I221" s="2123">
        <f>ROUND('BDI Principal'!D14,2)</f>
        <v>20.350000000000001</v>
      </c>
      <c r="J221" s="2124">
        <f t="shared" si="22"/>
        <v>0</v>
      </c>
      <c r="K221" s="2125">
        <f t="shared" si="23"/>
        <v>0</v>
      </c>
      <c r="L221" s="2126" t="s">
        <v>23</v>
      </c>
    </row>
    <row r="222" spans="1:12" ht="33.75" x14ac:dyDescent="0.25">
      <c r="A222" s="2127" t="s">
        <v>463</v>
      </c>
      <c r="B222" s="2128" t="s">
        <v>464</v>
      </c>
      <c r="C222" s="2129" t="s">
        <v>52</v>
      </c>
      <c r="D222" s="2130">
        <v>81</v>
      </c>
      <c r="E222" s="2131">
        <v>7.74</v>
      </c>
      <c r="F222" s="2132">
        <v>20.350000000000001</v>
      </c>
      <c r="G222" s="2133">
        <v>9.32</v>
      </c>
      <c r="H222" s="2134"/>
      <c r="I222" s="2135">
        <f>ROUND('BDI Principal'!D14,2)</f>
        <v>20.350000000000001</v>
      </c>
      <c r="J222" s="2136">
        <f t="shared" si="22"/>
        <v>0</v>
      </c>
      <c r="K222" s="2137">
        <f t="shared" si="23"/>
        <v>0</v>
      </c>
      <c r="L222" s="2138" t="s">
        <v>23</v>
      </c>
    </row>
    <row r="223" spans="1:12" ht="45" x14ac:dyDescent="0.25">
      <c r="A223" s="2139" t="s">
        <v>465</v>
      </c>
      <c r="B223" s="2140" t="s">
        <v>466</v>
      </c>
      <c r="C223" s="2141" t="s">
        <v>52</v>
      </c>
      <c r="D223" s="2142">
        <v>1</v>
      </c>
      <c r="E223" s="2143">
        <v>13.02</v>
      </c>
      <c r="F223" s="2144">
        <v>20.350000000000001</v>
      </c>
      <c r="G223" s="2145">
        <v>15.67</v>
      </c>
      <c r="H223" s="2146"/>
      <c r="I223" s="2147">
        <f>ROUND('BDI Principal'!D14,2)</f>
        <v>20.350000000000001</v>
      </c>
      <c r="J223" s="2148">
        <f t="shared" si="22"/>
        <v>0</v>
      </c>
      <c r="K223" s="2149">
        <f t="shared" si="23"/>
        <v>0</v>
      </c>
      <c r="L223" s="2150" t="s">
        <v>23</v>
      </c>
    </row>
    <row r="224" spans="1:12" ht="33.75" x14ac:dyDescent="0.25">
      <c r="A224" s="2151" t="s">
        <v>467</v>
      </c>
      <c r="B224" s="2152" t="s">
        <v>468</v>
      </c>
      <c r="C224" s="2153" t="s">
        <v>52</v>
      </c>
      <c r="D224" s="2154">
        <v>25</v>
      </c>
      <c r="E224" s="2155">
        <v>15.45</v>
      </c>
      <c r="F224" s="2156">
        <v>20.350000000000001</v>
      </c>
      <c r="G224" s="2157">
        <v>18.59</v>
      </c>
      <c r="H224" s="2158"/>
      <c r="I224" s="2159">
        <f>ROUND('BDI Principal'!D14,2)</f>
        <v>20.350000000000001</v>
      </c>
      <c r="J224" s="2160">
        <f t="shared" si="22"/>
        <v>0</v>
      </c>
      <c r="K224" s="2161">
        <f t="shared" si="23"/>
        <v>0</v>
      </c>
      <c r="L224" s="2162" t="s">
        <v>23</v>
      </c>
    </row>
    <row r="225" spans="1:12" ht="33.75" x14ac:dyDescent="0.25">
      <c r="A225" s="2163" t="s">
        <v>469</v>
      </c>
      <c r="B225" s="2164" t="s">
        <v>470</v>
      </c>
      <c r="C225" s="2165" t="s">
        <v>52</v>
      </c>
      <c r="D225" s="2166">
        <v>1</v>
      </c>
      <c r="E225" s="2167">
        <v>34.700000000000003</v>
      </c>
      <c r="F225" s="2168">
        <v>20.350000000000001</v>
      </c>
      <c r="G225" s="2169">
        <v>41.76</v>
      </c>
      <c r="H225" s="2170"/>
      <c r="I225" s="2171">
        <f>ROUND('BDI Principal'!D14,2)</f>
        <v>20.350000000000001</v>
      </c>
      <c r="J225" s="2172">
        <f t="shared" si="22"/>
        <v>0</v>
      </c>
      <c r="K225" s="2173">
        <f t="shared" si="23"/>
        <v>0</v>
      </c>
      <c r="L225" s="2174" t="s">
        <v>23</v>
      </c>
    </row>
    <row r="226" spans="1:12" ht="45" x14ac:dyDescent="0.25">
      <c r="A226" s="2175" t="s">
        <v>471</v>
      </c>
      <c r="B226" s="2176" t="s">
        <v>472</v>
      </c>
      <c r="C226" s="2177" t="s">
        <v>80</v>
      </c>
      <c r="D226" s="2178">
        <v>298.60000000000002</v>
      </c>
      <c r="E226" s="2179">
        <v>25.01</v>
      </c>
      <c r="F226" s="2180">
        <v>20.350000000000001</v>
      </c>
      <c r="G226" s="2181">
        <v>30.1</v>
      </c>
      <c r="H226" s="2182"/>
      <c r="I226" s="2183">
        <f>ROUND('BDI Principal'!D14,2)</f>
        <v>20.350000000000001</v>
      </c>
      <c r="J226" s="2184">
        <f t="shared" si="22"/>
        <v>0</v>
      </c>
      <c r="K226" s="2185">
        <f t="shared" si="23"/>
        <v>0</v>
      </c>
      <c r="L226" s="2186" t="s">
        <v>23</v>
      </c>
    </row>
    <row r="227" spans="1:12" ht="45" x14ac:dyDescent="0.25">
      <c r="A227" s="2187" t="s">
        <v>473</v>
      </c>
      <c r="B227" s="2188" t="s">
        <v>474</v>
      </c>
      <c r="C227" s="2189" t="s">
        <v>80</v>
      </c>
      <c r="D227" s="2190">
        <v>31.4</v>
      </c>
      <c r="E227" s="2191">
        <v>33.85</v>
      </c>
      <c r="F227" s="2192">
        <v>20.350000000000001</v>
      </c>
      <c r="G227" s="2193">
        <v>40.74</v>
      </c>
      <c r="H227" s="2194"/>
      <c r="I227" s="2195">
        <f>ROUND('BDI Principal'!D14,2)</f>
        <v>20.350000000000001</v>
      </c>
      <c r="J227" s="2196">
        <f t="shared" si="22"/>
        <v>0</v>
      </c>
      <c r="K227" s="2197">
        <f t="shared" si="23"/>
        <v>0</v>
      </c>
      <c r="L227" s="2198" t="s">
        <v>23</v>
      </c>
    </row>
    <row r="228" spans="1:12" ht="33.75" x14ac:dyDescent="0.25">
      <c r="A228" s="2199" t="s">
        <v>475</v>
      </c>
      <c r="B228" s="2200" t="s">
        <v>476</v>
      </c>
      <c r="C228" s="2201" t="s">
        <v>80</v>
      </c>
      <c r="D228" s="2202">
        <v>0.1</v>
      </c>
      <c r="E228" s="2203">
        <v>15.69</v>
      </c>
      <c r="F228" s="2204">
        <v>20.350000000000001</v>
      </c>
      <c r="G228" s="2205">
        <v>18.88</v>
      </c>
      <c r="H228" s="2206"/>
      <c r="I228" s="2207">
        <f>ROUND('BDI Principal'!D14,2)</f>
        <v>20.350000000000001</v>
      </c>
      <c r="J228" s="2208">
        <f t="shared" si="22"/>
        <v>0</v>
      </c>
      <c r="K228" s="2209">
        <f t="shared" si="23"/>
        <v>0</v>
      </c>
      <c r="L228" s="2210" t="s">
        <v>23</v>
      </c>
    </row>
    <row r="229" spans="1:12" ht="33.75" x14ac:dyDescent="0.25">
      <c r="A229" s="2211" t="s">
        <v>477</v>
      </c>
      <c r="B229" s="2212" t="s">
        <v>478</v>
      </c>
      <c r="C229" s="2213" t="s">
        <v>52</v>
      </c>
      <c r="D229" s="2214">
        <v>37</v>
      </c>
      <c r="E229" s="2215">
        <v>10.73</v>
      </c>
      <c r="F229" s="2216">
        <v>20.350000000000001</v>
      </c>
      <c r="G229" s="2217">
        <v>12.91</v>
      </c>
      <c r="H229" s="2218"/>
      <c r="I229" s="2219">
        <f>ROUND('BDI Principal'!D14,2)</f>
        <v>20.350000000000001</v>
      </c>
      <c r="J229" s="2220">
        <f t="shared" si="22"/>
        <v>0</v>
      </c>
      <c r="K229" s="2221">
        <f t="shared" si="23"/>
        <v>0</v>
      </c>
      <c r="L229" s="2222" t="s">
        <v>23</v>
      </c>
    </row>
    <row r="230" spans="1:12" ht="33.75" x14ac:dyDescent="0.25">
      <c r="A230" s="2223" t="s">
        <v>479</v>
      </c>
      <c r="B230" s="2224" t="s">
        <v>480</v>
      </c>
      <c r="C230" s="2225" t="s">
        <v>52</v>
      </c>
      <c r="D230" s="2226">
        <v>1</v>
      </c>
      <c r="E230" s="2227">
        <v>11.18</v>
      </c>
      <c r="F230" s="2228">
        <v>20.350000000000001</v>
      </c>
      <c r="G230" s="2229">
        <v>13.46</v>
      </c>
      <c r="H230" s="2230"/>
      <c r="I230" s="2231">
        <f>ROUND('BDI Principal'!D14,2)</f>
        <v>20.350000000000001</v>
      </c>
      <c r="J230" s="2232">
        <f t="shared" si="22"/>
        <v>0</v>
      </c>
      <c r="K230" s="2233">
        <f t="shared" si="23"/>
        <v>0</v>
      </c>
      <c r="L230" s="2234" t="s">
        <v>23</v>
      </c>
    </row>
    <row r="231" spans="1:12" ht="45" x14ac:dyDescent="0.25">
      <c r="A231" s="2235" t="s">
        <v>481</v>
      </c>
      <c r="B231" s="2236" t="s">
        <v>482</v>
      </c>
      <c r="C231" s="2237" t="s">
        <v>52</v>
      </c>
      <c r="D231" s="2238">
        <v>2</v>
      </c>
      <c r="E231" s="2239">
        <v>31.58</v>
      </c>
      <c r="F231" s="2240">
        <v>20.350000000000001</v>
      </c>
      <c r="G231" s="2241">
        <v>38.01</v>
      </c>
      <c r="H231" s="2242"/>
      <c r="I231" s="2243">
        <f>ROUND('BDI Principal'!D14,2)</f>
        <v>20.350000000000001</v>
      </c>
      <c r="J231" s="2244">
        <f t="shared" si="22"/>
        <v>0</v>
      </c>
      <c r="K231" s="2245">
        <f t="shared" si="23"/>
        <v>0</v>
      </c>
      <c r="L231" s="2246" t="s">
        <v>23</v>
      </c>
    </row>
    <row r="232" spans="1:12" ht="45" x14ac:dyDescent="0.25">
      <c r="A232" s="2247" t="s">
        <v>483</v>
      </c>
      <c r="B232" s="2248" t="s">
        <v>484</v>
      </c>
      <c r="C232" s="2249" t="s">
        <v>52</v>
      </c>
      <c r="D232" s="2250">
        <v>15</v>
      </c>
      <c r="E232" s="2251">
        <v>20.440000000000001</v>
      </c>
      <c r="F232" s="2252">
        <v>20.350000000000001</v>
      </c>
      <c r="G232" s="2253">
        <v>24.6</v>
      </c>
      <c r="H232" s="2254"/>
      <c r="I232" s="2255">
        <f>ROUND('BDI Principal'!D14,2)</f>
        <v>20.350000000000001</v>
      </c>
      <c r="J232" s="2256">
        <f t="shared" si="22"/>
        <v>0</v>
      </c>
      <c r="K232" s="2257">
        <f t="shared" si="23"/>
        <v>0</v>
      </c>
      <c r="L232" s="2258" t="s">
        <v>23</v>
      </c>
    </row>
    <row r="233" spans="1:12" ht="45" x14ac:dyDescent="0.25">
      <c r="A233" s="2259" t="s">
        <v>485</v>
      </c>
      <c r="B233" s="2260" t="s">
        <v>486</v>
      </c>
      <c r="C233" s="2261" t="s">
        <v>52</v>
      </c>
      <c r="D233" s="2262">
        <v>1</v>
      </c>
      <c r="E233" s="2263">
        <v>19.739999999999998</v>
      </c>
      <c r="F233" s="2264">
        <v>20.350000000000001</v>
      </c>
      <c r="G233" s="2265">
        <v>23.76</v>
      </c>
      <c r="H233" s="2266"/>
      <c r="I233" s="2267">
        <f>ROUND('BDI Principal'!D14,2)</f>
        <v>20.350000000000001</v>
      </c>
      <c r="J233" s="2268">
        <f t="shared" si="22"/>
        <v>0</v>
      </c>
      <c r="K233" s="2269">
        <f t="shared" si="23"/>
        <v>0</v>
      </c>
      <c r="L233" s="2270" t="s">
        <v>23</v>
      </c>
    </row>
    <row r="234" spans="1:12" ht="56.25" x14ac:dyDescent="0.25">
      <c r="A234" s="2271" t="s">
        <v>487</v>
      </c>
      <c r="B234" s="2272" t="s">
        <v>488</v>
      </c>
      <c r="C234" s="2273" t="s">
        <v>52</v>
      </c>
      <c r="D234" s="2274">
        <v>8</v>
      </c>
      <c r="E234" s="2275">
        <v>16.37</v>
      </c>
      <c r="F234" s="2276">
        <v>20.350000000000001</v>
      </c>
      <c r="G234" s="2277">
        <v>19.7</v>
      </c>
      <c r="H234" s="2278"/>
      <c r="I234" s="2279">
        <f>ROUND('BDI Principal'!D14,2)</f>
        <v>20.350000000000001</v>
      </c>
      <c r="J234" s="2280">
        <f t="shared" si="22"/>
        <v>0</v>
      </c>
      <c r="K234" s="2281">
        <f t="shared" si="23"/>
        <v>0</v>
      </c>
      <c r="L234" s="2282" t="s">
        <v>23</v>
      </c>
    </row>
    <row r="235" spans="1:12" ht="56.25" x14ac:dyDescent="0.25">
      <c r="A235" s="2283" t="s">
        <v>489</v>
      </c>
      <c r="B235" s="2284" t="s">
        <v>490</v>
      </c>
      <c r="C235" s="2285" t="s">
        <v>52</v>
      </c>
      <c r="D235" s="2286">
        <v>49</v>
      </c>
      <c r="E235" s="2287">
        <v>13.2</v>
      </c>
      <c r="F235" s="2288">
        <v>20.350000000000001</v>
      </c>
      <c r="G235" s="2289">
        <v>15.89</v>
      </c>
      <c r="H235" s="2290"/>
      <c r="I235" s="2291">
        <f>ROUND('BDI Principal'!D14,2)</f>
        <v>20.350000000000001</v>
      </c>
      <c r="J235" s="2292">
        <f t="shared" si="22"/>
        <v>0</v>
      </c>
      <c r="K235" s="2293">
        <f t="shared" si="23"/>
        <v>0</v>
      </c>
      <c r="L235" s="2294" t="s">
        <v>23</v>
      </c>
    </row>
    <row r="236" spans="1:12" ht="22.5" x14ac:dyDescent="0.25">
      <c r="A236" s="2295" t="s">
        <v>491</v>
      </c>
      <c r="B236" s="2296" t="s">
        <v>492</v>
      </c>
      <c r="C236" s="2297" t="s">
        <v>52</v>
      </c>
      <c r="D236" s="2298">
        <v>1</v>
      </c>
      <c r="E236" s="2299">
        <v>12087.8</v>
      </c>
      <c r="F236" s="2300">
        <v>20.350000000000001</v>
      </c>
      <c r="G236" s="2301">
        <v>14547.67</v>
      </c>
      <c r="H236" s="2302"/>
      <c r="I236" s="2303">
        <f>ROUND('BDI Principal'!D14,2)</f>
        <v>20.350000000000001</v>
      </c>
      <c r="J236" s="2304">
        <f t="shared" si="22"/>
        <v>0</v>
      </c>
      <c r="K236" s="2305">
        <f t="shared" si="23"/>
        <v>0</v>
      </c>
      <c r="L236" s="2306" t="s">
        <v>23</v>
      </c>
    </row>
    <row r="237" spans="1:12" ht="22.5" x14ac:dyDescent="0.25">
      <c r="A237" s="2307" t="s">
        <v>493</v>
      </c>
      <c r="B237" s="2308" t="s">
        <v>494</v>
      </c>
      <c r="C237" s="2309" t="s">
        <v>52</v>
      </c>
      <c r="D237" s="2310">
        <v>1</v>
      </c>
      <c r="E237" s="2311">
        <v>6832.64</v>
      </c>
      <c r="F237" s="2312">
        <v>20.350000000000001</v>
      </c>
      <c r="G237" s="2313">
        <v>8223.08</v>
      </c>
      <c r="H237" s="2314"/>
      <c r="I237" s="2315">
        <f>ROUND('BDI Principal'!D14,2)</f>
        <v>20.350000000000001</v>
      </c>
      <c r="J237" s="2316">
        <f t="shared" si="22"/>
        <v>0</v>
      </c>
      <c r="K237" s="2317">
        <f t="shared" si="23"/>
        <v>0</v>
      </c>
      <c r="L237" s="2318" t="s">
        <v>23</v>
      </c>
    </row>
    <row r="238" spans="1:12" ht="45" x14ac:dyDescent="0.25">
      <c r="A238" s="2319" t="s">
        <v>495</v>
      </c>
      <c r="B238" s="2320" t="s">
        <v>496</v>
      </c>
      <c r="C238" s="2321" t="s">
        <v>52</v>
      </c>
      <c r="D238" s="2322">
        <v>8</v>
      </c>
      <c r="E238" s="2323">
        <v>16.47</v>
      </c>
      <c r="F238" s="2324">
        <v>20.350000000000001</v>
      </c>
      <c r="G238" s="2325">
        <v>19.82</v>
      </c>
      <c r="H238" s="2326"/>
      <c r="I238" s="2327">
        <f>ROUND('BDI Principal'!D14,2)</f>
        <v>20.350000000000001</v>
      </c>
      <c r="J238" s="2328">
        <f t="shared" si="22"/>
        <v>0</v>
      </c>
      <c r="K238" s="2329">
        <f t="shared" si="23"/>
        <v>0</v>
      </c>
      <c r="L238" s="2330" t="s">
        <v>23</v>
      </c>
    </row>
    <row r="239" spans="1:12" x14ac:dyDescent="0.25">
      <c r="A239" s="2331" t="s">
        <v>497</v>
      </c>
      <c r="B239" s="2332" t="s">
        <v>498</v>
      </c>
      <c r="C239" s="2333" t="s">
        <v>52</v>
      </c>
      <c r="D239" s="2334">
        <v>1</v>
      </c>
      <c r="E239" s="2335">
        <v>870.19</v>
      </c>
      <c r="F239" s="2336">
        <v>20.350000000000001</v>
      </c>
      <c r="G239" s="2337">
        <v>1047.27</v>
      </c>
      <c r="H239" s="2338"/>
      <c r="I239" s="2339">
        <f>ROUND('BDI Principal'!D14,2)</f>
        <v>20.350000000000001</v>
      </c>
      <c r="J239" s="2340">
        <f t="shared" si="22"/>
        <v>0</v>
      </c>
      <c r="K239" s="2341">
        <f t="shared" si="23"/>
        <v>0</v>
      </c>
      <c r="L239" s="2342" t="s">
        <v>23</v>
      </c>
    </row>
    <row r="240" spans="1:12" ht="45" x14ac:dyDescent="0.25">
      <c r="A240" s="2343" t="s">
        <v>499</v>
      </c>
      <c r="B240" s="2344" t="s">
        <v>500</v>
      </c>
      <c r="C240" s="2345" t="s">
        <v>280</v>
      </c>
      <c r="D240" s="2346">
        <v>1</v>
      </c>
      <c r="E240" s="2347">
        <v>2386.54</v>
      </c>
      <c r="F240" s="2348">
        <v>20.350000000000001</v>
      </c>
      <c r="G240" s="2349">
        <v>2872.2</v>
      </c>
      <c r="H240" s="2350"/>
      <c r="I240" s="2351">
        <f>ROUND('BDI Principal'!D14,2)</f>
        <v>20.350000000000001</v>
      </c>
      <c r="J240" s="2352">
        <f t="shared" si="22"/>
        <v>0</v>
      </c>
      <c r="K240" s="2353">
        <f t="shared" si="23"/>
        <v>0</v>
      </c>
      <c r="L240" s="2354" t="s">
        <v>23</v>
      </c>
    </row>
    <row r="241" spans="1:12" x14ac:dyDescent="0.25">
      <c r="A241" s="2355" t="s">
        <v>501</v>
      </c>
      <c r="B241" s="9554" t="s">
        <v>502</v>
      </c>
      <c r="C241" s="9415"/>
      <c r="D241" s="9415"/>
      <c r="E241" s="9415"/>
      <c r="F241" s="9415"/>
      <c r="G241" s="9415"/>
      <c r="H241" s="9415"/>
      <c r="I241" s="9415"/>
      <c r="J241" s="9415"/>
      <c r="K241" s="9415"/>
      <c r="L241" s="2356" t="s">
        <v>39</v>
      </c>
    </row>
    <row r="242" spans="1:12" ht="56.25" x14ac:dyDescent="0.25">
      <c r="A242" s="2357" t="s">
        <v>503</v>
      </c>
      <c r="B242" s="2358" t="s">
        <v>504</v>
      </c>
      <c r="C242" s="2359" t="s">
        <v>52</v>
      </c>
      <c r="D242" s="2360">
        <v>1</v>
      </c>
      <c r="E242" s="2361">
        <v>6296.84</v>
      </c>
      <c r="F242" s="2362">
        <v>20.350000000000001</v>
      </c>
      <c r="G242" s="2363">
        <v>7578.25</v>
      </c>
      <c r="H242" s="2364"/>
      <c r="I242" s="2365">
        <f>ROUND('BDI Principal'!D14,2)</f>
        <v>20.350000000000001</v>
      </c>
      <c r="J242" s="2366">
        <f t="shared" ref="J242:J284" si="24">ROUND((ROUND(H242,2)*I242/100)+ROUND(H242,2),2)</f>
        <v>0</v>
      </c>
      <c r="K242" s="2367">
        <f t="shared" ref="K242:K284" si="25">ROUND(D242*J242,2)</f>
        <v>0</v>
      </c>
      <c r="L242" s="2368" t="s">
        <v>23</v>
      </c>
    </row>
    <row r="243" spans="1:12" ht="67.5" x14ac:dyDescent="0.25">
      <c r="A243" s="2369" t="s">
        <v>505</v>
      </c>
      <c r="B243" s="2370" t="s">
        <v>506</v>
      </c>
      <c r="C243" s="2371" t="s">
        <v>52</v>
      </c>
      <c r="D243" s="2372">
        <v>1</v>
      </c>
      <c r="E243" s="2373">
        <v>9466.7000000000007</v>
      </c>
      <c r="F243" s="2374">
        <v>20.350000000000001</v>
      </c>
      <c r="G243" s="2375">
        <v>11393.17</v>
      </c>
      <c r="H243" s="2376"/>
      <c r="I243" s="2377">
        <f>ROUND('BDI Principal'!D14,2)</f>
        <v>20.350000000000001</v>
      </c>
      <c r="J243" s="2378">
        <f t="shared" si="24"/>
        <v>0</v>
      </c>
      <c r="K243" s="2379">
        <f t="shared" si="25"/>
        <v>0</v>
      </c>
      <c r="L243" s="2380" t="s">
        <v>23</v>
      </c>
    </row>
    <row r="244" spans="1:12" ht="45" x14ac:dyDescent="0.25">
      <c r="A244" s="2381" t="s">
        <v>507</v>
      </c>
      <c r="B244" s="2382" t="s">
        <v>508</v>
      </c>
      <c r="C244" s="2383" t="s">
        <v>52</v>
      </c>
      <c r="D244" s="2384">
        <v>1</v>
      </c>
      <c r="E244" s="2385">
        <v>178.9</v>
      </c>
      <c r="F244" s="2386">
        <v>20.350000000000001</v>
      </c>
      <c r="G244" s="2387">
        <v>215.31</v>
      </c>
      <c r="H244" s="2388"/>
      <c r="I244" s="2389">
        <f>ROUND('BDI Principal'!D14,2)</f>
        <v>20.350000000000001</v>
      </c>
      <c r="J244" s="2390">
        <f t="shared" si="24"/>
        <v>0</v>
      </c>
      <c r="K244" s="2391">
        <f t="shared" si="25"/>
        <v>0</v>
      </c>
      <c r="L244" s="2392" t="s">
        <v>23</v>
      </c>
    </row>
    <row r="245" spans="1:12" ht="45" x14ac:dyDescent="0.25">
      <c r="A245" s="2393" t="s">
        <v>509</v>
      </c>
      <c r="B245" s="2394" t="s">
        <v>510</v>
      </c>
      <c r="C245" s="2395" t="s">
        <v>52</v>
      </c>
      <c r="D245" s="2396">
        <v>1</v>
      </c>
      <c r="E245" s="2397">
        <v>48.82</v>
      </c>
      <c r="F245" s="2398">
        <v>20.350000000000001</v>
      </c>
      <c r="G245" s="2399">
        <v>58.75</v>
      </c>
      <c r="H245" s="2400"/>
      <c r="I245" s="2401">
        <f>ROUND('BDI Principal'!D14,2)</f>
        <v>20.350000000000001</v>
      </c>
      <c r="J245" s="2402">
        <f t="shared" si="24"/>
        <v>0</v>
      </c>
      <c r="K245" s="2403">
        <f t="shared" si="25"/>
        <v>0</v>
      </c>
      <c r="L245" s="2404" t="s">
        <v>23</v>
      </c>
    </row>
    <row r="246" spans="1:12" x14ac:dyDescent="0.25">
      <c r="A246" s="2405" t="s">
        <v>511</v>
      </c>
      <c r="B246" s="2406" t="s">
        <v>512</v>
      </c>
      <c r="C246" s="2407" t="s">
        <v>52</v>
      </c>
      <c r="D246" s="2408">
        <v>4</v>
      </c>
      <c r="E246" s="2409">
        <v>618.17999999999995</v>
      </c>
      <c r="F246" s="2410">
        <v>20.350000000000001</v>
      </c>
      <c r="G246" s="2411">
        <v>743.98</v>
      </c>
      <c r="H246" s="2412"/>
      <c r="I246" s="2413">
        <f>ROUND('BDI Principal'!D14,2)</f>
        <v>20.350000000000001</v>
      </c>
      <c r="J246" s="2414">
        <f t="shared" si="24"/>
        <v>0</v>
      </c>
      <c r="K246" s="2415">
        <f t="shared" si="25"/>
        <v>0</v>
      </c>
      <c r="L246" s="2416" t="s">
        <v>23</v>
      </c>
    </row>
    <row r="247" spans="1:12" ht="56.25" x14ac:dyDescent="0.25">
      <c r="A247" s="2417" t="s">
        <v>513</v>
      </c>
      <c r="B247" s="2418" t="s">
        <v>514</v>
      </c>
      <c r="C247" s="2419" t="s">
        <v>52</v>
      </c>
      <c r="D247" s="2420">
        <v>17</v>
      </c>
      <c r="E247" s="2421">
        <v>69.37</v>
      </c>
      <c r="F247" s="2422">
        <v>20.350000000000001</v>
      </c>
      <c r="G247" s="2423">
        <v>83.49</v>
      </c>
      <c r="H247" s="2424"/>
      <c r="I247" s="2425">
        <f>ROUND('BDI Principal'!D14,2)</f>
        <v>20.350000000000001</v>
      </c>
      <c r="J247" s="2426">
        <f t="shared" si="24"/>
        <v>0</v>
      </c>
      <c r="K247" s="2427">
        <f t="shared" si="25"/>
        <v>0</v>
      </c>
      <c r="L247" s="2428" t="s">
        <v>23</v>
      </c>
    </row>
    <row r="248" spans="1:12" ht="45" x14ac:dyDescent="0.25">
      <c r="A248" s="2429" t="s">
        <v>515</v>
      </c>
      <c r="B248" s="2430" t="s">
        <v>516</v>
      </c>
      <c r="C248" s="2431" t="s">
        <v>52</v>
      </c>
      <c r="D248" s="2432">
        <v>1</v>
      </c>
      <c r="E248" s="2433">
        <v>101.1</v>
      </c>
      <c r="F248" s="2434">
        <v>20.350000000000001</v>
      </c>
      <c r="G248" s="2435">
        <v>121.67</v>
      </c>
      <c r="H248" s="2436"/>
      <c r="I248" s="2437">
        <f>ROUND('BDI Principal'!D14,2)</f>
        <v>20.350000000000001</v>
      </c>
      <c r="J248" s="2438">
        <f t="shared" si="24"/>
        <v>0</v>
      </c>
      <c r="K248" s="2439">
        <f t="shared" si="25"/>
        <v>0</v>
      </c>
      <c r="L248" s="2440" t="s">
        <v>23</v>
      </c>
    </row>
    <row r="249" spans="1:12" ht="45" x14ac:dyDescent="0.25">
      <c r="A249" s="2441" t="s">
        <v>517</v>
      </c>
      <c r="B249" s="2442" t="s">
        <v>518</v>
      </c>
      <c r="C249" s="2443" t="s">
        <v>52</v>
      </c>
      <c r="D249" s="2444">
        <v>3</v>
      </c>
      <c r="E249" s="2445">
        <v>20.96</v>
      </c>
      <c r="F249" s="2446">
        <v>20.350000000000001</v>
      </c>
      <c r="G249" s="2447">
        <v>25.23</v>
      </c>
      <c r="H249" s="2448"/>
      <c r="I249" s="2449">
        <f>ROUND('BDI Principal'!D14,2)</f>
        <v>20.350000000000001</v>
      </c>
      <c r="J249" s="2450">
        <f t="shared" si="24"/>
        <v>0</v>
      </c>
      <c r="K249" s="2451">
        <f t="shared" si="25"/>
        <v>0</v>
      </c>
      <c r="L249" s="2452" t="s">
        <v>23</v>
      </c>
    </row>
    <row r="250" spans="1:12" ht="22.5" x14ac:dyDescent="0.25">
      <c r="A250" s="2453" t="s">
        <v>519</v>
      </c>
      <c r="B250" s="2454" t="s">
        <v>520</v>
      </c>
      <c r="C250" s="2455" t="s">
        <v>52</v>
      </c>
      <c r="D250" s="2456">
        <v>29</v>
      </c>
      <c r="E250" s="2457">
        <v>11.27</v>
      </c>
      <c r="F250" s="2458">
        <v>20.350000000000001</v>
      </c>
      <c r="G250" s="2459">
        <v>13.56</v>
      </c>
      <c r="H250" s="2460"/>
      <c r="I250" s="2461">
        <f>ROUND('BDI Principal'!D14,2)</f>
        <v>20.350000000000001</v>
      </c>
      <c r="J250" s="2462">
        <f t="shared" si="24"/>
        <v>0</v>
      </c>
      <c r="K250" s="2463">
        <f t="shared" si="25"/>
        <v>0</v>
      </c>
      <c r="L250" s="2464" t="s">
        <v>23</v>
      </c>
    </row>
    <row r="251" spans="1:12" ht="45" x14ac:dyDescent="0.25">
      <c r="A251" s="2465" t="s">
        <v>521</v>
      </c>
      <c r="B251" s="2466" t="s">
        <v>522</v>
      </c>
      <c r="C251" s="2467" t="s">
        <v>52</v>
      </c>
      <c r="D251" s="2468">
        <v>30</v>
      </c>
      <c r="E251" s="2469">
        <v>9.48</v>
      </c>
      <c r="F251" s="2470">
        <v>20.350000000000001</v>
      </c>
      <c r="G251" s="2471">
        <v>11.41</v>
      </c>
      <c r="H251" s="2472"/>
      <c r="I251" s="2473">
        <f>ROUND('BDI Principal'!D14,2)</f>
        <v>20.350000000000001</v>
      </c>
      <c r="J251" s="2474">
        <f t="shared" si="24"/>
        <v>0</v>
      </c>
      <c r="K251" s="2475">
        <f t="shared" si="25"/>
        <v>0</v>
      </c>
      <c r="L251" s="2476" t="s">
        <v>23</v>
      </c>
    </row>
    <row r="252" spans="1:12" ht="33.75" x14ac:dyDescent="0.25">
      <c r="A252" s="2477" t="s">
        <v>523</v>
      </c>
      <c r="B252" s="2478" t="s">
        <v>524</v>
      </c>
      <c r="C252" s="2479" t="s">
        <v>52</v>
      </c>
      <c r="D252" s="2480">
        <v>10</v>
      </c>
      <c r="E252" s="2481">
        <v>51.92</v>
      </c>
      <c r="F252" s="2482">
        <v>20.350000000000001</v>
      </c>
      <c r="G252" s="2483">
        <v>62.49</v>
      </c>
      <c r="H252" s="2484"/>
      <c r="I252" s="2485">
        <f>ROUND('BDI Principal'!D14,2)</f>
        <v>20.350000000000001</v>
      </c>
      <c r="J252" s="2486">
        <f t="shared" si="24"/>
        <v>0</v>
      </c>
      <c r="K252" s="2487">
        <f t="shared" si="25"/>
        <v>0</v>
      </c>
      <c r="L252" s="2488" t="s">
        <v>23</v>
      </c>
    </row>
    <row r="253" spans="1:12" ht="56.25" x14ac:dyDescent="0.25">
      <c r="A253" s="2489" t="s">
        <v>525</v>
      </c>
      <c r="B253" s="2490" t="s">
        <v>526</v>
      </c>
      <c r="C253" s="2491" t="s">
        <v>52</v>
      </c>
      <c r="D253" s="2492">
        <v>8</v>
      </c>
      <c r="E253" s="2493">
        <v>37.6</v>
      </c>
      <c r="F253" s="2494">
        <v>20.350000000000001</v>
      </c>
      <c r="G253" s="2495">
        <v>45.25</v>
      </c>
      <c r="H253" s="2496"/>
      <c r="I253" s="2497">
        <f>ROUND('BDI Principal'!D14,2)</f>
        <v>20.350000000000001</v>
      </c>
      <c r="J253" s="2498">
        <f t="shared" si="24"/>
        <v>0</v>
      </c>
      <c r="K253" s="2499">
        <f t="shared" si="25"/>
        <v>0</v>
      </c>
      <c r="L253" s="2500" t="s">
        <v>23</v>
      </c>
    </row>
    <row r="254" spans="1:12" ht="56.25" x14ac:dyDescent="0.25">
      <c r="A254" s="2501" t="s">
        <v>527</v>
      </c>
      <c r="B254" s="2502" t="s">
        <v>528</v>
      </c>
      <c r="C254" s="2503" t="s">
        <v>52</v>
      </c>
      <c r="D254" s="2504">
        <v>49</v>
      </c>
      <c r="E254" s="2505">
        <v>12.42</v>
      </c>
      <c r="F254" s="2506">
        <v>20.350000000000001</v>
      </c>
      <c r="G254" s="2507">
        <v>14.95</v>
      </c>
      <c r="H254" s="2508"/>
      <c r="I254" s="2509">
        <f>ROUND('BDI Principal'!D14,2)</f>
        <v>20.350000000000001</v>
      </c>
      <c r="J254" s="2510">
        <f t="shared" si="24"/>
        <v>0</v>
      </c>
      <c r="K254" s="2511">
        <f t="shared" si="25"/>
        <v>0</v>
      </c>
      <c r="L254" s="2512" t="s">
        <v>23</v>
      </c>
    </row>
    <row r="255" spans="1:12" ht="56.25" x14ac:dyDescent="0.25">
      <c r="A255" s="2513" t="s">
        <v>529</v>
      </c>
      <c r="B255" s="2514" t="s">
        <v>530</v>
      </c>
      <c r="C255" s="2515" t="s">
        <v>52</v>
      </c>
      <c r="D255" s="2516">
        <v>25</v>
      </c>
      <c r="E255" s="2517">
        <v>10.4</v>
      </c>
      <c r="F255" s="2518">
        <v>20.350000000000001</v>
      </c>
      <c r="G255" s="2519">
        <v>12.52</v>
      </c>
      <c r="H255" s="2520"/>
      <c r="I255" s="2521">
        <f>ROUND('BDI Principal'!D14,2)</f>
        <v>20.350000000000001</v>
      </c>
      <c r="J255" s="2522">
        <f t="shared" si="24"/>
        <v>0</v>
      </c>
      <c r="K255" s="2523">
        <f t="shared" si="25"/>
        <v>0</v>
      </c>
      <c r="L255" s="2524" t="s">
        <v>23</v>
      </c>
    </row>
    <row r="256" spans="1:12" ht="56.25" x14ac:dyDescent="0.25">
      <c r="A256" s="2525" t="s">
        <v>531</v>
      </c>
      <c r="B256" s="2526" t="s">
        <v>532</v>
      </c>
      <c r="C256" s="2527" t="s">
        <v>52</v>
      </c>
      <c r="D256" s="2528">
        <v>25</v>
      </c>
      <c r="E256" s="2529">
        <v>14.58</v>
      </c>
      <c r="F256" s="2530">
        <v>20.350000000000001</v>
      </c>
      <c r="G256" s="2531">
        <v>17.55</v>
      </c>
      <c r="H256" s="2532"/>
      <c r="I256" s="2533">
        <f>ROUND('BDI Principal'!D14,2)</f>
        <v>20.350000000000001</v>
      </c>
      <c r="J256" s="2534">
        <f t="shared" si="24"/>
        <v>0</v>
      </c>
      <c r="K256" s="2535">
        <f t="shared" si="25"/>
        <v>0</v>
      </c>
      <c r="L256" s="2536" t="s">
        <v>23</v>
      </c>
    </row>
    <row r="257" spans="1:12" ht="56.25" x14ac:dyDescent="0.25">
      <c r="A257" s="2537" t="s">
        <v>533</v>
      </c>
      <c r="B257" s="2538" t="s">
        <v>534</v>
      </c>
      <c r="C257" s="2539" t="s">
        <v>52</v>
      </c>
      <c r="D257" s="2540">
        <v>3</v>
      </c>
      <c r="E257" s="2541">
        <v>21.23</v>
      </c>
      <c r="F257" s="2542">
        <v>20.350000000000001</v>
      </c>
      <c r="G257" s="2543">
        <v>25.55</v>
      </c>
      <c r="H257" s="2544"/>
      <c r="I257" s="2545">
        <f>ROUND('BDI Principal'!D14,2)</f>
        <v>20.350000000000001</v>
      </c>
      <c r="J257" s="2546">
        <f t="shared" si="24"/>
        <v>0</v>
      </c>
      <c r="K257" s="2547">
        <f t="shared" si="25"/>
        <v>0</v>
      </c>
      <c r="L257" s="2548" t="s">
        <v>23</v>
      </c>
    </row>
    <row r="258" spans="1:12" ht="56.25" x14ac:dyDescent="0.25">
      <c r="A258" s="2549" t="s">
        <v>535</v>
      </c>
      <c r="B258" s="2550" t="s">
        <v>536</v>
      </c>
      <c r="C258" s="2551" t="s">
        <v>52</v>
      </c>
      <c r="D258" s="2552">
        <v>44</v>
      </c>
      <c r="E258" s="2553">
        <v>14.03</v>
      </c>
      <c r="F258" s="2554">
        <v>20.350000000000001</v>
      </c>
      <c r="G258" s="2555">
        <v>16.89</v>
      </c>
      <c r="H258" s="2556"/>
      <c r="I258" s="2557">
        <f>ROUND('BDI Principal'!D14,2)</f>
        <v>20.350000000000001</v>
      </c>
      <c r="J258" s="2558">
        <f t="shared" si="24"/>
        <v>0</v>
      </c>
      <c r="K258" s="2559">
        <f t="shared" si="25"/>
        <v>0</v>
      </c>
      <c r="L258" s="2560" t="s">
        <v>23</v>
      </c>
    </row>
    <row r="259" spans="1:12" ht="56.25" x14ac:dyDescent="0.25">
      <c r="A259" s="2561" t="s">
        <v>537</v>
      </c>
      <c r="B259" s="2562" t="s">
        <v>538</v>
      </c>
      <c r="C259" s="2563" t="s">
        <v>52</v>
      </c>
      <c r="D259" s="2564">
        <v>29</v>
      </c>
      <c r="E259" s="2565">
        <v>10.23</v>
      </c>
      <c r="F259" s="2566">
        <v>20.350000000000001</v>
      </c>
      <c r="G259" s="2567">
        <v>12.31</v>
      </c>
      <c r="H259" s="2568"/>
      <c r="I259" s="2569">
        <f>ROUND('BDI Principal'!D14,2)</f>
        <v>20.350000000000001</v>
      </c>
      <c r="J259" s="2570">
        <f t="shared" si="24"/>
        <v>0</v>
      </c>
      <c r="K259" s="2571">
        <f t="shared" si="25"/>
        <v>0</v>
      </c>
      <c r="L259" s="2572" t="s">
        <v>23</v>
      </c>
    </row>
    <row r="260" spans="1:12" ht="56.25" x14ac:dyDescent="0.25">
      <c r="A260" s="2573" t="s">
        <v>539</v>
      </c>
      <c r="B260" s="2574" t="s">
        <v>540</v>
      </c>
      <c r="C260" s="2575" t="s">
        <v>52</v>
      </c>
      <c r="D260" s="2576">
        <v>11</v>
      </c>
      <c r="E260" s="2577">
        <v>37.36</v>
      </c>
      <c r="F260" s="2578">
        <v>20.350000000000001</v>
      </c>
      <c r="G260" s="2579">
        <v>44.96</v>
      </c>
      <c r="H260" s="2580"/>
      <c r="I260" s="2581">
        <f>ROUND('BDI Principal'!D14,2)</f>
        <v>20.350000000000001</v>
      </c>
      <c r="J260" s="2582">
        <f t="shared" si="24"/>
        <v>0</v>
      </c>
      <c r="K260" s="2583">
        <f t="shared" si="25"/>
        <v>0</v>
      </c>
      <c r="L260" s="2584" t="s">
        <v>23</v>
      </c>
    </row>
    <row r="261" spans="1:12" ht="56.25" x14ac:dyDescent="0.25">
      <c r="A261" s="2585" t="s">
        <v>541</v>
      </c>
      <c r="B261" s="2586" t="s">
        <v>542</v>
      </c>
      <c r="C261" s="2587" t="s">
        <v>52</v>
      </c>
      <c r="D261" s="2588">
        <v>6</v>
      </c>
      <c r="E261" s="2589">
        <v>14.64</v>
      </c>
      <c r="F261" s="2590">
        <v>20.350000000000001</v>
      </c>
      <c r="G261" s="2591">
        <v>17.62</v>
      </c>
      <c r="H261" s="2592"/>
      <c r="I261" s="2593">
        <f>ROUND('BDI Principal'!D14,2)</f>
        <v>20.350000000000001</v>
      </c>
      <c r="J261" s="2594">
        <f t="shared" si="24"/>
        <v>0</v>
      </c>
      <c r="K261" s="2595">
        <f t="shared" si="25"/>
        <v>0</v>
      </c>
      <c r="L261" s="2596" t="s">
        <v>23</v>
      </c>
    </row>
    <row r="262" spans="1:12" ht="56.25" x14ac:dyDescent="0.25">
      <c r="A262" s="2597" t="s">
        <v>543</v>
      </c>
      <c r="B262" s="2598" t="s">
        <v>544</v>
      </c>
      <c r="C262" s="2599" t="s">
        <v>52</v>
      </c>
      <c r="D262" s="2600">
        <v>1</v>
      </c>
      <c r="E262" s="2601">
        <v>25.59</v>
      </c>
      <c r="F262" s="2602">
        <v>20.350000000000001</v>
      </c>
      <c r="G262" s="2603">
        <v>30.8</v>
      </c>
      <c r="H262" s="2604"/>
      <c r="I262" s="2605">
        <f>ROUND('BDI Principal'!D14,2)</f>
        <v>20.350000000000001</v>
      </c>
      <c r="J262" s="2606">
        <f t="shared" si="24"/>
        <v>0</v>
      </c>
      <c r="K262" s="2607">
        <f t="shared" si="25"/>
        <v>0</v>
      </c>
      <c r="L262" s="2608" t="s">
        <v>23</v>
      </c>
    </row>
    <row r="263" spans="1:12" ht="56.25" x14ac:dyDescent="0.25">
      <c r="A263" s="2609" t="s">
        <v>545</v>
      </c>
      <c r="B263" s="2610" t="s">
        <v>546</v>
      </c>
      <c r="C263" s="2611" t="s">
        <v>52</v>
      </c>
      <c r="D263" s="2612">
        <v>1</v>
      </c>
      <c r="E263" s="2613">
        <v>35.479999999999997</v>
      </c>
      <c r="F263" s="2614">
        <v>20.350000000000001</v>
      </c>
      <c r="G263" s="2615">
        <v>42.7</v>
      </c>
      <c r="H263" s="2616"/>
      <c r="I263" s="2617">
        <f>ROUND('BDI Principal'!D14,2)</f>
        <v>20.350000000000001</v>
      </c>
      <c r="J263" s="2618">
        <f t="shared" si="24"/>
        <v>0</v>
      </c>
      <c r="K263" s="2619">
        <f t="shared" si="25"/>
        <v>0</v>
      </c>
      <c r="L263" s="2620" t="s">
        <v>23</v>
      </c>
    </row>
    <row r="264" spans="1:12" ht="45" x14ac:dyDescent="0.25">
      <c r="A264" s="2621" t="s">
        <v>547</v>
      </c>
      <c r="B264" s="2622" t="s">
        <v>548</v>
      </c>
      <c r="C264" s="2623" t="s">
        <v>52</v>
      </c>
      <c r="D264" s="2624">
        <v>1</v>
      </c>
      <c r="E264" s="2625">
        <v>15.73</v>
      </c>
      <c r="F264" s="2626">
        <v>20.350000000000001</v>
      </c>
      <c r="G264" s="2627">
        <v>18.93</v>
      </c>
      <c r="H264" s="2628"/>
      <c r="I264" s="2629">
        <f>ROUND('BDI Principal'!D14,2)</f>
        <v>20.350000000000001</v>
      </c>
      <c r="J264" s="2630">
        <f t="shared" si="24"/>
        <v>0</v>
      </c>
      <c r="K264" s="2631">
        <f t="shared" si="25"/>
        <v>0</v>
      </c>
      <c r="L264" s="2632" t="s">
        <v>23</v>
      </c>
    </row>
    <row r="265" spans="1:12" ht="45" x14ac:dyDescent="0.25">
      <c r="A265" s="2633" t="s">
        <v>549</v>
      </c>
      <c r="B265" s="2634" t="s">
        <v>550</v>
      </c>
      <c r="C265" s="2635" t="s">
        <v>80</v>
      </c>
      <c r="D265" s="2636">
        <v>107.9</v>
      </c>
      <c r="E265" s="2637">
        <v>43.35</v>
      </c>
      <c r="F265" s="2638">
        <v>20.350000000000001</v>
      </c>
      <c r="G265" s="2639">
        <v>52.17</v>
      </c>
      <c r="H265" s="2640"/>
      <c r="I265" s="2641">
        <f>ROUND('BDI Principal'!D14,2)</f>
        <v>20.350000000000001</v>
      </c>
      <c r="J265" s="2642">
        <f t="shared" si="24"/>
        <v>0</v>
      </c>
      <c r="K265" s="2643">
        <f t="shared" si="25"/>
        <v>0</v>
      </c>
      <c r="L265" s="2644" t="s">
        <v>23</v>
      </c>
    </row>
    <row r="266" spans="1:12" ht="45" x14ac:dyDescent="0.25">
      <c r="A266" s="2645" t="s">
        <v>551</v>
      </c>
      <c r="B266" s="2646" t="s">
        <v>552</v>
      </c>
      <c r="C266" s="2647" t="s">
        <v>80</v>
      </c>
      <c r="D266" s="2648">
        <v>40.6</v>
      </c>
      <c r="E266" s="2649">
        <v>9.61</v>
      </c>
      <c r="F266" s="2650">
        <v>20.350000000000001</v>
      </c>
      <c r="G266" s="2651">
        <v>11.57</v>
      </c>
      <c r="H266" s="2652"/>
      <c r="I266" s="2653">
        <f>ROUND('BDI Principal'!D14,2)</f>
        <v>20.350000000000001</v>
      </c>
      <c r="J266" s="2654">
        <f t="shared" si="24"/>
        <v>0</v>
      </c>
      <c r="K266" s="2655">
        <f t="shared" si="25"/>
        <v>0</v>
      </c>
      <c r="L266" s="2656" t="s">
        <v>23</v>
      </c>
    </row>
    <row r="267" spans="1:12" ht="45" x14ac:dyDescent="0.25">
      <c r="A267" s="2657" t="s">
        <v>553</v>
      </c>
      <c r="B267" s="2658" t="s">
        <v>554</v>
      </c>
      <c r="C267" s="2659" t="s">
        <v>80</v>
      </c>
      <c r="D267" s="2660">
        <v>25.6</v>
      </c>
      <c r="E267" s="2661">
        <v>29.47</v>
      </c>
      <c r="F267" s="2662">
        <v>20.350000000000001</v>
      </c>
      <c r="G267" s="2663">
        <v>35.47</v>
      </c>
      <c r="H267" s="2664"/>
      <c r="I267" s="2665">
        <f>ROUND('BDI Principal'!D14,2)</f>
        <v>20.350000000000001</v>
      </c>
      <c r="J267" s="2666">
        <f t="shared" si="24"/>
        <v>0</v>
      </c>
      <c r="K267" s="2667">
        <f t="shared" si="25"/>
        <v>0</v>
      </c>
      <c r="L267" s="2668" t="s">
        <v>23</v>
      </c>
    </row>
    <row r="268" spans="1:12" ht="22.5" x14ac:dyDescent="0.25">
      <c r="A268" s="2669" t="s">
        <v>555</v>
      </c>
      <c r="B268" s="2670" t="s">
        <v>556</v>
      </c>
      <c r="C268" s="2671" t="s">
        <v>80</v>
      </c>
      <c r="D268" s="2672">
        <v>60.2</v>
      </c>
      <c r="E268" s="2673">
        <v>13.51</v>
      </c>
      <c r="F268" s="2674">
        <v>20.350000000000001</v>
      </c>
      <c r="G268" s="2675">
        <v>16.260000000000002</v>
      </c>
      <c r="H268" s="2676"/>
      <c r="I268" s="2677">
        <f>ROUND('BDI Principal'!D14,2)</f>
        <v>20.350000000000001</v>
      </c>
      <c r="J268" s="2678">
        <f t="shared" si="24"/>
        <v>0</v>
      </c>
      <c r="K268" s="2679">
        <f t="shared" si="25"/>
        <v>0</v>
      </c>
      <c r="L268" s="2680" t="s">
        <v>23</v>
      </c>
    </row>
    <row r="269" spans="1:12" ht="45" x14ac:dyDescent="0.25">
      <c r="A269" s="2681" t="s">
        <v>557</v>
      </c>
      <c r="B269" s="2682" t="s">
        <v>558</v>
      </c>
      <c r="C269" s="2683" t="s">
        <v>80</v>
      </c>
      <c r="D269" s="2684">
        <v>17.399999999999999</v>
      </c>
      <c r="E269" s="2685">
        <v>21.91</v>
      </c>
      <c r="F269" s="2686">
        <v>20.350000000000001</v>
      </c>
      <c r="G269" s="2687">
        <v>26.37</v>
      </c>
      <c r="H269" s="2688"/>
      <c r="I269" s="2689">
        <f>ROUND('BDI Principal'!D14,2)</f>
        <v>20.350000000000001</v>
      </c>
      <c r="J269" s="2690">
        <f t="shared" si="24"/>
        <v>0</v>
      </c>
      <c r="K269" s="2691">
        <f t="shared" si="25"/>
        <v>0</v>
      </c>
      <c r="L269" s="2692" t="s">
        <v>23</v>
      </c>
    </row>
    <row r="270" spans="1:12" ht="45" x14ac:dyDescent="0.25">
      <c r="A270" s="2693" t="s">
        <v>559</v>
      </c>
      <c r="B270" s="2694" t="s">
        <v>560</v>
      </c>
      <c r="C270" s="2695" t="s">
        <v>80</v>
      </c>
      <c r="D270" s="2696">
        <v>97.3</v>
      </c>
      <c r="E270" s="2697">
        <v>6.83</v>
      </c>
      <c r="F270" s="2698">
        <v>20.350000000000001</v>
      </c>
      <c r="G270" s="2699">
        <v>8.2200000000000006</v>
      </c>
      <c r="H270" s="2700"/>
      <c r="I270" s="2701">
        <f>ROUND('BDI Principal'!D14,2)</f>
        <v>20.350000000000001</v>
      </c>
      <c r="J270" s="2702">
        <f t="shared" si="24"/>
        <v>0</v>
      </c>
      <c r="K270" s="2703">
        <f t="shared" si="25"/>
        <v>0</v>
      </c>
      <c r="L270" s="2704" t="s">
        <v>23</v>
      </c>
    </row>
    <row r="271" spans="1:12" ht="56.25" x14ac:dyDescent="0.25">
      <c r="A271" s="2705" t="s">
        <v>561</v>
      </c>
      <c r="B271" s="2706" t="s">
        <v>562</v>
      </c>
      <c r="C271" s="2707" t="s">
        <v>52</v>
      </c>
      <c r="D271" s="2708">
        <v>1</v>
      </c>
      <c r="E271" s="2709">
        <v>14.57</v>
      </c>
      <c r="F271" s="2710">
        <v>20.350000000000001</v>
      </c>
      <c r="G271" s="2711">
        <v>17.53</v>
      </c>
      <c r="H271" s="2712"/>
      <c r="I271" s="2713">
        <f>ROUND('BDI Principal'!D14,2)</f>
        <v>20.350000000000001</v>
      </c>
      <c r="J271" s="2714">
        <f t="shared" si="24"/>
        <v>0</v>
      </c>
      <c r="K271" s="2715">
        <f t="shared" si="25"/>
        <v>0</v>
      </c>
      <c r="L271" s="2716" t="s">
        <v>23</v>
      </c>
    </row>
    <row r="272" spans="1:12" ht="33.75" x14ac:dyDescent="0.25">
      <c r="A272" s="2717" t="s">
        <v>563</v>
      </c>
      <c r="B272" s="2718" t="s">
        <v>564</v>
      </c>
      <c r="C272" s="2719" t="s">
        <v>52</v>
      </c>
      <c r="D272" s="2720">
        <v>8</v>
      </c>
      <c r="E272" s="2721">
        <v>21.51</v>
      </c>
      <c r="F272" s="2722">
        <v>20.350000000000001</v>
      </c>
      <c r="G272" s="2723">
        <v>25.89</v>
      </c>
      <c r="H272" s="2724"/>
      <c r="I272" s="2725">
        <f>ROUND('BDI Principal'!D14,2)</f>
        <v>20.350000000000001</v>
      </c>
      <c r="J272" s="2726">
        <f t="shared" si="24"/>
        <v>0</v>
      </c>
      <c r="K272" s="2727">
        <f t="shared" si="25"/>
        <v>0</v>
      </c>
      <c r="L272" s="2728" t="s">
        <v>23</v>
      </c>
    </row>
    <row r="273" spans="1:12" ht="45" x14ac:dyDescent="0.25">
      <c r="A273" s="2729" t="s">
        <v>565</v>
      </c>
      <c r="B273" s="2730" t="s">
        <v>448</v>
      </c>
      <c r="C273" s="2731" t="s">
        <v>52</v>
      </c>
      <c r="D273" s="2732">
        <v>17</v>
      </c>
      <c r="E273" s="2733">
        <v>7.42</v>
      </c>
      <c r="F273" s="2734">
        <v>20.350000000000001</v>
      </c>
      <c r="G273" s="2735">
        <v>8.93</v>
      </c>
      <c r="H273" s="2736"/>
      <c r="I273" s="2737">
        <f>ROUND('BDI Principal'!D14,2)</f>
        <v>20.350000000000001</v>
      </c>
      <c r="J273" s="2738">
        <f t="shared" si="24"/>
        <v>0</v>
      </c>
      <c r="K273" s="2739">
        <f t="shared" si="25"/>
        <v>0</v>
      </c>
      <c r="L273" s="2740" t="s">
        <v>23</v>
      </c>
    </row>
    <row r="274" spans="1:12" ht="45" x14ac:dyDescent="0.25">
      <c r="A274" s="2741" t="s">
        <v>566</v>
      </c>
      <c r="B274" s="2742" t="s">
        <v>567</v>
      </c>
      <c r="C274" s="2743" t="s">
        <v>52</v>
      </c>
      <c r="D274" s="2744">
        <v>17</v>
      </c>
      <c r="E274" s="2745">
        <v>10.91</v>
      </c>
      <c r="F274" s="2746">
        <v>20.350000000000001</v>
      </c>
      <c r="G274" s="2747">
        <v>13.13</v>
      </c>
      <c r="H274" s="2748"/>
      <c r="I274" s="2749">
        <f>ROUND('BDI Principal'!D14,2)</f>
        <v>20.350000000000001</v>
      </c>
      <c r="J274" s="2750">
        <f t="shared" si="24"/>
        <v>0</v>
      </c>
      <c r="K274" s="2751">
        <f t="shared" si="25"/>
        <v>0</v>
      </c>
      <c r="L274" s="2752" t="s">
        <v>23</v>
      </c>
    </row>
    <row r="275" spans="1:12" ht="45" x14ac:dyDescent="0.25">
      <c r="A275" s="2753" t="s">
        <v>568</v>
      </c>
      <c r="B275" s="2754" t="s">
        <v>466</v>
      </c>
      <c r="C275" s="2755" t="s">
        <v>52</v>
      </c>
      <c r="D275" s="2756">
        <v>17</v>
      </c>
      <c r="E275" s="2757">
        <v>13.02</v>
      </c>
      <c r="F275" s="2758">
        <v>20.350000000000001</v>
      </c>
      <c r="G275" s="2759">
        <v>15.67</v>
      </c>
      <c r="H275" s="2760"/>
      <c r="I275" s="2761">
        <f>ROUND('BDI Principal'!D14,2)</f>
        <v>20.350000000000001</v>
      </c>
      <c r="J275" s="2762">
        <f t="shared" si="24"/>
        <v>0</v>
      </c>
      <c r="K275" s="2763">
        <f t="shared" si="25"/>
        <v>0</v>
      </c>
      <c r="L275" s="2764" t="s">
        <v>23</v>
      </c>
    </row>
    <row r="276" spans="1:12" ht="45" x14ac:dyDescent="0.25">
      <c r="A276" s="2765" t="s">
        <v>569</v>
      </c>
      <c r="B276" s="2766" t="s">
        <v>570</v>
      </c>
      <c r="C276" s="2767" t="s">
        <v>52</v>
      </c>
      <c r="D276" s="2768">
        <v>34</v>
      </c>
      <c r="E276" s="2769">
        <v>9.18</v>
      </c>
      <c r="F276" s="2770">
        <v>20.350000000000001</v>
      </c>
      <c r="G276" s="2771">
        <v>11.05</v>
      </c>
      <c r="H276" s="2772"/>
      <c r="I276" s="2773">
        <f>ROUND('BDI Principal'!D14,2)</f>
        <v>20.350000000000001</v>
      </c>
      <c r="J276" s="2774">
        <f t="shared" si="24"/>
        <v>0</v>
      </c>
      <c r="K276" s="2775">
        <f t="shared" si="25"/>
        <v>0</v>
      </c>
      <c r="L276" s="2776" t="s">
        <v>23</v>
      </c>
    </row>
    <row r="277" spans="1:12" ht="45" x14ac:dyDescent="0.25">
      <c r="A277" s="2777" t="s">
        <v>571</v>
      </c>
      <c r="B277" s="2778" t="s">
        <v>472</v>
      </c>
      <c r="C277" s="2779" t="s">
        <v>80</v>
      </c>
      <c r="D277" s="2780">
        <v>102</v>
      </c>
      <c r="E277" s="2781">
        <v>25.01</v>
      </c>
      <c r="F277" s="2782">
        <v>20.350000000000001</v>
      </c>
      <c r="G277" s="2783">
        <v>30.1</v>
      </c>
      <c r="H277" s="2784"/>
      <c r="I277" s="2785">
        <f>ROUND('BDI Principal'!D14,2)</f>
        <v>20.350000000000001</v>
      </c>
      <c r="J277" s="2786">
        <f t="shared" si="24"/>
        <v>0</v>
      </c>
      <c r="K277" s="2787">
        <f t="shared" si="25"/>
        <v>0</v>
      </c>
      <c r="L277" s="2788" t="s">
        <v>23</v>
      </c>
    </row>
    <row r="278" spans="1:12" ht="33.75" x14ac:dyDescent="0.25">
      <c r="A278" s="2789" t="s">
        <v>572</v>
      </c>
      <c r="B278" s="2790" t="s">
        <v>573</v>
      </c>
      <c r="C278" s="2791" t="s">
        <v>52</v>
      </c>
      <c r="D278" s="2792">
        <v>1</v>
      </c>
      <c r="E278" s="2793">
        <v>20.58</v>
      </c>
      <c r="F278" s="2794">
        <v>20.350000000000001</v>
      </c>
      <c r="G278" s="2795">
        <v>24.77</v>
      </c>
      <c r="H278" s="2796"/>
      <c r="I278" s="2797">
        <f>ROUND('BDI Principal'!D14,2)</f>
        <v>20.350000000000001</v>
      </c>
      <c r="J278" s="2798">
        <f t="shared" si="24"/>
        <v>0</v>
      </c>
      <c r="K278" s="2799">
        <f t="shared" si="25"/>
        <v>0</v>
      </c>
      <c r="L278" s="2800" t="s">
        <v>23</v>
      </c>
    </row>
    <row r="279" spans="1:12" ht="22.5" x14ac:dyDescent="0.25">
      <c r="A279" s="2801" t="s">
        <v>574</v>
      </c>
      <c r="B279" s="2802" t="s">
        <v>575</v>
      </c>
      <c r="C279" s="2803" t="s">
        <v>52</v>
      </c>
      <c r="D279" s="2804">
        <v>1</v>
      </c>
      <c r="E279" s="2805">
        <v>17.84</v>
      </c>
      <c r="F279" s="2806">
        <v>20.350000000000001</v>
      </c>
      <c r="G279" s="2807">
        <v>21.47</v>
      </c>
      <c r="H279" s="2808"/>
      <c r="I279" s="2809">
        <f>ROUND('BDI Principal'!D14,2)</f>
        <v>20.350000000000001</v>
      </c>
      <c r="J279" s="2810">
        <f t="shared" si="24"/>
        <v>0</v>
      </c>
      <c r="K279" s="2811">
        <f t="shared" si="25"/>
        <v>0</v>
      </c>
      <c r="L279" s="2812" t="s">
        <v>23</v>
      </c>
    </row>
    <row r="280" spans="1:12" ht="22.5" x14ac:dyDescent="0.25">
      <c r="A280" s="2813" t="s">
        <v>576</v>
      </c>
      <c r="B280" s="2814" t="s">
        <v>577</v>
      </c>
      <c r="C280" s="2815" t="s">
        <v>52</v>
      </c>
      <c r="D280" s="2816">
        <v>1</v>
      </c>
      <c r="E280" s="2817">
        <v>4276.3599999999997</v>
      </c>
      <c r="F280" s="2818">
        <v>20.350000000000001</v>
      </c>
      <c r="G280" s="2819">
        <v>5146.6000000000004</v>
      </c>
      <c r="H280" s="2820"/>
      <c r="I280" s="2821">
        <f>ROUND('BDI Principal'!D14,2)</f>
        <v>20.350000000000001</v>
      </c>
      <c r="J280" s="2822">
        <f t="shared" si="24"/>
        <v>0</v>
      </c>
      <c r="K280" s="2823">
        <f t="shared" si="25"/>
        <v>0</v>
      </c>
      <c r="L280" s="2824" t="s">
        <v>23</v>
      </c>
    </row>
    <row r="281" spans="1:12" ht="56.25" x14ac:dyDescent="0.25">
      <c r="A281" s="2825" t="s">
        <v>578</v>
      </c>
      <c r="B281" s="2826" t="s">
        <v>579</v>
      </c>
      <c r="C281" s="2827" t="s">
        <v>85</v>
      </c>
      <c r="D281" s="2828">
        <v>0.2</v>
      </c>
      <c r="E281" s="2829">
        <v>418.13</v>
      </c>
      <c r="F281" s="2830">
        <v>20.350000000000001</v>
      </c>
      <c r="G281" s="2831">
        <v>503.22</v>
      </c>
      <c r="H281" s="2832"/>
      <c r="I281" s="2833">
        <f>ROUND('BDI Principal'!D14,2)</f>
        <v>20.350000000000001</v>
      </c>
      <c r="J281" s="2834">
        <f t="shared" si="24"/>
        <v>0</v>
      </c>
      <c r="K281" s="2835">
        <f t="shared" si="25"/>
        <v>0</v>
      </c>
      <c r="L281" s="2836" t="s">
        <v>23</v>
      </c>
    </row>
    <row r="282" spans="1:12" ht="56.25" x14ac:dyDescent="0.25">
      <c r="A282" s="2837" t="s">
        <v>580</v>
      </c>
      <c r="B282" s="2838" t="s">
        <v>581</v>
      </c>
      <c r="C282" s="2839" t="s">
        <v>52</v>
      </c>
      <c r="D282" s="2840">
        <v>19</v>
      </c>
      <c r="E282" s="2841">
        <v>8.77</v>
      </c>
      <c r="F282" s="2842">
        <v>20.350000000000001</v>
      </c>
      <c r="G282" s="2843">
        <v>10.55</v>
      </c>
      <c r="H282" s="2844"/>
      <c r="I282" s="2845">
        <f>ROUND('BDI Principal'!D14,2)</f>
        <v>20.350000000000001</v>
      </c>
      <c r="J282" s="2846">
        <f t="shared" si="24"/>
        <v>0</v>
      </c>
      <c r="K282" s="2847">
        <f t="shared" si="25"/>
        <v>0</v>
      </c>
      <c r="L282" s="2848" t="s">
        <v>23</v>
      </c>
    </row>
    <row r="283" spans="1:12" ht="56.25" x14ac:dyDescent="0.25">
      <c r="A283" s="2849" t="s">
        <v>582</v>
      </c>
      <c r="B283" s="2850" t="s">
        <v>583</v>
      </c>
      <c r="C283" s="2851" t="s">
        <v>52</v>
      </c>
      <c r="D283" s="2852">
        <v>17</v>
      </c>
      <c r="E283" s="2853">
        <v>14.51</v>
      </c>
      <c r="F283" s="2854">
        <v>20.350000000000001</v>
      </c>
      <c r="G283" s="2855">
        <v>17.46</v>
      </c>
      <c r="H283" s="2856"/>
      <c r="I283" s="2857">
        <f>ROUND('BDI Principal'!D14,2)</f>
        <v>20.350000000000001</v>
      </c>
      <c r="J283" s="2858">
        <f t="shared" si="24"/>
        <v>0</v>
      </c>
      <c r="K283" s="2859">
        <f t="shared" si="25"/>
        <v>0</v>
      </c>
      <c r="L283" s="2860" t="s">
        <v>23</v>
      </c>
    </row>
    <row r="284" spans="1:12" ht="56.25" x14ac:dyDescent="0.25">
      <c r="A284" s="2861" t="s">
        <v>584</v>
      </c>
      <c r="B284" s="2862" t="s">
        <v>585</v>
      </c>
      <c r="C284" s="2863" t="s">
        <v>52</v>
      </c>
      <c r="D284" s="2864">
        <v>1</v>
      </c>
      <c r="E284" s="2865">
        <v>31.05</v>
      </c>
      <c r="F284" s="2866">
        <v>20.350000000000001</v>
      </c>
      <c r="G284" s="2867">
        <v>37.369999999999997</v>
      </c>
      <c r="H284" s="2868"/>
      <c r="I284" s="2869">
        <f>ROUND('BDI Principal'!D14,2)</f>
        <v>20.350000000000001</v>
      </c>
      <c r="J284" s="2870">
        <f t="shared" si="24"/>
        <v>0</v>
      </c>
      <c r="K284" s="2871">
        <f t="shared" si="25"/>
        <v>0</v>
      </c>
      <c r="L284" s="2872" t="s">
        <v>23</v>
      </c>
    </row>
    <row r="285" spans="1:12" x14ac:dyDescent="0.25">
      <c r="A285" s="2873" t="s">
        <v>586</v>
      </c>
      <c r="B285" s="9555" t="s">
        <v>587</v>
      </c>
      <c r="C285" s="9415"/>
      <c r="D285" s="9415"/>
      <c r="E285" s="9415"/>
      <c r="F285" s="9415"/>
      <c r="G285" s="9415"/>
      <c r="H285" s="9415"/>
      <c r="I285" s="9415"/>
      <c r="J285" s="9415"/>
      <c r="K285" s="9415"/>
      <c r="L285" s="2874" t="s">
        <v>39</v>
      </c>
    </row>
    <row r="286" spans="1:12" ht="45" x14ac:dyDescent="0.25">
      <c r="A286" s="2875" t="s">
        <v>588</v>
      </c>
      <c r="B286" s="2876" t="s">
        <v>589</v>
      </c>
      <c r="C286" s="2877" t="s">
        <v>52</v>
      </c>
      <c r="D286" s="2878">
        <v>4</v>
      </c>
      <c r="E286" s="2879">
        <v>522.29999999999995</v>
      </c>
      <c r="F286" s="2880">
        <v>20.350000000000001</v>
      </c>
      <c r="G286" s="2881">
        <v>628.59</v>
      </c>
      <c r="H286" s="2882"/>
      <c r="I286" s="2883">
        <f>ROUND('BDI Principal'!D14,2)</f>
        <v>20.350000000000001</v>
      </c>
      <c r="J286" s="2884">
        <f t="shared" ref="J286:J303" si="26">ROUND((ROUND(H286,2)*I286/100)+ROUND(H286,2),2)</f>
        <v>0</v>
      </c>
      <c r="K286" s="2885">
        <f t="shared" ref="K286:K303" si="27">ROUND(D286*J286,2)</f>
        <v>0</v>
      </c>
      <c r="L286" s="2886" t="s">
        <v>23</v>
      </c>
    </row>
    <row r="287" spans="1:12" ht="33.75" x14ac:dyDescent="0.25">
      <c r="A287" s="2887" t="s">
        <v>590</v>
      </c>
      <c r="B287" s="2888" t="s">
        <v>591</v>
      </c>
      <c r="C287" s="2889" t="s">
        <v>52</v>
      </c>
      <c r="D287" s="2890">
        <v>2</v>
      </c>
      <c r="E287" s="2891">
        <v>438.92</v>
      </c>
      <c r="F287" s="2892">
        <v>20.350000000000001</v>
      </c>
      <c r="G287" s="2893">
        <v>528.24</v>
      </c>
      <c r="H287" s="2894"/>
      <c r="I287" s="2895">
        <f>ROUND('BDI Principal'!D14,2)</f>
        <v>20.350000000000001</v>
      </c>
      <c r="J287" s="2896">
        <f t="shared" si="26"/>
        <v>0</v>
      </c>
      <c r="K287" s="2897">
        <f t="shared" si="27"/>
        <v>0</v>
      </c>
      <c r="L287" s="2898" t="s">
        <v>23</v>
      </c>
    </row>
    <row r="288" spans="1:12" ht="22.5" x14ac:dyDescent="0.25">
      <c r="A288" s="2899" t="s">
        <v>592</v>
      </c>
      <c r="B288" s="2900" t="s">
        <v>593</v>
      </c>
      <c r="C288" s="2901" t="s">
        <v>52</v>
      </c>
      <c r="D288" s="2902">
        <v>2</v>
      </c>
      <c r="E288" s="2903">
        <v>43.15</v>
      </c>
      <c r="F288" s="2904">
        <v>20.350000000000001</v>
      </c>
      <c r="G288" s="2905">
        <v>51.93</v>
      </c>
      <c r="H288" s="2906"/>
      <c r="I288" s="2907">
        <f>ROUND('BDI Principal'!D14,2)</f>
        <v>20.350000000000001</v>
      </c>
      <c r="J288" s="2908">
        <f t="shared" si="26"/>
        <v>0</v>
      </c>
      <c r="K288" s="2909">
        <f t="shared" si="27"/>
        <v>0</v>
      </c>
      <c r="L288" s="2910" t="s">
        <v>23</v>
      </c>
    </row>
    <row r="289" spans="1:12" ht="33.75" x14ac:dyDescent="0.25">
      <c r="A289" s="2911" t="s">
        <v>594</v>
      </c>
      <c r="B289" s="2912" t="s">
        <v>524</v>
      </c>
      <c r="C289" s="2913" t="s">
        <v>52</v>
      </c>
      <c r="D289" s="2914">
        <v>3</v>
      </c>
      <c r="E289" s="2915">
        <v>51.92</v>
      </c>
      <c r="F289" s="2916">
        <v>20.350000000000001</v>
      </c>
      <c r="G289" s="2917">
        <v>62.49</v>
      </c>
      <c r="H289" s="2918"/>
      <c r="I289" s="2919">
        <f>ROUND('BDI Principal'!D14,2)</f>
        <v>20.350000000000001</v>
      </c>
      <c r="J289" s="2920">
        <f t="shared" si="26"/>
        <v>0</v>
      </c>
      <c r="K289" s="2921">
        <f t="shared" si="27"/>
        <v>0</v>
      </c>
      <c r="L289" s="2922" t="s">
        <v>23</v>
      </c>
    </row>
    <row r="290" spans="1:12" ht="56.25" x14ac:dyDescent="0.25">
      <c r="A290" s="2923" t="s">
        <v>595</v>
      </c>
      <c r="B290" s="2924" t="s">
        <v>526</v>
      </c>
      <c r="C290" s="2925" t="s">
        <v>52</v>
      </c>
      <c r="D290" s="2926">
        <v>15</v>
      </c>
      <c r="E290" s="2927">
        <v>37.6</v>
      </c>
      <c r="F290" s="2928">
        <v>20.350000000000001</v>
      </c>
      <c r="G290" s="2929">
        <v>45.25</v>
      </c>
      <c r="H290" s="2930"/>
      <c r="I290" s="2931">
        <f>ROUND('BDI Principal'!D14,2)</f>
        <v>20.350000000000001</v>
      </c>
      <c r="J290" s="2932">
        <f t="shared" si="26"/>
        <v>0</v>
      </c>
      <c r="K290" s="2933">
        <f t="shared" si="27"/>
        <v>0</v>
      </c>
      <c r="L290" s="2934" t="s">
        <v>23</v>
      </c>
    </row>
    <row r="291" spans="1:12" ht="56.25" x14ac:dyDescent="0.25">
      <c r="A291" s="2935" t="s">
        <v>596</v>
      </c>
      <c r="B291" s="2936" t="s">
        <v>597</v>
      </c>
      <c r="C291" s="2937" t="s">
        <v>52</v>
      </c>
      <c r="D291" s="2938">
        <v>1</v>
      </c>
      <c r="E291" s="2939">
        <v>33.340000000000003</v>
      </c>
      <c r="F291" s="2940">
        <v>20.350000000000001</v>
      </c>
      <c r="G291" s="2941">
        <v>40.119999999999997</v>
      </c>
      <c r="H291" s="2942"/>
      <c r="I291" s="2943">
        <f>ROUND('BDI Principal'!D14,2)</f>
        <v>20.350000000000001</v>
      </c>
      <c r="J291" s="2944">
        <f t="shared" si="26"/>
        <v>0</v>
      </c>
      <c r="K291" s="2945">
        <f t="shared" si="27"/>
        <v>0</v>
      </c>
      <c r="L291" s="2946" t="s">
        <v>23</v>
      </c>
    </row>
    <row r="292" spans="1:12" ht="56.25" x14ac:dyDescent="0.25">
      <c r="A292" s="2947" t="s">
        <v>598</v>
      </c>
      <c r="B292" s="2948" t="s">
        <v>599</v>
      </c>
      <c r="C292" s="2949" t="s">
        <v>52</v>
      </c>
      <c r="D292" s="2950">
        <v>1</v>
      </c>
      <c r="E292" s="2951">
        <v>44.41</v>
      </c>
      <c r="F292" s="2952">
        <v>20.350000000000001</v>
      </c>
      <c r="G292" s="2953">
        <v>53.45</v>
      </c>
      <c r="H292" s="2954"/>
      <c r="I292" s="2955">
        <f>ROUND('BDI Principal'!D14,2)</f>
        <v>20.350000000000001</v>
      </c>
      <c r="J292" s="2956">
        <f t="shared" si="26"/>
        <v>0</v>
      </c>
      <c r="K292" s="2957">
        <f t="shared" si="27"/>
        <v>0</v>
      </c>
      <c r="L292" s="2958" t="s">
        <v>23</v>
      </c>
    </row>
    <row r="293" spans="1:12" x14ac:dyDescent="0.25">
      <c r="A293" s="2959" t="s">
        <v>600</v>
      </c>
      <c r="B293" s="2960" t="s">
        <v>601</v>
      </c>
      <c r="C293" s="2961" t="s">
        <v>280</v>
      </c>
      <c r="D293" s="2962">
        <v>1</v>
      </c>
      <c r="E293" s="2963">
        <v>19.100000000000001</v>
      </c>
      <c r="F293" s="2964">
        <v>20.350000000000001</v>
      </c>
      <c r="G293" s="2965">
        <v>22.99</v>
      </c>
      <c r="H293" s="2966"/>
      <c r="I293" s="2967">
        <f>ROUND('BDI Principal'!D14,2)</f>
        <v>20.350000000000001</v>
      </c>
      <c r="J293" s="2968">
        <f t="shared" si="26"/>
        <v>0</v>
      </c>
      <c r="K293" s="2969">
        <f t="shared" si="27"/>
        <v>0</v>
      </c>
      <c r="L293" s="2970" t="s">
        <v>23</v>
      </c>
    </row>
    <row r="294" spans="1:12" ht="45" x14ac:dyDescent="0.25">
      <c r="A294" s="2971" t="s">
        <v>602</v>
      </c>
      <c r="B294" s="2972" t="s">
        <v>603</v>
      </c>
      <c r="C294" s="2973" t="s">
        <v>52</v>
      </c>
      <c r="D294" s="2974">
        <v>1</v>
      </c>
      <c r="E294" s="2975">
        <v>21.57</v>
      </c>
      <c r="F294" s="2976">
        <v>20.350000000000001</v>
      </c>
      <c r="G294" s="2977">
        <v>25.96</v>
      </c>
      <c r="H294" s="2978"/>
      <c r="I294" s="2979">
        <f>ROUND('BDI Principal'!D14,2)</f>
        <v>20.350000000000001</v>
      </c>
      <c r="J294" s="2980">
        <f t="shared" si="26"/>
        <v>0</v>
      </c>
      <c r="K294" s="2981">
        <f t="shared" si="27"/>
        <v>0</v>
      </c>
      <c r="L294" s="2982" t="s">
        <v>23</v>
      </c>
    </row>
    <row r="295" spans="1:12" ht="45" x14ac:dyDescent="0.25">
      <c r="A295" s="2983" t="s">
        <v>604</v>
      </c>
      <c r="B295" s="2984" t="s">
        <v>605</v>
      </c>
      <c r="C295" s="2985" t="s">
        <v>52</v>
      </c>
      <c r="D295" s="2986">
        <v>1</v>
      </c>
      <c r="E295" s="2987">
        <v>25.81</v>
      </c>
      <c r="F295" s="2988">
        <v>20.350000000000001</v>
      </c>
      <c r="G295" s="2989">
        <v>31.06</v>
      </c>
      <c r="H295" s="2990"/>
      <c r="I295" s="2991">
        <f>ROUND('BDI Principal'!D14,2)</f>
        <v>20.350000000000001</v>
      </c>
      <c r="J295" s="2992">
        <f t="shared" si="26"/>
        <v>0</v>
      </c>
      <c r="K295" s="2993">
        <f t="shared" si="27"/>
        <v>0</v>
      </c>
      <c r="L295" s="2994" t="s">
        <v>23</v>
      </c>
    </row>
    <row r="296" spans="1:12" ht="33.75" x14ac:dyDescent="0.25">
      <c r="A296" s="2995" t="s">
        <v>606</v>
      </c>
      <c r="B296" s="2996" t="s">
        <v>607</v>
      </c>
      <c r="C296" s="2997" t="s">
        <v>80</v>
      </c>
      <c r="D296" s="2998">
        <v>84.2</v>
      </c>
      <c r="E296" s="2999">
        <v>27.84</v>
      </c>
      <c r="F296" s="3000">
        <v>20.350000000000001</v>
      </c>
      <c r="G296" s="3001">
        <v>33.51</v>
      </c>
      <c r="H296" s="3002"/>
      <c r="I296" s="3003">
        <f>ROUND('BDI Principal'!D14,2)</f>
        <v>20.350000000000001</v>
      </c>
      <c r="J296" s="3004">
        <f t="shared" si="26"/>
        <v>0</v>
      </c>
      <c r="K296" s="3005">
        <f t="shared" si="27"/>
        <v>0</v>
      </c>
      <c r="L296" s="3006" t="s">
        <v>23</v>
      </c>
    </row>
    <row r="297" spans="1:12" ht="33.75" x14ac:dyDescent="0.25">
      <c r="A297" s="3007" t="s">
        <v>608</v>
      </c>
      <c r="B297" s="3008" t="s">
        <v>609</v>
      </c>
      <c r="C297" s="3009" t="s">
        <v>80</v>
      </c>
      <c r="D297" s="3010">
        <v>41.7</v>
      </c>
      <c r="E297" s="3011">
        <v>52.17</v>
      </c>
      <c r="F297" s="3012">
        <v>20.350000000000001</v>
      </c>
      <c r="G297" s="3013">
        <v>62.79</v>
      </c>
      <c r="H297" s="3014"/>
      <c r="I297" s="3015">
        <f>ROUND('BDI Principal'!D14,2)</f>
        <v>20.350000000000001</v>
      </c>
      <c r="J297" s="3016">
        <f t="shared" si="26"/>
        <v>0</v>
      </c>
      <c r="K297" s="3017">
        <f t="shared" si="27"/>
        <v>0</v>
      </c>
      <c r="L297" s="3018" t="s">
        <v>23</v>
      </c>
    </row>
    <row r="298" spans="1:12" ht="22.5" x14ac:dyDescent="0.25">
      <c r="A298" s="3019" t="s">
        <v>610</v>
      </c>
      <c r="B298" s="3020" t="s">
        <v>611</v>
      </c>
      <c r="C298" s="3021" t="s">
        <v>80</v>
      </c>
      <c r="D298" s="3022">
        <v>6</v>
      </c>
      <c r="E298" s="3023">
        <v>38.54</v>
      </c>
      <c r="F298" s="3024">
        <v>20.350000000000001</v>
      </c>
      <c r="G298" s="3025">
        <v>46.38</v>
      </c>
      <c r="H298" s="3026"/>
      <c r="I298" s="3027">
        <f>ROUND('BDI Principal'!D14,2)</f>
        <v>20.350000000000001</v>
      </c>
      <c r="J298" s="3028">
        <f t="shared" si="26"/>
        <v>0</v>
      </c>
      <c r="K298" s="3029">
        <f t="shared" si="27"/>
        <v>0</v>
      </c>
      <c r="L298" s="3030" t="s">
        <v>23</v>
      </c>
    </row>
    <row r="299" spans="1:12" ht="22.5" x14ac:dyDescent="0.25">
      <c r="A299" s="3031" t="s">
        <v>612</v>
      </c>
      <c r="B299" s="3032" t="s">
        <v>613</v>
      </c>
      <c r="C299" s="3033" t="s">
        <v>52</v>
      </c>
      <c r="D299" s="3034">
        <v>1</v>
      </c>
      <c r="E299" s="3035">
        <v>257.67</v>
      </c>
      <c r="F299" s="3036">
        <v>20.350000000000001</v>
      </c>
      <c r="G299" s="3037">
        <v>310.11</v>
      </c>
      <c r="H299" s="3038"/>
      <c r="I299" s="3039">
        <f>ROUND('BDI Principal'!D14,2)</f>
        <v>20.350000000000001</v>
      </c>
      <c r="J299" s="3040">
        <f t="shared" si="26"/>
        <v>0</v>
      </c>
      <c r="K299" s="3041">
        <f t="shared" si="27"/>
        <v>0</v>
      </c>
      <c r="L299" s="3042" t="s">
        <v>23</v>
      </c>
    </row>
    <row r="300" spans="1:12" ht="45" x14ac:dyDescent="0.25">
      <c r="A300" s="3043" t="s">
        <v>614</v>
      </c>
      <c r="B300" s="3044" t="s">
        <v>615</v>
      </c>
      <c r="C300" s="3045" t="s">
        <v>80</v>
      </c>
      <c r="D300" s="3046">
        <v>10.3</v>
      </c>
      <c r="E300" s="3047">
        <v>110.19</v>
      </c>
      <c r="F300" s="3048">
        <v>20.350000000000001</v>
      </c>
      <c r="G300" s="3049">
        <v>132.61000000000001</v>
      </c>
      <c r="H300" s="3050"/>
      <c r="I300" s="3051">
        <f>ROUND('BDI Principal'!D14,2)</f>
        <v>20.350000000000001</v>
      </c>
      <c r="J300" s="3052">
        <f t="shared" si="26"/>
        <v>0</v>
      </c>
      <c r="K300" s="3053">
        <f t="shared" si="27"/>
        <v>0</v>
      </c>
      <c r="L300" s="3054" t="s">
        <v>23</v>
      </c>
    </row>
    <row r="301" spans="1:12" ht="45" x14ac:dyDescent="0.25">
      <c r="A301" s="3055" t="s">
        <v>616</v>
      </c>
      <c r="B301" s="3056" t="s">
        <v>570</v>
      </c>
      <c r="C301" s="3057" t="s">
        <v>52</v>
      </c>
      <c r="D301" s="3058">
        <v>18</v>
      </c>
      <c r="E301" s="3059">
        <v>9.18</v>
      </c>
      <c r="F301" s="3060">
        <v>20.350000000000001</v>
      </c>
      <c r="G301" s="3061">
        <v>11.05</v>
      </c>
      <c r="H301" s="3062"/>
      <c r="I301" s="3063">
        <f>ROUND('BDI Principal'!D14,2)</f>
        <v>20.350000000000001</v>
      </c>
      <c r="J301" s="3064">
        <f t="shared" si="26"/>
        <v>0</v>
      </c>
      <c r="K301" s="3065">
        <f t="shared" si="27"/>
        <v>0</v>
      </c>
      <c r="L301" s="3066" t="s">
        <v>23</v>
      </c>
    </row>
    <row r="302" spans="1:12" ht="45" x14ac:dyDescent="0.25">
      <c r="A302" s="3067" t="s">
        <v>617</v>
      </c>
      <c r="B302" s="3068" t="s">
        <v>472</v>
      </c>
      <c r="C302" s="3069" t="s">
        <v>80</v>
      </c>
      <c r="D302" s="3070">
        <v>109.9</v>
      </c>
      <c r="E302" s="3071">
        <v>25.01</v>
      </c>
      <c r="F302" s="3072">
        <v>20.350000000000001</v>
      </c>
      <c r="G302" s="3073">
        <v>30.1</v>
      </c>
      <c r="H302" s="3074"/>
      <c r="I302" s="3075">
        <f>ROUND('BDI Principal'!D14,2)</f>
        <v>20.350000000000001</v>
      </c>
      <c r="J302" s="3076">
        <f t="shared" si="26"/>
        <v>0</v>
      </c>
      <c r="K302" s="3077">
        <f t="shared" si="27"/>
        <v>0</v>
      </c>
      <c r="L302" s="3078" t="s">
        <v>23</v>
      </c>
    </row>
    <row r="303" spans="1:12" ht="33.75" x14ac:dyDescent="0.25">
      <c r="A303" s="3079" t="s">
        <v>618</v>
      </c>
      <c r="B303" s="3080" t="s">
        <v>478</v>
      </c>
      <c r="C303" s="3081" t="s">
        <v>52</v>
      </c>
      <c r="D303" s="3082">
        <v>10</v>
      </c>
      <c r="E303" s="3083">
        <v>10.73</v>
      </c>
      <c r="F303" s="3084">
        <v>20.350000000000001</v>
      </c>
      <c r="G303" s="3085">
        <v>12.91</v>
      </c>
      <c r="H303" s="3086"/>
      <c r="I303" s="3087">
        <f>ROUND('BDI Principal'!D14,2)</f>
        <v>20.350000000000001</v>
      </c>
      <c r="J303" s="3088">
        <f t="shared" si="26"/>
        <v>0</v>
      </c>
      <c r="K303" s="3089">
        <f t="shared" si="27"/>
        <v>0</v>
      </c>
      <c r="L303" s="3090" t="s">
        <v>23</v>
      </c>
    </row>
    <row r="304" spans="1:12" x14ac:dyDescent="0.25">
      <c r="A304" s="3091" t="s">
        <v>619</v>
      </c>
      <c r="B304" s="9563" t="s">
        <v>620</v>
      </c>
      <c r="C304" s="9564"/>
      <c r="D304" s="9565"/>
      <c r="E304" s="9566"/>
      <c r="F304" s="9567"/>
      <c r="G304" s="9568"/>
      <c r="H304" s="9569"/>
      <c r="I304" s="3092"/>
      <c r="J304" s="3093"/>
      <c r="K304" s="3094">
        <f>SUM(K305:K315)</f>
        <v>0</v>
      </c>
      <c r="L304" s="3095" t="s">
        <v>36</v>
      </c>
    </row>
    <row r="305" spans="1:12" ht="45" x14ac:dyDescent="0.25">
      <c r="A305" s="3096" t="s">
        <v>621</v>
      </c>
      <c r="B305" s="3097" t="s">
        <v>622</v>
      </c>
      <c r="C305" s="3098" t="s">
        <v>52</v>
      </c>
      <c r="D305" s="3099">
        <v>5</v>
      </c>
      <c r="E305" s="3100">
        <v>17.190000000000001</v>
      </c>
      <c r="F305" s="3101">
        <v>20.350000000000001</v>
      </c>
      <c r="G305" s="3102">
        <v>20.69</v>
      </c>
      <c r="H305" s="3103"/>
      <c r="I305" s="3104">
        <f>ROUND('BDI Principal'!D14,2)</f>
        <v>20.350000000000001</v>
      </c>
      <c r="J305" s="3105">
        <f t="shared" ref="J305:J315" si="28">ROUND((ROUND(H305,2)*I305/100)+ROUND(H305,2),2)</f>
        <v>0</v>
      </c>
      <c r="K305" s="3106">
        <f t="shared" ref="K305:K315" si="29">ROUND(D305*J305,2)</f>
        <v>0</v>
      </c>
      <c r="L305" s="3107" t="s">
        <v>23</v>
      </c>
    </row>
    <row r="306" spans="1:12" ht="45" x14ac:dyDescent="0.25">
      <c r="A306" s="3108" t="s">
        <v>623</v>
      </c>
      <c r="B306" s="3109" t="s">
        <v>624</v>
      </c>
      <c r="C306" s="3110" t="s">
        <v>52</v>
      </c>
      <c r="D306" s="3111">
        <v>8</v>
      </c>
      <c r="E306" s="3112">
        <v>248.35</v>
      </c>
      <c r="F306" s="3113">
        <v>20.350000000000001</v>
      </c>
      <c r="G306" s="3114">
        <v>298.89</v>
      </c>
      <c r="H306" s="3115"/>
      <c r="I306" s="3116">
        <f>ROUND('BDI Principal'!D14,2)</f>
        <v>20.350000000000001</v>
      </c>
      <c r="J306" s="3117">
        <f t="shared" si="28"/>
        <v>0</v>
      </c>
      <c r="K306" s="3118">
        <f t="shared" si="29"/>
        <v>0</v>
      </c>
      <c r="L306" s="3119" t="s">
        <v>23</v>
      </c>
    </row>
    <row r="307" spans="1:12" ht="45" x14ac:dyDescent="0.25">
      <c r="A307" s="3120" t="s">
        <v>625</v>
      </c>
      <c r="B307" s="3121" t="s">
        <v>626</v>
      </c>
      <c r="C307" s="3122" t="s">
        <v>52</v>
      </c>
      <c r="D307" s="3123">
        <v>8</v>
      </c>
      <c r="E307" s="3124">
        <v>15.88</v>
      </c>
      <c r="F307" s="3125">
        <v>20.350000000000001</v>
      </c>
      <c r="G307" s="3126">
        <v>19.11</v>
      </c>
      <c r="H307" s="3127"/>
      <c r="I307" s="3128">
        <f>ROUND('BDI Principal'!D14,2)</f>
        <v>20.350000000000001</v>
      </c>
      <c r="J307" s="3129">
        <f t="shared" si="28"/>
        <v>0</v>
      </c>
      <c r="K307" s="3130">
        <f t="shared" si="29"/>
        <v>0</v>
      </c>
      <c r="L307" s="3131" t="s">
        <v>23</v>
      </c>
    </row>
    <row r="308" spans="1:12" ht="22.5" x14ac:dyDescent="0.25">
      <c r="A308" s="3132" t="s">
        <v>627</v>
      </c>
      <c r="B308" s="3133" t="s">
        <v>628</v>
      </c>
      <c r="C308" s="3134" t="s">
        <v>52</v>
      </c>
      <c r="D308" s="3135">
        <v>1</v>
      </c>
      <c r="E308" s="3136">
        <v>13.84</v>
      </c>
      <c r="F308" s="3137">
        <v>20.350000000000001</v>
      </c>
      <c r="G308" s="3138">
        <v>16.66</v>
      </c>
      <c r="H308" s="3139"/>
      <c r="I308" s="3140">
        <f>ROUND('BDI Principal'!D14,2)</f>
        <v>20.350000000000001</v>
      </c>
      <c r="J308" s="3141">
        <f t="shared" si="28"/>
        <v>0</v>
      </c>
      <c r="K308" s="3142">
        <f t="shared" si="29"/>
        <v>0</v>
      </c>
      <c r="L308" s="3143" t="s">
        <v>23</v>
      </c>
    </row>
    <row r="309" spans="1:12" ht="56.25" x14ac:dyDescent="0.25">
      <c r="A309" s="3144" t="s">
        <v>629</v>
      </c>
      <c r="B309" s="3145" t="s">
        <v>630</v>
      </c>
      <c r="C309" s="3146" t="s">
        <v>52</v>
      </c>
      <c r="D309" s="3147">
        <v>3</v>
      </c>
      <c r="E309" s="3148">
        <v>44.75</v>
      </c>
      <c r="F309" s="3149">
        <v>20.350000000000001</v>
      </c>
      <c r="G309" s="3150">
        <v>53.86</v>
      </c>
      <c r="H309" s="3151"/>
      <c r="I309" s="3152">
        <f>ROUND('BDI Principal'!D14,2)</f>
        <v>20.350000000000001</v>
      </c>
      <c r="J309" s="3153">
        <f t="shared" si="28"/>
        <v>0</v>
      </c>
      <c r="K309" s="3154">
        <f t="shared" si="29"/>
        <v>0</v>
      </c>
      <c r="L309" s="3155" t="s">
        <v>23</v>
      </c>
    </row>
    <row r="310" spans="1:12" ht="22.5" x14ac:dyDescent="0.25">
      <c r="A310" s="3156" t="s">
        <v>631</v>
      </c>
      <c r="B310" s="3157" t="s">
        <v>632</v>
      </c>
      <c r="C310" s="3158" t="s">
        <v>280</v>
      </c>
      <c r="D310" s="3159">
        <v>2</v>
      </c>
      <c r="E310" s="3160">
        <v>62.68</v>
      </c>
      <c r="F310" s="3161">
        <v>20.350000000000001</v>
      </c>
      <c r="G310" s="3162">
        <v>75.44</v>
      </c>
      <c r="H310" s="3163"/>
      <c r="I310" s="3164">
        <f>ROUND('BDI Principal'!D14,2)</f>
        <v>20.350000000000001</v>
      </c>
      <c r="J310" s="3165">
        <f t="shared" si="28"/>
        <v>0</v>
      </c>
      <c r="K310" s="3166">
        <f t="shared" si="29"/>
        <v>0</v>
      </c>
      <c r="L310" s="3167" t="s">
        <v>23</v>
      </c>
    </row>
    <row r="311" spans="1:12" ht="56.25" x14ac:dyDescent="0.25">
      <c r="A311" s="3168" t="s">
        <v>633</v>
      </c>
      <c r="B311" s="3169" t="s">
        <v>634</v>
      </c>
      <c r="C311" s="3170" t="s">
        <v>52</v>
      </c>
      <c r="D311" s="3171">
        <v>37</v>
      </c>
      <c r="E311" s="3172">
        <v>22.74</v>
      </c>
      <c r="F311" s="3173">
        <v>20.350000000000001</v>
      </c>
      <c r="G311" s="3174">
        <v>27.37</v>
      </c>
      <c r="H311" s="3175"/>
      <c r="I311" s="3176">
        <f>ROUND('BDI Principal'!D14,2)</f>
        <v>20.350000000000001</v>
      </c>
      <c r="J311" s="3177">
        <f t="shared" si="28"/>
        <v>0</v>
      </c>
      <c r="K311" s="3178">
        <f t="shared" si="29"/>
        <v>0</v>
      </c>
      <c r="L311" s="3179" t="s">
        <v>23</v>
      </c>
    </row>
    <row r="312" spans="1:12" ht="56.25" x14ac:dyDescent="0.25">
      <c r="A312" s="3180" t="s">
        <v>635</v>
      </c>
      <c r="B312" s="3181" t="s">
        <v>636</v>
      </c>
      <c r="C312" s="3182" t="s">
        <v>52</v>
      </c>
      <c r="D312" s="3183">
        <v>1</v>
      </c>
      <c r="E312" s="3184">
        <v>220.1</v>
      </c>
      <c r="F312" s="3185">
        <v>20.350000000000001</v>
      </c>
      <c r="G312" s="3186">
        <v>264.89</v>
      </c>
      <c r="H312" s="3187"/>
      <c r="I312" s="3188">
        <f>ROUND('BDI Principal'!D14,2)</f>
        <v>20.350000000000001</v>
      </c>
      <c r="J312" s="3189">
        <f t="shared" si="28"/>
        <v>0</v>
      </c>
      <c r="K312" s="3190">
        <f t="shared" si="29"/>
        <v>0</v>
      </c>
      <c r="L312" s="3191" t="s">
        <v>23</v>
      </c>
    </row>
    <row r="313" spans="1:12" ht="45" x14ac:dyDescent="0.25">
      <c r="A313" s="3192" t="s">
        <v>637</v>
      </c>
      <c r="B313" s="3193" t="s">
        <v>638</v>
      </c>
      <c r="C313" s="3194" t="s">
        <v>52</v>
      </c>
      <c r="D313" s="3195">
        <v>4</v>
      </c>
      <c r="E313" s="3196">
        <v>337.71</v>
      </c>
      <c r="F313" s="3197">
        <v>20.350000000000001</v>
      </c>
      <c r="G313" s="3198">
        <v>406.43</v>
      </c>
      <c r="H313" s="3199"/>
      <c r="I313" s="3200">
        <f>ROUND('BDI Principal'!D14,2)</f>
        <v>20.350000000000001</v>
      </c>
      <c r="J313" s="3201">
        <f t="shared" si="28"/>
        <v>0</v>
      </c>
      <c r="K313" s="3202">
        <f t="shared" si="29"/>
        <v>0</v>
      </c>
      <c r="L313" s="3203" t="s">
        <v>23</v>
      </c>
    </row>
    <row r="314" spans="1:12" ht="45" x14ac:dyDescent="0.25">
      <c r="A314" s="3204" t="s">
        <v>639</v>
      </c>
      <c r="B314" s="3205" t="s">
        <v>640</v>
      </c>
      <c r="C314" s="3206" t="s">
        <v>280</v>
      </c>
      <c r="D314" s="3207">
        <v>2</v>
      </c>
      <c r="E314" s="3208">
        <v>19.2</v>
      </c>
      <c r="F314" s="3209">
        <v>20.350000000000001</v>
      </c>
      <c r="G314" s="3210">
        <v>23.11</v>
      </c>
      <c r="H314" s="3211"/>
      <c r="I314" s="3212">
        <f>ROUND('BDI Principal'!D14,2)</f>
        <v>20.350000000000001</v>
      </c>
      <c r="J314" s="3213">
        <f t="shared" si="28"/>
        <v>0</v>
      </c>
      <c r="K314" s="3214">
        <f t="shared" si="29"/>
        <v>0</v>
      </c>
      <c r="L314" s="3215" t="s">
        <v>23</v>
      </c>
    </row>
    <row r="315" spans="1:12" ht="78.75" x14ac:dyDescent="0.25">
      <c r="A315" s="3216" t="s">
        <v>641</v>
      </c>
      <c r="B315" s="3217" t="s">
        <v>642</v>
      </c>
      <c r="C315" s="3218" t="s">
        <v>280</v>
      </c>
      <c r="D315" s="3219">
        <v>1</v>
      </c>
      <c r="E315" s="3220">
        <v>22.21</v>
      </c>
      <c r="F315" s="3221">
        <v>20.350000000000001</v>
      </c>
      <c r="G315" s="3222">
        <v>26.73</v>
      </c>
      <c r="H315" s="3223"/>
      <c r="I315" s="3224">
        <f>ROUND('BDI Principal'!D14,2)</f>
        <v>20.350000000000001</v>
      </c>
      <c r="J315" s="3225">
        <f t="shared" si="28"/>
        <v>0</v>
      </c>
      <c r="K315" s="3226">
        <f t="shared" si="29"/>
        <v>0</v>
      </c>
      <c r="L315" s="3227" t="s">
        <v>23</v>
      </c>
    </row>
    <row r="316" spans="1:12" x14ac:dyDescent="0.25">
      <c r="A316" s="3228" t="s">
        <v>643</v>
      </c>
      <c r="B316" s="9573" t="s">
        <v>644</v>
      </c>
      <c r="C316" s="9574"/>
      <c r="D316" s="9575"/>
      <c r="E316" s="9576"/>
      <c r="F316" s="9577"/>
      <c r="G316" s="9578"/>
      <c r="H316" s="9579"/>
      <c r="I316" s="3229"/>
      <c r="J316" s="3230"/>
      <c r="K316" s="3231">
        <f>SUM(K317:K408)</f>
        <v>0</v>
      </c>
      <c r="L316" s="3232" t="s">
        <v>36</v>
      </c>
    </row>
    <row r="317" spans="1:12" x14ac:dyDescent="0.25">
      <c r="A317" s="3233" t="s">
        <v>645</v>
      </c>
      <c r="B317" s="9570" t="s">
        <v>646</v>
      </c>
      <c r="C317" s="9415"/>
      <c r="D317" s="9415"/>
      <c r="E317" s="9415"/>
      <c r="F317" s="9415"/>
      <c r="G317" s="9415"/>
      <c r="H317" s="9415"/>
      <c r="I317" s="9415"/>
      <c r="J317" s="9415"/>
      <c r="K317" s="9415"/>
      <c r="L317" s="3234" t="s">
        <v>39</v>
      </c>
    </row>
    <row r="318" spans="1:12" ht="22.5" x14ac:dyDescent="0.25">
      <c r="A318" s="3235" t="s">
        <v>647</v>
      </c>
      <c r="B318" s="3236" t="s">
        <v>648</v>
      </c>
      <c r="C318" s="3237" t="s">
        <v>52</v>
      </c>
      <c r="D318" s="3238">
        <v>1</v>
      </c>
      <c r="E318" s="3239">
        <v>1.92</v>
      </c>
      <c r="F318" s="3240">
        <v>20.350000000000001</v>
      </c>
      <c r="G318" s="3241">
        <v>2.31</v>
      </c>
      <c r="H318" s="3242"/>
      <c r="I318" s="3243">
        <f>ROUND('BDI Principal'!D14,2)</f>
        <v>20.350000000000001</v>
      </c>
      <c r="J318" s="3244">
        <f t="shared" ref="J318:J349" si="30">ROUND((ROUND(H318,2)*I318/100)+ROUND(H318,2),2)</f>
        <v>0</v>
      </c>
      <c r="K318" s="3245">
        <f t="shared" ref="K318:K349" si="31">ROUND(D318*J318,2)</f>
        <v>0</v>
      </c>
      <c r="L318" s="3246" t="s">
        <v>23</v>
      </c>
    </row>
    <row r="319" spans="1:12" ht="33.75" x14ac:dyDescent="0.25">
      <c r="A319" s="3247" t="s">
        <v>649</v>
      </c>
      <c r="B319" s="3248" t="s">
        <v>650</v>
      </c>
      <c r="C319" s="3249" t="s">
        <v>52</v>
      </c>
      <c r="D319" s="3250">
        <v>292</v>
      </c>
      <c r="E319" s="3251">
        <v>20.12</v>
      </c>
      <c r="F319" s="3252">
        <v>20.350000000000001</v>
      </c>
      <c r="G319" s="3253">
        <v>24.21</v>
      </c>
      <c r="H319" s="3254"/>
      <c r="I319" s="3255">
        <f>ROUND('BDI Principal'!D14,2)</f>
        <v>20.350000000000001</v>
      </c>
      <c r="J319" s="3256">
        <f t="shared" si="30"/>
        <v>0</v>
      </c>
      <c r="K319" s="3257">
        <f t="shared" si="31"/>
        <v>0</v>
      </c>
      <c r="L319" s="3258" t="s">
        <v>23</v>
      </c>
    </row>
    <row r="320" spans="1:12" ht="33.75" x14ac:dyDescent="0.25">
      <c r="A320" s="3259" t="s">
        <v>651</v>
      </c>
      <c r="B320" s="3260" t="s">
        <v>652</v>
      </c>
      <c r="C320" s="3261" t="s">
        <v>52</v>
      </c>
      <c r="D320" s="3262">
        <v>86</v>
      </c>
      <c r="E320" s="3263">
        <v>17.23</v>
      </c>
      <c r="F320" s="3264">
        <v>20.350000000000001</v>
      </c>
      <c r="G320" s="3265">
        <v>20.74</v>
      </c>
      <c r="H320" s="3266"/>
      <c r="I320" s="3267">
        <f>ROUND('BDI Principal'!D14,2)</f>
        <v>20.350000000000001</v>
      </c>
      <c r="J320" s="3268">
        <f t="shared" si="30"/>
        <v>0</v>
      </c>
      <c r="K320" s="3269">
        <f t="shared" si="31"/>
        <v>0</v>
      </c>
      <c r="L320" s="3270" t="s">
        <v>23</v>
      </c>
    </row>
    <row r="321" spans="1:12" ht="67.5" x14ac:dyDescent="0.25">
      <c r="A321" s="3271" t="s">
        <v>653</v>
      </c>
      <c r="B321" s="3272" t="s">
        <v>654</v>
      </c>
      <c r="C321" s="3273" t="s">
        <v>80</v>
      </c>
      <c r="D321" s="3274">
        <v>5</v>
      </c>
      <c r="E321" s="3275">
        <v>71.28</v>
      </c>
      <c r="F321" s="3276">
        <v>20.350000000000001</v>
      </c>
      <c r="G321" s="3277">
        <v>85.79</v>
      </c>
      <c r="H321" s="3278"/>
      <c r="I321" s="3279">
        <f>ROUND('BDI Principal'!D14,2)</f>
        <v>20.350000000000001</v>
      </c>
      <c r="J321" s="3280">
        <f t="shared" si="30"/>
        <v>0</v>
      </c>
      <c r="K321" s="3281">
        <f t="shared" si="31"/>
        <v>0</v>
      </c>
      <c r="L321" s="3282" t="s">
        <v>23</v>
      </c>
    </row>
    <row r="322" spans="1:12" ht="56.25" x14ac:dyDescent="0.25">
      <c r="A322" s="3283" t="s">
        <v>655</v>
      </c>
      <c r="B322" s="3284" t="s">
        <v>656</v>
      </c>
      <c r="C322" s="3285" t="s">
        <v>52</v>
      </c>
      <c r="D322" s="3286">
        <v>1</v>
      </c>
      <c r="E322" s="3287">
        <v>26.14</v>
      </c>
      <c r="F322" s="3288">
        <v>20.350000000000001</v>
      </c>
      <c r="G322" s="3289">
        <v>31.46</v>
      </c>
      <c r="H322" s="3290"/>
      <c r="I322" s="3291">
        <f>ROUND('BDI Principal'!D14,2)</f>
        <v>20.350000000000001</v>
      </c>
      <c r="J322" s="3292">
        <f t="shared" si="30"/>
        <v>0</v>
      </c>
      <c r="K322" s="3293">
        <f t="shared" si="31"/>
        <v>0</v>
      </c>
      <c r="L322" s="3294" t="s">
        <v>23</v>
      </c>
    </row>
    <row r="323" spans="1:12" x14ac:dyDescent="0.25">
      <c r="A323" s="3295" t="s">
        <v>657</v>
      </c>
      <c r="B323" s="3296" t="s">
        <v>658</v>
      </c>
      <c r="C323" s="3297" t="s">
        <v>659</v>
      </c>
      <c r="D323" s="3298">
        <v>185</v>
      </c>
      <c r="E323" s="3299">
        <v>0.52</v>
      </c>
      <c r="F323" s="3300">
        <v>20.350000000000001</v>
      </c>
      <c r="G323" s="3301">
        <v>0.63</v>
      </c>
      <c r="H323" s="3302"/>
      <c r="I323" s="3303">
        <f>ROUND('BDI Principal'!D14,2)</f>
        <v>20.350000000000001</v>
      </c>
      <c r="J323" s="3304">
        <f t="shared" si="30"/>
        <v>0</v>
      </c>
      <c r="K323" s="3305">
        <f t="shared" si="31"/>
        <v>0</v>
      </c>
      <c r="L323" s="3306" t="s">
        <v>23</v>
      </c>
    </row>
    <row r="324" spans="1:12" x14ac:dyDescent="0.25">
      <c r="A324" s="3307" t="s">
        <v>660</v>
      </c>
      <c r="B324" s="3308" t="s">
        <v>661</v>
      </c>
      <c r="C324" s="3309" t="s">
        <v>659</v>
      </c>
      <c r="D324" s="3310">
        <v>22</v>
      </c>
      <c r="E324" s="3311">
        <v>1.6</v>
      </c>
      <c r="F324" s="3312">
        <v>20.350000000000001</v>
      </c>
      <c r="G324" s="3313">
        <v>1.93</v>
      </c>
      <c r="H324" s="3314"/>
      <c r="I324" s="3315">
        <f>ROUND('BDI Principal'!D14,2)</f>
        <v>20.350000000000001</v>
      </c>
      <c r="J324" s="3316">
        <f t="shared" si="30"/>
        <v>0</v>
      </c>
      <c r="K324" s="3317">
        <f t="shared" si="31"/>
        <v>0</v>
      </c>
      <c r="L324" s="3318" t="s">
        <v>23</v>
      </c>
    </row>
    <row r="325" spans="1:12" ht="22.5" x14ac:dyDescent="0.25">
      <c r="A325" s="3319" t="s">
        <v>662</v>
      </c>
      <c r="B325" s="3320" t="s">
        <v>663</v>
      </c>
      <c r="C325" s="3321" t="s">
        <v>52</v>
      </c>
      <c r="D325" s="3322">
        <v>22</v>
      </c>
      <c r="E325" s="3323">
        <v>23.59</v>
      </c>
      <c r="F325" s="3324">
        <v>20.350000000000001</v>
      </c>
      <c r="G325" s="3325">
        <v>28.39</v>
      </c>
      <c r="H325" s="3326"/>
      <c r="I325" s="3327">
        <f>ROUND('BDI Principal'!D14,2)</f>
        <v>20.350000000000001</v>
      </c>
      <c r="J325" s="3328">
        <f t="shared" si="30"/>
        <v>0</v>
      </c>
      <c r="K325" s="3329">
        <f t="shared" si="31"/>
        <v>0</v>
      </c>
      <c r="L325" s="3330" t="s">
        <v>23</v>
      </c>
    </row>
    <row r="326" spans="1:12" ht="22.5" x14ac:dyDescent="0.25">
      <c r="A326" s="3331" t="s">
        <v>664</v>
      </c>
      <c r="B326" s="3332" t="s">
        <v>665</v>
      </c>
      <c r="C326" s="3333" t="s">
        <v>280</v>
      </c>
      <c r="D326" s="3334">
        <v>104</v>
      </c>
      <c r="E326" s="3335">
        <v>0.31</v>
      </c>
      <c r="F326" s="3336">
        <v>20.350000000000001</v>
      </c>
      <c r="G326" s="3337">
        <v>0.37</v>
      </c>
      <c r="H326" s="3338"/>
      <c r="I326" s="3339">
        <f>ROUND('BDI Principal'!D14,2)</f>
        <v>20.350000000000001</v>
      </c>
      <c r="J326" s="3340">
        <f t="shared" si="30"/>
        <v>0</v>
      </c>
      <c r="K326" s="3341">
        <f t="shared" si="31"/>
        <v>0</v>
      </c>
      <c r="L326" s="3342" t="s">
        <v>23</v>
      </c>
    </row>
    <row r="327" spans="1:12" ht="22.5" x14ac:dyDescent="0.25">
      <c r="A327" s="3343" t="s">
        <v>666</v>
      </c>
      <c r="B327" s="3344" t="s">
        <v>667</v>
      </c>
      <c r="C327" s="3345" t="s">
        <v>52</v>
      </c>
      <c r="D327" s="3346">
        <v>22</v>
      </c>
      <c r="E327" s="3347">
        <v>28.47</v>
      </c>
      <c r="F327" s="3348">
        <v>20.350000000000001</v>
      </c>
      <c r="G327" s="3349">
        <v>34.26</v>
      </c>
      <c r="H327" s="3350"/>
      <c r="I327" s="3351">
        <f>ROUND('BDI Principal'!D14,2)</f>
        <v>20.350000000000001</v>
      </c>
      <c r="J327" s="3352">
        <f t="shared" si="30"/>
        <v>0</v>
      </c>
      <c r="K327" s="3353">
        <f t="shared" si="31"/>
        <v>0</v>
      </c>
      <c r="L327" s="3354" t="s">
        <v>23</v>
      </c>
    </row>
    <row r="328" spans="1:12" ht="22.5" x14ac:dyDescent="0.25">
      <c r="A328" s="3355" t="s">
        <v>668</v>
      </c>
      <c r="B328" s="3356" t="s">
        <v>669</v>
      </c>
      <c r="C328" s="3357" t="s">
        <v>670</v>
      </c>
      <c r="D328" s="3358">
        <v>22</v>
      </c>
      <c r="E328" s="3359">
        <v>3.69</v>
      </c>
      <c r="F328" s="3360">
        <v>20.350000000000001</v>
      </c>
      <c r="G328" s="3361">
        <v>4.4400000000000004</v>
      </c>
      <c r="H328" s="3362"/>
      <c r="I328" s="3363">
        <f>ROUND('BDI Principal'!D14,2)</f>
        <v>20.350000000000001</v>
      </c>
      <c r="J328" s="3364">
        <f t="shared" si="30"/>
        <v>0</v>
      </c>
      <c r="K328" s="3365">
        <f t="shared" si="31"/>
        <v>0</v>
      </c>
      <c r="L328" s="3366" t="s">
        <v>23</v>
      </c>
    </row>
    <row r="329" spans="1:12" ht="45" x14ac:dyDescent="0.25">
      <c r="A329" s="3367" t="s">
        <v>671</v>
      </c>
      <c r="B329" s="3368" t="s">
        <v>672</v>
      </c>
      <c r="C329" s="3369" t="s">
        <v>80</v>
      </c>
      <c r="D329" s="3370">
        <v>258</v>
      </c>
      <c r="E329" s="3371">
        <v>26.38</v>
      </c>
      <c r="F329" s="3372">
        <v>20.350000000000001</v>
      </c>
      <c r="G329" s="3373">
        <v>31.75</v>
      </c>
      <c r="H329" s="3374"/>
      <c r="I329" s="3375">
        <f>ROUND('BDI Principal'!D14,2)</f>
        <v>20.350000000000001</v>
      </c>
      <c r="J329" s="3376">
        <f t="shared" si="30"/>
        <v>0</v>
      </c>
      <c r="K329" s="3377">
        <f t="shared" si="31"/>
        <v>0</v>
      </c>
      <c r="L329" s="3378" t="s">
        <v>23</v>
      </c>
    </row>
    <row r="330" spans="1:12" ht="56.25" x14ac:dyDescent="0.25">
      <c r="A330" s="3379" t="s">
        <v>673</v>
      </c>
      <c r="B330" s="3380" t="s">
        <v>674</v>
      </c>
      <c r="C330" s="3381" t="s">
        <v>80</v>
      </c>
      <c r="D330" s="3382">
        <v>152.69999999999999</v>
      </c>
      <c r="E330" s="3383">
        <v>28.45</v>
      </c>
      <c r="F330" s="3384">
        <v>20.350000000000001</v>
      </c>
      <c r="G330" s="3385">
        <v>34.24</v>
      </c>
      <c r="H330" s="3386"/>
      <c r="I330" s="3387">
        <f>ROUND('BDI Principal'!D14,2)</f>
        <v>20.350000000000001</v>
      </c>
      <c r="J330" s="3388">
        <f t="shared" si="30"/>
        <v>0</v>
      </c>
      <c r="K330" s="3389">
        <f t="shared" si="31"/>
        <v>0</v>
      </c>
      <c r="L330" s="3390" t="s">
        <v>23</v>
      </c>
    </row>
    <row r="331" spans="1:12" ht="56.25" x14ac:dyDescent="0.25">
      <c r="A331" s="3391" t="s">
        <v>675</v>
      </c>
      <c r="B331" s="3392" t="s">
        <v>676</v>
      </c>
      <c r="C331" s="3393" t="s">
        <v>80</v>
      </c>
      <c r="D331" s="3394">
        <v>206.4</v>
      </c>
      <c r="E331" s="3395">
        <v>39.24</v>
      </c>
      <c r="F331" s="3396">
        <v>20.350000000000001</v>
      </c>
      <c r="G331" s="3397">
        <v>47.23</v>
      </c>
      <c r="H331" s="3398"/>
      <c r="I331" s="3399">
        <f>ROUND('BDI Principal'!D14,2)</f>
        <v>20.350000000000001</v>
      </c>
      <c r="J331" s="3400">
        <f t="shared" si="30"/>
        <v>0</v>
      </c>
      <c r="K331" s="3401">
        <f t="shared" si="31"/>
        <v>0</v>
      </c>
      <c r="L331" s="3402" t="s">
        <v>23</v>
      </c>
    </row>
    <row r="332" spans="1:12" ht="56.25" x14ac:dyDescent="0.25">
      <c r="A332" s="3403" t="s">
        <v>677</v>
      </c>
      <c r="B332" s="3404" t="s">
        <v>678</v>
      </c>
      <c r="C332" s="3405" t="s">
        <v>80</v>
      </c>
      <c r="D332" s="3406">
        <v>10.4</v>
      </c>
      <c r="E332" s="3407">
        <v>56.82</v>
      </c>
      <c r="F332" s="3408">
        <v>20.350000000000001</v>
      </c>
      <c r="G332" s="3409">
        <v>68.38</v>
      </c>
      <c r="H332" s="3410"/>
      <c r="I332" s="3411">
        <f>ROUND('BDI Principal'!D14,2)</f>
        <v>20.350000000000001</v>
      </c>
      <c r="J332" s="3412">
        <f t="shared" si="30"/>
        <v>0</v>
      </c>
      <c r="K332" s="3413">
        <f t="shared" si="31"/>
        <v>0</v>
      </c>
      <c r="L332" s="3414" t="s">
        <v>23</v>
      </c>
    </row>
    <row r="333" spans="1:12" ht="45" x14ac:dyDescent="0.25">
      <c r="A333" s="3415" t="s">
        <v>679</v>
      </c>
      <c r="B333" s="3416" t="s">
        <v>680</v>
      </c>
      <c r="C333" s="3417" t="s">
        <v>80</v>
      </c>
      <c r="D333" s="3418">
        <v>83.6</v>
      </c>
      <c r="E333" s="3419">
        <v>10.56</v>
      </c>
      <c r="F333" s="3420">
        <v>20.350000000000001</v>
      </c>
      <c r="G333" s="3421">
        <v>12.71</v>
      </c>
      <c r="H333" s="3422"/>
      <c r="I333" s="3423">
        <f>ROUND('BDI Principal'!D14,2)</f>
        <v>20.350000000000001</v>
      </c>
      <c r="J333" s="3424">
        <f t="shared" si="30"/>
        <v>0</v>
      </c>
      <c r="K333" s="3425">
        <f t="shared" si="31"/>
        <v>0</v>
      </c>
      <c r="L333" s="3426" t="s">
        <v>23</v>
      </c>
    </row>
    <row r="334" spans="1:12" ht="45" x14ac:dyDescent="0.25">
      <c r="A334" s="3427" t="s">
        <v>681</v>
      </c>
      <c r="B334" s="3428" t="s">
        <v>682</v>
      </c>
      <c r="C334" s="3429" t="s">
        <v>80</v>
      </c>
      <c r="D334" s="3430">
        <v>1935.3</v>
      </c>
      <c r="E334" s="3431">
        <v>3.17</v>
      </c>
      <c r="F334" s="3432">
        <v>20.350000000000001</v>
      </c>
      <c r="G334" s="3433">
        <v>3.82</v>
      </c>
      <c r="H334" s="3434"/>
      <c r="I334" s="3435">
        <f>ROUND('BDI Principal'!D14,2)</f>
        <v>20.350000000000001</v>
      </c>
      <c r="J334" s="3436">
        <f t="shared" si="30"/>
        <v>0</v>
      </c>
      <c r="K334" s="3437">
        <f t="shared" si="31"/>
        <v>0</v>
      </c>
      <c r="L334" s="3438" t="s">
        <v>23</v>
      </c>
    </row>
    <row r="335" spans="1:12" ht="45" x14ac:dyDescent="0.25">
      <c r="A335" s="3439" t="s">
        <v>683</v>
      </c>
      <c r="B335" s="3440" t="s">
        <v>684</v>
      </c>
      <c r="C335" s="3441" t="s">
        <v>80</v>
      </c>
      <c r="D335" s="3442">
        <v>3658.8</v>
      </c>
      <c r="E335" s="3443">
        <v>4.57</v>
      </c>
      <c r="F335" s="3444">
        <v>20.350000000000001</v>
      </c>
      <c r="G335" s="3445">
        <v>5.5</v>
      </c>
      <c r="H335" s="3446"/>
      <c r="I335" s="3447">
        <f>ROUND('BDI Principal'!D14,2)</f>
        <v>20.350000000000001</v>
      </c>
      <c r="J335" s="3448">
        <f t="shared" si="30"/>
        <v>0</v>
      </c>
      <c r="K335" s="3449">
        <f t="shared" si="31"/>
        <v>0</v>
      </c>
      <c r="L335" s="3450" t="s">
        <v>23</v>
      </c>
    </row>
    <row r="336" spans="1:12" ht="45" x14ac:dyDescent="0.25">
      <c r="A336" s="3451" t="s">
        <v>685</v>
      </c>
      <c r="B336" s="3452" t="s">
        <v>686</v>
      </c>
      <c r="C336" s="3453" t="s">
        <v>80</v>
      </c>
      <c r="D336" s="3454">
        <v>677</v>
      </c>
      <c r="E336" s="3455">
        <v>7.03</v>
      </c>
      <c r="F336" s="3456">
        <v>20.350000000000001</v>
      </c>
      <c r="G336" s="3457">
        <v>8.4600000000000009</v>
      </c>
      <c r="H336" s="3458"/>
      <c r="I336" s="3459">
        <f>ROUND('BDI Principal'!D14,2)</f>
        <v>20.350000000000001</v>
      </c>
      <c r="J336" s="3460">
        <f t="shared" si="30"/>
        <v>0</v>
      </c>
      <c r="K336" s="3461">
        <f t="shared" si="31"/>
        <v>0</v>
      </c>
      <c r="L336" s="3462" t="s">
        <v>23</v>
      </c>
    </row>
    <row r="337" spans="1:12" ht="45" x14ac:dyDescent="0.25">
      <c r="A337" s="3463" t="s">
        <v>687</v>
      </c>
      <c r="B337" s="3464" t="s">
        <v>688</v>
      </c>
      <c r="C337" s="3465" t="s">
        <v>80</v>
      </c>
      <c r="D337" s="3466">
        <v>69.900000000000006</v>
      </c>
      <c r="E337" s="3467">
        <v>9.8000000000000007</v>
      </c>
      <c r="F337" s="3468">
        <v>20.350000000000001</v>
      </c>
      <c r="G337" s="3469">
        <v>11.79</v>
      </c>
      <c r="H337" s="3470"/>
      <c r="I337" s="3471">
        <f>ROUND('BDI Principal'!D14,2)</f>
        <v>20.350000000000001</v>
      </c>
      <c r="J337" s="3472">
        <f t="shared" si="30"/>
        <v>0</v>
      </c>
      <c r="K337" s="3473">
        <f t="shared" si="31"/>
        <v>0</v>
      </c>
      <c r="L337" s="3474" t="s">
        <v>23</v>
      </c>
    </row>
    <row r="338" spans="1:12" ht="45" x14ac:dyDescent="0.25">
      <c r="A338" s="3475" t="s">
        <v>689</v>
      </c>
      <c r="B338" s="3476" t="s">
        <v>690</v>
      </c>
      <c r="C338" s="3477" t="s">
        <v>52</v>
      </c>
      <c r="D338" s="3478">
        <v>2</v>
      </c>
      <c r="E338" s="3479">
        <v>181.52</v>
      </c>
      <c r="F338" s="3480">
        <v>20.350000000000001</v>
      </c>
      <c r="G338" s="3481">
        <v>218.46</v>
      </c>
      <c r="H338" s="3482"/>
      <c r="I338" s="3483">
        <f>ROUND('BDI Principal'!D14,2)</f>
        <v>20.350000000000001</v>
      </c>
      <c r="J338" s="3484">
        <f t="shared" si="30"/>
        <v>0</v>
      </c>
      <c r="K338" s="3485">
        <f t="shared" si="31"/>
        <v>0</v>
      </c>
      <c r="L338" s="3486" t="s">
        <v>23</v>
      </c>
    </row>
    <row r="339" spans="1:12" ht="22.5" x14ac:dyDescent="0.25">
      <c r="A339" s="3487" t="s">
        <v>691</v>
      </c>
      <c r="B339" s="3488" t="s">
        <v>692</v>
      </c>
      <c r="C339" s="3489" t="s">
        <v>280</v>
      </c>
      <c r="D339" s="3490">
        <v>3</v>
      </c>
      <c r="E339" s="3491">
        <v>52.31</v>
      </c>
      <c r="F339" s="3492">
        <v>20.350000000000001</v>
      </c>
      <c r="G339" s="3493">
        <v>62.96</v>
      </c>
      <c r="H339" s="3494"/>
      <c r="I339" s="3495">
        <f>ROUND('BDI Principal'!D14,2)</f>
        <v>20.350000000000001</v>
      </c>
      <c r="J339" s="3496">
        <f t="shared" si="30"/>
        <v>0</v>
      </c>
      <c r="K339" s="3497">
        <f t="shared" si="31"/>
        <v>0</v>
      </c>
      <c r="L339" s="3498" t="s">
        <v>23</v>
      </c>
    </row>
    <row r="340" spans="1:12" ht="22.5" x14ac:dyDescent="0.25">
      <c r="A340" s="3499" t="s">
        <v>693</v>
      </c>
      <c r="B340" s="3500" t="s">
        <v>694</v>
      </c>
      <c r="C340" s="3501" t="s">
        <v>280</v>
      </c>
      <c r="D340" s="3502">
        <v>1</v>
      </c>
      <c r="E340" s="3503">
        <v>253.79</v>
      </c>
      <c r="F340" s="3504">
        <v>20.350000000000001</v>
      </c>
      <c r="G340" s="3505">
        <v>305.44</v>
      </c>
      <c r="H340" s="3506"/>
      <c r="I340" s="3507">
        <f>ROUND('BDI Principal'!D14,2)</f>
        <v>20.350000000000001</v>
      </c>
      <c r="J340" s="3508">
        <f t="shared" si="30"/>
        <v>0</v>
      </c>
      <c r="K340" s="3509">
        <f t="shared" si="31"/>
        <v>0</v>
      </c>
      <c r="L340" s="3510" t="s">
        <v>23</v>
      </c>
    </row>
    <row r="341" spans="1:12" ht="33.75" x14ac:dyDescent="0.25">
      <c r="A341" s="3511" t="s">
        <v>695</v>
      </c>
      <c r="B341" s="3512" t="s">
        <v>696</v>
      </c>
      <c r="C341" s="3513" t="s">
        <v>52</v>
      </c>
      <c r="D341" s="3514">
        <v>8</v>
      </c>
      <c r="E341" s="3515">
        <v>39.75</v>
      </c>
      <c r="F341" s="3516">
        <v>20.350000000000001</v>
      </c>
      <c r="G341" s="3517">
        <v>47.84</v>
      </c>
      <c r="H341" s="3518"/>
      <c r="I341" s="3519">
        <f>ROUND('BDI Principal'!D14,2)</f>
        <v>20.350000000000001</v>
      </c>
      <c r="J341" s="3520">
        <f t="shared" si="30"/>
        <v>0</v>
      </c>
      <c r="K341" s="3521">
        <f t="shared" si="31"/>
        <v>0</v>
      </c>
      <c r="L341" s="3522" t="s">
        <v>23</v>
      </c>
    </row>
    <row r="342" spans="1:12" ht="33.75" x14ac:dyDescent="0.25">
      <c r="A342" s="3523" t="s">
        <v>697</v>
      </c>
      <c r="B342" s="3524" t="s">
        <v>698</v>
      </c>
      <c r="C342" s="3525" t="s">
        <v>52</v>
      </c>
      <c r="D342" s="3526">
        <v>1</v>
      </c>
      <c r="E342" s="3527">
        <v>63.84</v>
      </c>
      <c r="F342" s="3528">
        <v>20.350000000000001</v>
      </c>
      <c r="G342" s="3529">
        <v>76.83</v>
      </c>
      <c r="H342" s="3530"/>
      <c r="I342" s="3531">
        <f>ROUND('BDI Principal'!D14,2)</f>
        <v>20.350000000000001</v>
      </c>
      <c r="J342" s="3532">
        <f t="shared" si="30"/>
        <v>0</v>
      </c>
      <c r="K342" s="3533">
        <f t="shared" si="31"/>
        <v>0</v>
      </c>
      <c r="L342" s="3534" t="s">
        <v>23</v>
      </c>
    </row>
    <row r="343" spans="1:12" ht="45" x14ac:dyDescent="0.25">
      <c r="A343" s="3535" t="s">
        <v>699</v>
      </c>
      <c r="B343" s="3536" t="s">
        <v>700</v>
      </c>
      <c r="C343" s="3537" t="s">
        <v>52</v>
      </c>
      <c r="D343" s="3538">
        <v>2</v>
      </c>
      <c r="E343" s="3539">
        <v>56.65</v>
      </c>
      <c r="F343" s="3540">
        <v>20.350000000000001</v>
      </c>
      <c r="G343" s="3541">
        <v>68.180000000000007</v>
      </c>
      <c r="H343" s="3542"/>
      <c r="I343" s="3543">
        <f>ROUND('BDI Principal'!D14,2)</f>
        <v>20.350000000000001</v>
      </c>
      <c r="J343" s="3544">
        <f t="shared" si="30"/>
        <v>0</v>
      </c>
      <c r="K343" s="3545">
        <f t="shared" si="31"/>
        <v>0</v>
      </c>
      <c r="L343" s="3546" t="s">
        <v>23</v>
      </c>
    </row>
    <row r="344" spans="1:12" ht="33.75" x14ac:dyDescent="0.25">
      <c r="A344" s="3547" t="s">
        <v>701</v>
      </c>
      <c r="B344" s="3548" t="s">
        <v>702</v>
      </c>
      <c r="C344" s="3549" t="s">
        <v>52</v>
      </c>
      <c r="D344" s="3550">
        <v>23</v>
      </c>
      <c r="E344" s="3551">
        <v>32.64</v>
      </c>
      <c r="F344" s="3552">
        <v>20.350000000000001</v>
      </c>
      <c r="G344" s="3553">
        <v>39.28</v>
      </c>
      <c r="H344" s="3554"/>
      <c r="I344" s="3555">
        <f>ROUND('BDI Principal'!D14,2)</f>
        <v>20.350000000000001</v>
      </c>
      <c r="J344" s="3556">
        <f t="shared" si="30"/>
        <v>0</v>
      </c>
      <c r="K344" s="3557">
        <f t="shared" si="31"/>
        <v>0</v>
      </c>
      <c r="L344" s="3558" t="s">
        <v>23</v>
      </c>
    </row>
    <row r="345" spans="1:12" ht="22.5" x14ac:dyDescent="0.25">
      <c r="A345" s="3559" t="s">
        <v>703</v>
      </c>
      <c r="B345" s="3560" t="s">
        <v>704</v>
      </c>
      <c r="C345" s="3561" t="s">
        <v>280</v>
      </c>
      <c r="D345" s="3562">
        <v>26</v>
      </c>
      <c r="E345" s="3563">
        <v>6.39</v>
      </c>
      <c r="F345" s="3564">
        <v>20.350000000000001</v>
      </c>
      <c r="G345" s="3565">
        <v>7.69</v>
      </c>
      <c r="H345" s="3566"/>
      <c r="I345" s="3567">
        <f>ROUND('BDI Principal'!D14,2)</f>
        <v>20.350000000000001</v>
      </c>
      <c r="J345" s="3568">
        <f t="shared" si="30"/>
        <v>0</v>
      </c>
      <c r="K345" s="3569">
        <f t="shared" si="31"/>
        <v>0</v>
      </c>
      <c r="L345" s="3570" t="s">
        <v>23</v>
      </c>
    </row>
    <row r="346" spans="1:12" x14ac:dyDescent="0.25">
      <c r="A346" s="3571" t="s">
        <v>705</v>
      </c>
      <c r="B346" s="3572" t="s">
        <v>706</v>
      </c>
      <c r="C346" s="3573" t="s">
        <v>280</v>
      </c>
      <c r="D346" s="3574">
        <v>18</v>
      </c>
      <c r="E346" s="3575">
        <v>5.54</v>
      </c>
      <c r="F346" s="3576">
        <v>20.350000000000001</v>
      </c>
      <c r="G346" s="3577">
        <v>6.67</v>
      </c>
      <c r="H346" s="3578"/>
      <c r="I346" s="3579">
        <f>ROUND('BDI Principal'!D14,2)</f>
        <v>20.350000000000001</v>
      </c>
      <c r="J346" s="3580">
        <f t="shared" si="30"/>
        <v>0</v>
      </c>
      <c r="K346" s="3581">
        <f t="shared" si="31"/>
        <v>0</v>
      </c>
      <c r="L346" s="3582" t="s">
        <v>23</v>
      </c>
    </row>
    <row r="347" spans="1:12" ht="22.5" x14ac:dyDescent="0.25">
      <c r="A347" s="3583" t="s">
        <v>707</v>
      </c>
      <c r="B347" s="3584" t="s">
        <v>708</v>
      </c>
      <c r="C347" s="3585" t="s">
        <v>280</v>
      </c>
      <c r="D347" s="3586">
        <v>212</v>
      </c>
      <c r="E347" s="3587">
        <v>2.62</v>
      </c>
      <c r="F347" s="3588">
        <v>20.350000000000001</v>
      </c>
      <c r="G347" s="3589">
        <v>3.15</v>
      </c>
      <c r="H347" s="3590"/>
      <c r="I347" s="3591">
        <f>ROUND('BDI Principal'!D14,2)</f>
        <v>20.350000000000001</v>
      </c>
      <c r="J347" s="3592">
        <f t="shared" si="30"/>
        <v>0</v>
      </c>
      <c r="K347" s="3593">
        <f t="shared" si="31"/>
        <v>0</v>
      </c>
      <c r="L347" s="3594" t="s">
        <v>23</v>
      </c>
    </row>
    <row r="348" spans="1:12" ht="33.75" x14ac:dyDescent="0.25">
      <c r="A348" s="3595" t="s">
        <v>709</v>
      </c>
      <c r="B348" s="3596" t="s">
        <v>710</v>
      </c>
      <c r="C348" s="3597" t="s">
        <v>52</v>
      </c>
      <c r="D348" s="3598">
        <v>34</v>
      </c>
      <c r="E348" s="3599">
        <v>38.619999999999997</v>
      </c>
      <c r="F348" s="3600">
        <v>20.350000000000001</v>
      </c>
      <c r="G348" s="3601">
        <v>46.48</v>
      </c>
      <c r="H348" s="3602"/>
      <c r="I348" s="3603">
        <f>ROUND('BDI Principal'!D14,2)</f>
        <v>20.350000000000001</v>
      </c>
      <c r="J348" s="3604">
        <f t="shared" si="30"/>
        <v>0</v>
      </c>
      <c r="K348" s="3605">
        <f t="shared" si="31"/>
        <v>0</v>
      </c>
      <c r="L348" s="3606" t="s">
        <v>23</v>
      </c>
    </row>
    <row r="349" spans="1:12" ht="45" x14ac:dyDescent="0.25">
      <c r="A349" s="3607" t="s">
        <v>711</v>
      </c>
      <c r="B349" s="3608" t="s">
        <v>712</v>
      </c>
      <c r="C349" s="3609" t="s">
        <v>52</v>
      </c>
      <c r="D349" s="3610">
        <v>1</v>
      </c>
      <c r="E349" s="3611">
        <v>50.7</v>
      </c>
      <c r="F349" s="3612">
        <v>20.350000000000001</v>
      </c>
      <c r="G349" s="3613">
        <v>61.02</v>
      </c>
      <c r="H349" s="3614"/>
      <c r="I349" s="3615">
        <f>ROUND('BDI Principal'!D14,2)</f>
        <v>20.350000000000001</v>
      </c>
      <c r="J349" s="3616">
        <f t="shared" si="30"/>
        <v>0</v>
      </c>
      <c r="K349" s="3617">
        <f t="shared" si="31"/>
        <v>0</v>
      </c>
      <c r="L349" s="3618" t="s">
        <v>23</v>
      </c>
    </row>
    <row r="350" spans="1:12" ht="45" x14ac:dyDescent="0.25">
      <c r="A350" s="3619" t="s">
        <v>713</v>
      </c>
      <c r="B350" s="3620" t="s">
        <v>714</v>
      </c>
      <c r="C350" s="3621" t="s">
        <v>52</v>
      </c>
      <c r="D350" s="3622">
        <v>10</v>
      </c>
      <c r="E350" s="3623">
        <v>43.52</v>
      </c>
      <c r="F350" s="3624">
        <v>20.350000000000001</v>
      </c>
      <c r="G350" s="3625">
        <v>52.38</v>
      </c>
      <c r="H350" s="3626"/>
      <c r="I350" s="3627">
        <f>ROUND('BDI Principal'!D14,2)</f>
        <v>20.350000000000001</v>
      </c>
      <c r="J350" s="3628">
        <f t="shared" ref="J350:J381" si="32">ROUND((ROUND(H350,2)*I350/100)+ROUND(H350,2),2)</f>
        <v>0</v>
      </c>
      <c r="K350" s="3629">
        <f t="shared" ref="K350:K381" si="33">ROUND(D350*J350,2)</f>
        <v>0</v>
      </c>
      <c r="L350" s="3630" t="s">
        <v>23</v>
      </c>
    </row>
    <row r="351" spans="1:12" ht="33.75" x14ac:dyDescent="0.25">
      <c r="A351" s="3631" t="s">
        <v>715</v>
      </c>
      <c r="B351" s="3632" t="s">
        <v>716</v>
      </c>
      <c r="C351" s="3633" t="s">
        <v>52</v>
      </c>
      <c r="D351" s="3634">
        <v>72</v>
      </c>
      <c r="E351" s="3635">
        <v>49.57</v>
      </c>
      <c r="F351" s="3636">
        <v>20.350000000000001</v>
      </c>
      <c r="G351" s="3637">
        <v>59.66</v>
      </c>
      <c r="H351" s="3638"/>
      <c r="I351" s="3639">
        <f>ROUND('BDI Principal'!D14,2)</f>
        <v>20.350000000000001</v>
      </c>
      <c r="J351" s="3640">
        <f t="shared" si="32"/>
        <v>0</v>
      </c>
      <c r="K351" s="3641">
        <f t="shared" si="33"/>
        <v>0</v>
      </c>
      <c r="L351" s="3642" t="s">
        <v>23</v>
      </c>
    </row>
    <row r="352" spans="1:12" ht="33.75" x14ac:dyDescent="0.25">
      <c r="A352" s="3643" t="s">
        <v>717</v>
      </c>
      <c r="B352" s="3644" t="s">
        <v>718</v>
      </c>
      <c r="C352" s="3645" t="s">
        <v>52</v>
      </c>
      <c r="D352" s="3646">
        <v>22</v>
      </c>
      <c r="E352" s="3647">
        <v>53.95</v>
      </c>
      <c r="F352" s="3648">
        <v>20.350000000000001</v>
      </c>
      <c r="G352" s="3649">
        <v>64.930000000000007</v>
      </c>
      <c r="H352" s="3650"/>
      <c r="I352" s="3651">
        <f>ROUND('BDI Principal'!D14,2)</f>
        <v>20.350000000000001</v>
      </c>
      <c r="J352" s="3652">
        <f t="shared" si="32"/>
        <v>0</v>
      </c>
      <c r="K352" s="3653">
        <f t="shared" si="33"/>
        <v>0</v>
      </c>
      <c r="L352" s="3654" t="s">
        <v>23</v>
      </c>
    </row>
    <row r="353" spans="1:12" ht="33.75" x14ac:dyDescent="0.25">
      <c r="A353" s="3655" t="s">
        <v>719</v>
      </c>
      <c r="B353" s="3656" t="s">
        <v>720</v>
      </c>
      <c r="C353" s="3657" t="s">
        <v>52</v>
      </c>
      <c r="D353" s="3658">
        <v>2</v>
      </c>
      <c r="E353" s="3659">
        <v>72.459999999999994</v>
      </c>
      <c r="F353" s="3660">
        <v>20.350000000000001</v>
      </c>
      <c r="G353" s="3661">
        <v>87.21</v>
      </c>
      <c r="H353" s="3662"/>
      <c r="I353" s="3663">
        <f>ROUND('BDI Principal'!D14,2)</f>
        <v>20.350000000000001</v>
      </c>
      <c r="J353" s="3664">
        <f t="shared" si="32"/>
        <v>0</v>
      </c>
      <c r="K353" s="3665">
        <f t="shared" si="33"/>
        <v>0</v>
      </c>
      <c r="L353" s="3666" t="s">
        <v>23</v>
      </c>
    </row>
    <row r="354" spans="1:12" ht="33.75" x14ac:dyDescent="0.25">
      <c r="A354" s="3667" t="s">
        <v>721</v>
      </c>
      <c r="B354" s="3668" t="s">
        <v>722</v>
      </c>
      <c r="C354" s="3669" t="s">
        <v>52</v>
      </c>
      <c r="D354" s="3670">
        <v>85</v>
      </c>
      <c r="E354" s="3671">
        <v>26.62</v>
      </c>
      <c r="F354" s="3672">
        <v>20.350000000000001</v>
      </c>
      <c r="G354" s="3673">
        <v>32.04</v>
      </c>
      <c r="H354" s="3674"/>
      <c r="I354" s="3675">
        <f>ROUND('BDI Principal'!D14,2)</f>
        <v>20.350000000000001</v>
      </c>
      <c r="J354" s="3676">
        <f t="shared" si="32"/>
        <v>0</v>
      </c>
      <c r="K354" s="3677">
        <f t="shared" si="33"/>
        <v>0</v>
      </c>
      <c r="L354" s="3678" t="s">
        <v>23</v>
      </c>
    </row>
    <row r="355" spans="1:12" ht="33.75" x14ac:dyDescent="0.25">
      <c r="A355" s="3679" t="s">
        <v>723</v>
      </c>
      <c r="B355" s="3680" t="s">
        <v>724</v>
      </c>
      <c r="C355" s="3681" t="s">
        <v>52</v>
      </c>
      <c r="D355" s="3682">
        <v>11</v>
      </c>
      <c r="E355" s="3683">
        <v>28.8</v>
      </c>
      <c r="F355" s="3684">
        <v>20.350000000000001</v>
      </c>
      <c r="G355" s="3685">
        <v>34.659999999999997</v>
      </c>
      <c r="H355" s="3686"/>
      <c r="I355" s="3687">
        <f>ROUND('BDI Principal'!D14,2)</f>
        <v>20.350000000000001</v>
      </c>
      <c r="J355" s="3688">
        <f t="shared" si="32"/>
        <v>0</v>
      </c>
      <c r="K355" s="3689">
        <f t="shared" si="33"/>
        <v>0</v>
      </c>
      <c r="L355" s="3690" t="s">
        <v>23</v>
      </c>
    </row>
    <row r="356" spans="1:12" ht="33.75" x14ac:dyDescent="0.25">
      <c r="A356" s="3691" t="s">
        <v>725</v>
      </c>
      <c r="B356" s="3692" t="s">
        <v>726</v>
      </c>
      <c r="C356" s="3693" t="s">
        <v>52</v>
      </c>
      <c r="D356" s="3694">
        <v>2</v>
      </c>
      <c r="E356" s="3695">
        <v>100.97</v>
      </c>
      <c r="F356" s="3696">
        <v>20.350000000000001</v>
      </c>
      <c r="G356" s="3697">
        <v>121.52</v>
      </c>
      <c r="H356" s="3698"/>
      <c r="I356" s="3699">
        <f>ROUND('BDI Principal'!D14,2)</f>
        <v>20.350000000000001</v>
      </c>
      <c r="J356" s="3700">
        <f t="shared" si="32"/>
        <v>0</v>
      </c>
      <c r="K356" s="3701">
        <f t="shared" si="33"/>
        <v>0</v>
      </c>
      <c r="L356" s="3702" t="s">
        <v>23</v>
      </c>
    </row>
    <row r="357" spans="1:12" ht="22.5" x14ac:dyDescent="0.25">
      <c r="A357" s="3703" t="s">
        <v>727</v>
      </c>
      <c r="B357" s="3704" t="s">
        <v>728</v>
      </c>
      <c r="C357" s="3705" t="s">
        <v>52</v>
      </c>
      <c r="D357" s="3706">
        <v>2</v>
      </c>
      <c r="E357" s="3707">
        <v>155.26</v>
      </c>
      <c r="F357" s="3708">
        <v>20.350000000000001</v>
      </c>
      <c r="G357" s="3709">
        <v>186.86</v>
      </c>
      <c r="H357" s="3710"/>
      <c r="I357" s="3711">
        <f>ROUND('BDI Principal'!D14,2)</f>
        <v>20.350000000000001</v>
      </c>
      <c r="J357" s="3712">
        <f t="shared" si="32"/>
        <v>0</v>
      </c>
      <c r="K357" s="3713">
        <f t="shared" si="33"/>
        <v>0</v>
      </c>
      <c r="L357" s="3714" t="s">
        <v>23</v>
      </c>
    </row>
    <row r="358" spans="1:12" ht="33.75" x14ac:dyDescent="0.25">
      <c r="A358" s="3715" t="s">
        <v>729</v>
      </c>
      <c r="B358" s="3716" t="s">
        <v>730</v>
      </c>
      <c r="C358" s="3717" t="s">
        <v>52</v>
      </c>
      <c r="D358" s="3718">
        <v>1</v>
      </c>
      <c r="E358" s="3719">
        <v>11.03</v>
      </c>
      <c r="F358" s="3720">
        <v>20.350000000000001</v>
      </c>
      <c r="G358" s="3721">
        <v>13.27</v>
      </c>
      <c r="H358" s="3722"/>
      <c r="I358" s="3723">
        <f>ROUND('BDI Principal'!D14,2)</f>
        <v>20.350000000000001</v>
      </c>
      <c r="J358" s="3724">
        <f t="shared" si="32"/>
        <v>0</v>
      </c>
      <c r="K358" s="3725">
        <f t="shared" si="33"/>
        <v>0</v>
      </c>
      <c r="L358" s="3726" t="s">
        <v>23</v>
      </c>
    </row>
    <row r="359" spans="1:12" ht="33.75" x14ac:dyDescent="0.25">
      <c r="A359" s="3727" t="s">
        <v>731</v>
      </c>
      <c r="B359" s="3728" t="s">
        <v>732</v>
      </c>
      <c r="C359" s="3729" t="s">
        <v>52</v>
      </c>
      <c r="D359" s="3730">
        <v>37</v>
      </c>
      <c r="E359" s="3731">
        <v>11.76</v>
      </c>
      <c r="F359" s="3732">
        <v>20.350000000000001</v>
      </c>
      <c r="G359" s="3733">
        <v>14.15</v>
      </c>
      <c r="H359" s="3734"/>
      <c r="I359" s="3735">
        <f>ROUND('BDI Principal'!D14,2)</f>
        <v>20.350000000000001</v>
      </c>
      <c r="J359" s="3736">
        <f t="shared" si="32"/>
        <v>0</v>
      </c>
      <c r="K359" s="3737">
        <f t="shared" si="33"/>
        <v>0</v>
      </c>
      <c r="L359" s="3738" t="s">
        <v>23</v>
      </c>
    </row>
    <row r="360" spans="1:12" ht="33.75" x14ac:dyDescent="0.25">
      <c r="A360" s="3739" t="s">
        <v>733</v>
      </c>
      <c r="B360" s="3740" t="s">
        <v>734</v>
      </c>
      <c r="C360" s="3741" t="s">
        <v>52</v>
      </c>
      <c r="D360" s="3742">
        <v>5</v>
      </c>
      <c r="E360" s="3743">
        <v>53.28</v>
      </c>
      <c r="F360" s="3744">
        <v>20.350000000000001</v>
      </c>
      <c r="G360" s="3745">
        <v>64.12</v>
      </c>
      <c r="H360" s="3746"/>
      <c r="I360" s="3747">
        <f>ROUND('BDI Principal'!D14,2)</f>
        <v>20.350000000000001</v>
      </c>
      <c r="J360" s="3748">
        <f t="shared" si="32"/>
        <v>0</v>
      </c>
      <c r="K360" s="3749">
        <f t="shared" si="33"/>
        <v>0</v>
      </c>
      <c r="L360" s="3750" t="s">
        <v>23</v>
      </c>
    </row>
    <row r="361" spans="1:12" ht="33.75" x14ac:dyDescent="0.25">
      <c r="A361" s="3751" t="s">
        <v>735</v>
      </c>
      <c r="B361" s="3752" t="s">
        <v>736</v>
      </c>
      <c r="C361" s="3753" t="s">
        <v>52</v>
      </c>
      <c r="D361" s="3754">
        <v>32</v>
      </c>
      <c r="E361" s="3755">
        <v>56.08</v>
      </c>
      <c r="F361" s="3756">
        <v>20.350000000000001</v>
      </c>
      <c r="G361" s="3757">
        <v>67.489999999999995</v>
      </c>
      <c r="H361" s="3758"/>
      <c r="I361" s="3759">
        <f>ROUND('BDI Principal'!D14,2)</f>
        <v>20.350000000000001</v>
      </c>
      <c r="J361" s="3760">
        <f t="shared" si="32"/>
        <v>0</v>
      </c>
      <c r="K361" s="3761">
        <f t="shared" si="33"/>
        <v>0</v>
      </c>
      <c r="L361" s="3762" t="s">
        <v>23</v>
      </c>
    </row>
    <row r="362" spans="1:12" ht="33.75" x14ac:dyDescent="0.25">
      <c r="A362" s="3763" t="s">
        <v>737</v>
      </c>
      <c r="B362" s="3764" t="s">
        <v>738</v>
      </c>
      <c r="C362" s="3765" t="s">
        <v>52</v>
      </c>
      <c r="D362" s="3766">
        <v>2</v>
      </c>
      <c r="E362" s="3767">
        <v>59.52</v>
      </c>
      <c r="F362" s="3768">
        <v>20.350000000000001</v>
      </c>
      <c r="G362" s="3769">
        <v>71.63</v>
      </c>
      <c r="H362" s="3770"/>
      <c r="I362" s="3771">
        <f>ROUND('BDI Principal'!D14,2)</f>
        <v>20.350000000000001</v>
      </c>
      <c r="J362" s="3772">
        <f t="shared" si="32"/>
        <v>0</v>
      </c>
      <c r="K362" s="3773">
        <f t="shared" si="33"/>
        <v>0</v>
      </c>
      <c r="L362" s="3774" t="s">
        <v>23</v>
      </c>
    </row>
    <row r="363" spans="1:12" ht="33.75" x14ac:dyDescent="0.25">
      <c r="A363" s="3775" t="s">
        <v>739</v>
      </c>
      <c r="B363" s="3776" t="s">
        <v>740</v>
      </c>
      <c r="C363" s="3777" t="s">
        <v>52</v>
      </c>
      <c r="D363" s="3778">
        <v>2</v>
      </c>
      <c r="E363" s="3779">
        <v>64.3</v>
      </c>
      <c r="F363" s="3780">
        <v>20.350000000000001</v>
      </c>
      <c r="G363" s="3781">
        <v>77.39</v>
      </c>
      <c r="H363" s="3782"/>
      <c r="I363" s="3783">
        <f>ROUND('BDI Principal'!D14,2)</f>
        <v>20.350000000000001</v>
      </c>
      <c r="J363" s="3784">
        <f t="shared" si="32"/>
        <v>0</v>
      </c>
      <c r="K363" s="3785">
        <f t="shared" si="33"/>
        <v>0</v>
      </c>
      <c r="L363" s="3786" t="s">
        <v>23</v>
      </c>
    </row>
    <row r="364" spans="1:12" ht="33.75" x14ac:dyDescent="0.25">
      <c r="A364" s="3787" t="s">
        <v>741</v>
      </c>
      <c r="B364" s="3788" t="s">
        <v>742</v>
      </c>
      <c r="C364" s="3789" t="s">
        <v>52</v>
      </c>
      <c r="D364" s="3790">
        <v>2</v>
      </c>
      <c r="E364" s="3791">
        <v>97.47</v>
      </c>
      <c r="F364" s="3792">
        <v>20.350000000000001</v>
      </c>
      <c r="G364" s="3793">
        <v>117.31</v>
      </c>
      <c r="H364" s="3794"/>
      <c r="I364" s="3795">
        <f>ROUND('BDI Principal'!D14,2)</f>
        <v>20.350000000000001</v>
      </c>
      <c r="J364" s="3796">
        <f t="shared" si="32"/>
        <v>0</v>
      </c>
      <c r="K364" s="3797">
        <f t="shared" si="33"/>
        <v>0</v>
      </c>
      <c r="L364" s="3798" t="s">
        <v>23</v>
      </c>
    </row>
    <row r="365" spans="1:12" ht="33.75" x14ac:dyDescent="0.25">
      <c r="A365" s="3799" t="s">
        <v>743</v>
      </c>
      <c r="B365" s="3800" t="s">
        <v>744</v>
      </c>
      <c r="C365" s="3801" t="s">
        <v>52</v>
      </c>
      <c r="D365" s="3802">
        <v>1</v>
      </c>
      <c r="E365" s="3803">
        <v>263.8</v>
      </c>
      <c r="F365" s="3804">
        <v>20.350000000000001</v>
      </c>
      <c r="G365" s="3805">
        <v>317.48</v>
      </c>
      <c r="H365" s="3806"/>
      <c r="I365" s="3807">
        <f>ROUND('BDI Principal'!D14,2)</f>
        <v>20.350000000000001</v>
      </c>
      <c r="J365" s="3808">
        <f t="shared" si="32"/>
        <v>0</v>
      </c>
      <c r="K365" s="3809">
        <f t="shared" si="33"/>
        <v>0</v>
      </c>
      <c r="L365" s="3810" t="s">
        <v>23</v>
      </c>
    </row>
    <row r="366" spans="1:12" ht="22.5" x14ac:dyDescent="0.25">
      <c r="A366" s="3811" t="s">
        <v>745</v>
      </c>
      <c r="B366" s="3812" t="s">
        <v>746</v>
      </c>
      <c r="C366" s="3813" t="s">
        <v>280</v>
      </c>
      <c r="D366" s="3814">
        <v>14</v>
      </c>
      <c r="E366" s="3815">
        <v>115.19</v>
      </c>
      <c r="F366" s="3816">
        <v>20.350000000000001</v>
      </c>
      <c r="G366" s="3817">
        <v>138.63</v>
      </c>
      <c r="H366" s="3818"/>
      <c r="I366" s="3819">
        <f>ROUND('BDI Principal'!D14,2)</f>
        <v>20.350000000000001</v>
      </c>
      <c r="J366" s="3820">
        <f t="shared" si="32"/>
        <v>0</v>
      </c>
      <c r="K366" s="3821">
        <f t="shared" si="33"/>
        <v>0</v>
      </c>
      <c r="L366" s="3822" t="s">
        <v>23</v>
      </c>
    </row>
    <row r="367" spans="1:12" ht="45" x14ac:dyDescent="0.25">
      <c r="A367" s="3823" t="s">
        <v>747</v>
      </c>
      <c r="B367" s="3824" t="s">
        <v>748</v>
      </c>
      <c r="C367" s="3825" t="s">
        <v>280</v>
      </c>
      <c r="D367" s="3826">
        <v>4</v>
      </c>
      <c r="E367" s="3827">
        <v>288.70999999999998</v>
      </c>
      <c r="F367" s="3828">
        <v>20.350000000000001</v>
      </c>
      <c r="G367" s="3829">
        <v>347.46</v>
      </c>
      <c r="H367" s="3830"/>
      <c r="I367" s="3831">
        <f>ROUND('BDI Principal'!D14,2)</f>
        <v>20.350000000000001</v>
      </c>
      <c r="J367" s="3832">
        <f t="shared" si="32"/>
        <v>0</v>
      </c>
      <c r="K367" s="3833">
        <f t="shared" si="33"/>
        <v>0</v>
      </c>
      <c r="L367" s="3834" t="s">
        <v>23</v>
      </c>
    </row>
    <row r="368" spans="1:12" ht="22.5" x14ac:dyDescent="0.25">
      <c r="A368" s="3835" t="s">
        <v>749</v>
      </c>
      <c r="B368" s="3836" t="s">
        <v>750</v>
      </c>
      <c r="C368" s="3837" t="s">
        <v>280</v>
      </c>
      <c r="D368" s="3838">
        <v>1</v>
      </c>
      <c r="E368" s="3839">
        <v>283.29000000000002</v>
      </c>
      <c r="F368" s="3840">
        <v>20.350000000000001</v>
      </c>
      <c r="G368" s="3841">
        <v>340.94</v>
      </c>
      <c r="H368" s="3842"/>
      <c r="I368" s="3843">
        <f>ROUND('BDI Principal'!D14,2)</f>
        <v>20.350000000000001</v>
      </c>
      <c r="J368" s="3844">
        <f t="shared" si="32"/>
        <v>0</v>
      </c>
      <c r="K368" s="3845">
        <f t="shared" si="33"/>
        <v>0</v>
      </c>
      <c r="L368" s="3846" t="s">
        <v>23</v>
      </c>
    </row>
    <row r="369" spans="1:12" ht="22.5" x14ac:dyDescent="0.25">
      <c r="A369" s="3847" t="s">
        <v>751</v>
      </c>
      <c r="B369" s="3848" t="s">
        <v>752</v>
      </c>
      <c r="C369" s="3849" t="s">
        <v>52</v>
      </c>
      <c r="D369" s="3850">
        <v>2</v>
      </c>
      <c r="E369" s="3851">
        <v>286.06</v>
      </c>
      <c r="F369" s="3852">
        <v>20.350000000000001</v>
      </c>
      <c r="G369" s="3853">
        <v>344.27</v>
      </c>
      <c r="H369" s="3854"/>
      <c r="I369" s="3855">
        <f>ROUND('BDI Principal'!D14,2)</f>
        <v>20.350000000000001</v>
      </c>
      <c r="J369" s="3856">
        <f t="shared" si="32"/>
        <v>0</v>
      </c>
      <c r="K369" s="3857">
        <f t="shared" si="33"/>
        <v>0</v>
      </c>
      <c r="L369" s="3858" t="s">
        <v>23</v>
      </c>
    </row>
    <row r="370" spans="1:12" ht="22.5" x14ac:dyDescent="0.25">
      <c r="A370" s="3859" t="s">
        <v>753</v>
      </c>
      <c r="B370" s="3860" t="s">
        <v>754</v>
      </c>
      <c r="C370" s="3861" t="s">
        <v>755</v>
      </c>
      <c r="D370" s="3862">
        <v>3</v>
      </c>
      <c r="E370" s="3863">
        <v>39.68</v>
      </c>
      <c r="F370" s="3864">
        <v>20.350000000000001</v>
      </c>
      <c r="G370" s="3865">
        <v>47.75</v>
      </c>
      <c r="H370" s="3866"/>
      <c r="I370" s="3867">
        <f>ROUND('BDI Principal'!D14,2)</f>
        <v>20.350000000000001</v>
      </c>
      <c r="J370" s="3868">
        <f t="shared" si="32"/>
        <v>0</v>
      </c>
      <c r="K370" s="3869">
        <f t="shared" si="33"/>
        <v>0</v>
      </c>
      <c r="L370" s="3870" t="s">
        <v>23</v>
      </c>
    </row>
    <row r="371" spans="1:12" ht="22.5" x14ac:dyDescent="0.25">
      <c r="A371" s="3871" t="s">
        <v>756</v>
      </c>
      <c r="B371" s="3872" t="s">
        <v>757</v>
      </c>
      <c r="C371" s="3873" t="s">
        <v>52</v>
      </c>
      <c r="D371" s="3874">
        <v>1</v>
      </c>
      <c r="E371" s="3875">
        <v>131.62</v>
      </c>
      <c r="F371" s="3876">
        <v>20.350000000000001</v>
      </c>
      <c r="G371" s="3877">
        <v>158.4</v>
      </c>
      <c r="H371" s="3878"/>
      <c r="I371" s="3879">
        <f>ROUND('BDI Principal'!D14,2)</f>
        <v>20.350000000000001</v>
      </c>
      <c r="J371" s="3880">
        <f t="shared" si="32"/>
        <v>0</v>
      </c>
      <c r="K371" s="3881">
        <f t="shared" si="33"/>
        <v>0</v>
      </c>
      <c r="L371" s="3882" t="s">
        <v>23</v>
      </c>
    </row>
    <row r="372" spans="1:12" ht="22.5" x14ac:dyDescent="0.25">
      <c r="A372" s="3883" t="s">
        <v>758</v>
      </c>
      <c r="B372" s="3884" t="s">
        <v>759</v>
      </c>
      <c r="C372" s="3885" t="s">
        <v>80</v>
      </c>
      <c r="D372" s="3886">
        <v>29.4</v>
      </c>
      <c r="E372" s="3887">
        <v>34.54</v>
      </c>
      <c r="F372" s="3888">
        <v>20.350000000000001</v>
      </c>
      <c r="G372" s="3889">
        <v>41.57</v>
      </c>
      <c r="H372" s="3890"/>
      <c r="I372" s="3891">
        <f>ROUND('BDI Principal'!D14,2)</f>
        <v>20.350000000000001</v>
      </c>
      <c r="J372" s="3892">
        <f t="shared" si="32"/>
        <v>0</v>
      </c>
      <c r="K372" s="3893">
        <f t="shared" si="33"/>
        <v>0</v>
      </c>
      <c r="L372" s="3894" t="s">
        <v>23</v>
      </c>
    </row>
    <row r="373" spans="1:12" ht="33.75" x14ac:dyDescent="0.25">
      <c r="A373" s="3895" t="s">
        <v>760</v>
      </c>
      <c r="B373" s="3896" t="s">
        <v>761</v>
      </c>
      <c r="C373" s="3897" t="s">
        <v>52</v>
      </c>
      <c r="D373" s="3898">
        <v>22</v>
      </c>
      <c r="E373" s="3899">
        <v>13.68</v>
      </c>
      <c r="F373" s="3900">
        <v>20.350000000000001</v>
      </c>
      <c r="G373" s="3901">
        <v>16.46</v>
      </c>
      <c r="H373" s="3902"/>
      <c r="I373" s="3903">
        <f>ROUND('BDI Principal'!D14,2)</f>
        <v>20.350000000000001</v>
      </c>
      <c r="J373" s="3904">
        <f t="shared" si="32"/>
        <v>0</v>
      </c>
      <c r="K373" s="3905">
        <f t="shared" si="33"/>
        <v>0</v>
      </c>
      <c r="L373" s="3906" t="s">
        <v>23</v>
      </c>
    </row>
    <row r="374" spans="1:12" ht="33.75" x14ac:dyDescent="0.25">
      <c r="A374" s="3907" t="s">
        <v>762</v>
      </c>
      <c r="B374" s="3908" t="s">
        <v>763</v>
      </c>
      <c r="C374" s="3909" t="s">
        <v>52</v>
      </c>
      <c r="D374" s="3910">
        <v>26</v>
      </c>
      <c r="E374" s="3911">
        <v>4.8600000000000003</v>
      </c>
      <c r="F374" s="3912">
        <v>20.350000000000001</v>
      </c>
      <c r="G374" s="3913">
        <v>5.85</v>
      </c>
      <c r="H374" s="3914"/>
      <c r="I374" s="3915">
        <f>ROUND('BDI Principal'!D14,2)</f>
        <v>20.350000000000001</v>
      </c>
      <c r="J374" s="3916">
        <f t="shared" si="32"/>
        <v>0</v>
      </c>
      <c r="K374" s="3917">
        <f t="shared" si="33"/>
        <v>0</v>
      </c>
      <c r="L374" s="3918" t="s">
        <v>23</v>
      </c>
    </row>
    <row r="375" spans="1:12" x14ac:dyDescent="0.25">
      <c r="A375" s="3919" t="s">
        <v>764</v>
      </c>
      <c r="B375" s="3920" t="s">
        <v>765</v>
      </c>
      <c r="C375" s="3921" t="s">
        <v>52</v>
      </c>
      <c r="D375" s="3922">
        <v>1</v>
      </c>
      <c r="E375" s="3923">
        <v>15.78</v>
      </c>
      <c r="F375" s="3924">
        <v>20.350000000000001</v>
      </c>
      <c r="G375" s="3925">
        <v>18.989999999999998</v>
      </c>
      <c r="H375" s="3926"/>
      <c r="I375" s="3927">
        <f>ROUND('BDI Principal'!D14,2)</f>
        <v>20.350000000000001</v>
      </c>
      <c r="J375" s="3928">
        <f t="shared" si="32"/>
        <v>0</v>
      </c>
      <c r="K375" s="3929">
        <f t="shared" si="33"/>
        <v>0</v>
      </c>
      <c r="L375" s="3930" t="s">
        <v>23</v>
      </c>
    </row>
    <row r="376" spans="1:12" ht="56.25" x14ac:dyDescent="0.25">
      <c r="A376" s="3931" t="s">
        <v>766</v>
      </c>
      <c r="B376" s="3932" t="s">
        <v>767</v>
      </c>
      <c r="C376" s="3933" t="s">
        <v>80</v>
      </c>
      <c r="D376" s="3934">
        <v>113.6</v>
      </c>
      <c r="E376" s="3935">
        <v>23.52</v>
      </c>
      <c r="F376" s="3936">
        <v>20.350000000000001</v>
      </c>
      <c r="G376" s="3937">
        <v>28.31</v>
      </c>
      <c r="H376" s="3938"/>
      <c r="I376" s="3939">
        <f>ROUND('BDI Principal'!D14,2)</f>
        <v>20.350000000000001</v>
      </c>
      <c r="J376" s="3940">
        <f t="shared" si="32"/>
        <v>0</v>
      </c>
      <c r="K376" s="3941">
        <f t="shared" si="33"/>
        <v>0</v>
      </c>
      <c r="L376" s="3942" t="s">
        <v>23</v>
      </c>
    </row>
    <row r="377" spans="1:12" ht="56.25" x14ac:dyDescent="0.25">
      <c r="A377" s="3943" t="s">
        <v>768</v>
      </c>
      <c r="B377" s="3944" t="s">
        <v>769</v>
      </c>
      <c r="C377" s="3945" t="s">
        <v>80</v>
      </c>
      <c r="D377" s="3946">
        <v>1099.5999999999999</v>
      </c>
      <c r="E377" s="3947">
        <v>18.91</v>
      </c>
      <c r="F377" s="3948">
        <v>20.350000000000001</v>
      </c>
      <c r="G377" s="3949">
        <v>22.76</v>
      </c>
      <c r="H377" s="3950"/>
      <c r="I377" s="3951">
        <f>ROUND('BDI Principal'!D14,2)</f>
        <v>20.350000000000001</v>
      </c>
      <c r="J377" s="3952">
        <f t="shared" si="32"/>
        <v>0</v>
      </c>
      <c r="K377" s="3953">
        <f t="shared" si="33"/>
        <v>0</v>
      </c>
      <c r="L377" s="3954" t="s">
        <v>23</v>
      </c>
    </row>
    <row r="378" spans="1:12" ht="45" x14ac:dyDescent="0.25">
      <c r="A378" s="3955" t="s">
        <v>770</v>
      </c>
      <c r="B378" s="3956" t="s">
        <v>771</v>
      </c>
      <c r="C378" s="3957" t="s">
        <v>80</v>
      </c>
      <c r="D378" s="3958">
        <v>42.9</v>
      </c>
      <c r="E378" s="3959">
        <v>18.309999999999999</v>
      </c>
      <c r="F378" s="3960">
        <v>20.350000000000001</v>
      </c>
      <c r="G378" s="3961">
        <v>22.04</v>
      </c>
      <c r="H378" s="3962"/>
      <c r="I378" s="3963">
        <f>ROUND('BDI Principal'!D14,2)</f>
        <v>20.350000000000001</v>
      </c>
      <c r="J378" s="3964">
        <f t="shared" si="32"/>
        <v>0</v>
      </c>
      <c r="K378" s="3965">
        <f t="shared" si="33"/>
        <v>0</v>
      </c>
      <c r="L378" s="3966" t="s">
        <v>23</v>
      </c>
    </row>
    <row r="379" spans="1:12" ht="45" x14ac:dyDescent="0.25">
      <c r="A379" s="3967" t="s">
        <v>772</v>
      </c>
      <c r="B379" s="3968" t="s">
        <v>773</v>
      </c>
      <c r="C379" s="3969" t="s">
        <v>80</v>
      </c>
      <c r="D379" s="3970">
        <v>133.19999999999999</v>
      </c>
      <c r="E379" s="3971">
        <v>19.41</v>
      </c>
      <c r="F379" s="3972">
        <v>20.350000000000001</v>
      </c>
      <c r="G379" s="3973">
        <v>23.36</v>
      </c>
      <c r="H379" s="3974"/>
      <c r="I379" s="3975">
        <f>ROUND('BDI Principal'!D14,2)</f>
        <v>20.350000000000001</v>
      </c>
      <c r="J379" s="3976">
        <f t="shared" si="32"/>
        <v>0</v>
      </c>
      <c r="K379" s="3977">
        <f t="shared" si="33"/>
        <v>0</v>
      </c>
      <c r="L379" s="3978" t="s">
        <v>23</v>
      </c>
    </row>
    <row r="380" spans="1:12" ht="45" x14ac:dyDescent="0.25">
      <c r="A380" s="3979" t="s">
        <v>774</v>
      </c>
      <c r="B380" s="3980" t="s">
        <v>775</v>
      </c>
      <c r="C380" s="3981" t="s">
        <v>80</v>
      </c>
      <c r="D380" s="3982">
        <v>41.4</v>
      </c>
      <c r="E380" s="3983">
        <v>26.69</v>
      </c>
      <c r="F380" s="3984">
        <v>20.350000000000001</v>
      </c>
      <c r="G380" s="3985">
        <v>32.119999999999997</v>
      </c>
      <c r="H380" s="3986"/>
      <c r="I380" s="3987">
        <f>ROUND('BDI Principal'!D14,2)</f>
        <v>20.350000000000001</v>
      </c>
      <c r="J380" s="3988">
        <f t="shared" si="32"/>
        <v>0</v>
      </c>
      <c r="K380" s="3989">
        <f t="shared" si="33"/>
        <v>0</v>
      </c>
      <c r="L380" s="3990" t="s">
        <v>23</v>
      </c>
    </row>
    <row r="381" spans="1:12" ht="22.5" x14ac:dyDescent="0.25">
      <c r="A381" s="3991" t="s">
        <v>776</v>
      </c>
      <c r="B381" s="3992" t="s">
        <v>777</v>
      </c>
      <c r="C381" s="3993" t="s">
        <v>80</v>
      </c>
      <c r="D381" s="3994">
        <v>1</v>
      </c>
      <c r="E381" s="3995">
        <v>29.7</v>
      </c>
      <c r="F381" s="3996">
        <v>20.350000000000001</v>
      </c>
      <c r="G381" s="3997">
        <v>35.74</v>
      </c>
      <c r="H381" s="3998"/>
      <c r="I381" s="3999">
        <f>ROUND('BDI Principal'!D14,2)</f>
        <v>20.350000000000001</v>
      </c>
      <c r="J381" s="4000">
        <f t="shared" si="32"/>
        <v>0</v>
      </c>
      <c r="K381" s="4001">
        <f t="shared" si="33"/>
        <v>0</v>
      </c>
      <c r="L381" s="4002" t="s">
        <v>23</v>
      </c>
    </row>
    <row r="382" spans="1:12" ht="56.25" x14ac:dyDescent="0.25">
      <c r="A382" s="4003" t="s">
        <v>778</v>
      </c>
      <c r="B382" s="4004" t="s">
        <v>636</v>
      </c>
      <c r="C382" s="4005" t="s">
        <v>52</v>
      </c>
      <c r="D382" s="4006">
        <v>29</v>
      </c>
      <c r="E382" s="4007">
        <v>220.1</v>
      </c>
      <c r="F382" s="4008">
        <v>20.350000000000001</v>
      </c>
      <c r="G382" s="4009">
        <v>264.89</v>
      </c>
      <c r="H382" s="4010"/>
      <c r="I382" s="4011">
        <f>ROUND('BDI Principal'!D14,2)</f>
        <v>20.350000000000001</v>
      </c>
      <c r="J382" s="4012">
        <f t="shared" ref="J382:J413" si="34">ROUND((ROUND(H382,2)*I382/100)+ROUND(H382,2),2)</f>
        <v>0</v>
      </c>
      <c r="K382" s="4013">
        <f t="shared" ref="K382:K413" si="35">ROUND(D382*J382,2)</f>
        <v>0</v>
      </c>
      <c r="L382" s="4014" t="s">
        <v>23</v>
      </c>
    </row>
    <row r="383" spans="1:12" ht="33.75" x14ac:dyDescent="0.25">
      <c r="A383" s="4015" t="s">
        <v>779</v>
      </c>
      <c r="B383" s="4016" t="s">
        <v>780</v>
      </c>
      <c r="C383" s="4017" t="s">
        <v>52</v>
      </c>
      <c r="D383" s="4018">
        <v>92</v>
      </c>
      <c r="E383" s="4019">
        <v>9.5500000000000007</v>
      </c>
      <c r="F383" s="4020">
        <v>20.350000000000001</v>
      </c>
      <c r="G383" s="4021">
        <v>11.49</v>
      </c>
      <c r="H383" s="4022"/>
      <c r="I383" s="4023">
        <f>ROUND('BDI Principal'!D14,2)</f>
        <v>20.350000000000001</v>
      </c>
      <c r="J383" s="4024">
        <f t="shared" si="34"/>
        <v>0</v>
      </c>
      <c r="K383" s="4025">
        <f t="shared" si="35"/>
        <v>0</v>
      </c>
      <c r="L383" s="4026" t="s">
        <v>23</v>
      </c>
    </row>
    <row r="384" spans="1:12" ht="33.75" x14ac:dyDescent="0.25">
      <c r="A384" s="4027" t="s">
        <v>781</v>
      </c>
      <c r="B384" s="4028" t="s">
        <v>782</v>
      </c>
      <c r="C384" s="4029" t="s">
        <v>52</v>
      </c>
      <c r="D384" s="4030">
        <v>2</v>
      </c>
      <c r="E384" s="4031">
        <v>58.89</v>
      </c>
      <c r="F384" s="4032">
        <v>20.350000000000001</v>
      </c>
      <c r="G384" s="4033">
        <v>70.87</v>
      </c>
      <c r="H384" s="4034"/>
      <c r="I384" s="4035">
        <f>ROUND('BDI Principal'!D14,2)</f>
        <v>20.350000000000001</v>
      </c>
      <c r="J384" s="4036">
        <f t="shared" si="34"/>
        <v>0</v>
      </c>
      <c r="K384" s="4037">
        <f t="shared" si="35"/>
        <v>0</v>
      </c>
      <c r="L384" s="4038" t="s">
        <v>23</v>
      </c>
    </row>
    <row r="385" spans="1:12" ht="33.75" x14ac:dyDescent="0.25">
      <c r="A385" s="4039" t="s">
        <v>783</v>
      </c>
      <c r="B385" s="4040" t="s">
        <v>784</v>
      </c>
      <c r="C385" s="4041" t="s">
        <v>52</v>
      </c>
      <c r="D385" s="4042">
        <v>1</v>
      </c>
      <c r="E385" s="4043">
        <v>3920.09</v>
      </c>
      <c r="F385" s="4044">
        <v>20.350000000000001</v>
      </c>
      <c r="G385" s="4045">
        <v>4717.83</v>
      </c>
      <c r="H385" s="4046"/>
      <c r="I385" s="4047">
        <f>ROUND('BDI Principal'!D14,2)</f>
        <v>20.350000000000001</v>
      </c>
      <c r="J385" s="4048">
        <f t="shared" si="34"/>
        <v>0</v>
      </c>
      <c r="K385" s="4049">
        <f t="shared" si="35"/>
        <v>0</v>
      </c>
      <c r="L385" s="4050" t="s">
        <v>23</v>
      </c>
    </row>
    <row r="386" spans="1:12" ht="22.5" x14ac:dyDescent="0.25">
      <c r="A386" s="4051" t="s">
        <v>785</v>
      </c>
      <c r="B386" s="4052" t="s">
        <v>786</v>
      </c>
      <c r="C386" s="4053" t="s">
        <v>52</v>
      </c>
      <c r="D386" s="4054">
        <v>1</v>
      </c>
      <c r="E386" s="4055">
        <v>415.77</v>
      </c>
      <c r="F386" s="4056">
        <v>20.350000000000001</v>
      </c>
      <c r="G386" s="4057">
        <v>500.38</v>
      </c>
      <c r="H386" s="4058"/>
      <c r="I386" s="4059">
        <f>ROUND('BDI Principal'!D14,2)</f>
        <v>20.350000000000001</v>
      </c>
      <c r="J386" s="4060">
        <f t="shared" si="34"/>
        <v>0</v>
      </c>
      <c r="K386" s="4061">
        <f t="shared" si="35"/>
        <v>0</v>
      </c>
      <c r="L386" s="4062" t="s">
        <v>23</v>
      </c>
    </row>
    <row r="387" spans="1:12" ht="22.5" x14ac:dyDescent="0.25">
      <c r="A387" s="4063" t="s">
        <v>787</v>
      </c>
      <c r="B387" s="4064" t="s">
        <v>788</v>
      </c>
      <c r="C387" s="4065" t="s">
        <v>52</v>
      </c>
      <c r="D387" s="4066">
        <v>1</v>
      </c>
      <c r="E387" s="4067">
        <v>28.7</v>
      </c>
      <c r="F387" s="4068">
        <v>20.350000000000001</v>
      </c>
      <c r="G387" s="4069">
        <v>34.54</v>
      </c>
      <c r="H387" s="4070"/>
      <c r="I387" s="4071">
        <f>ROUND('BDI Principal'!D14,2)</f>
        <v>20.350000000000001</v>
      </c>
      <c r="J387" s="4072">
        <f t="shared" si="34"/>
        <v>0</v>
      </c>
      <c r="K387" s="4073">
        <f t="shared" si="35"/>
        <v>0</v>
      </c>
      <c r="L387" s="4074" t="s">
        <v>23</v>
      </c>
    </row>
    <row r="388" spans="1:12" ht="22.5" x14ac:dyDescent="0.25">
      <c r="A388" s="4075" t="s">
        <v>789</v>
      </c>
      <c r="B388" s="4076" t="s">
        <v>790</v>
      </c>
      <c r="C388" s="4077" t="s">
        <v>80</v>
      </c>
      <c r="D388" s="4078">
        <v>2</v>
      </c>
      <c r="E388" s="4079">
        <v>156.5</v>
      </c>
      <c r="F388" s="4080">
        <v>20.350000000000001</v>
      </c>
      <c r="G388" s="4081">
        <v>188.35</v>
      </c>
      <c r="H388" s="4082"/>
      <c r="I388" s="4083">
        <f>ROUND('BDI Principal'!D14,2)</f>
        <v>20.350000000000001</v>
      </c>
      <c r="J388" s="4084">
        <f t="shared" si="34"/>
        <v>0</v>
      </c>
      <c r="K388" s="4085">
        <f t="shared" si="35"/>
        <v>0</v>
      </c>
      <c r="L388" s="4086" t="s">
        <v>23</v>
      </c>
    </row>
    <row r="389" spans="1:12" x14ac:dyDescent="0.25">
      <c r="A389" s="4087" t="s">
        <v>791</v>
      </c>
      <c r="B389" s="9571" t="s">
        <v>792</v>
      </c>
      <c r="C389" s="9415"/>
      <c r="D389" s="9415"/>
      <c r="E389" s="9415"/>
      <c r="F389" s="9415"/>
      <c r="G389" s="9415"/>
      <c r="H389" s="9415"/>
      <c r="I389" s="9415"/>
      <c r="J389" s="9415"/>
      <c r="K389" s="9415"/>
      <c r="L389" s="4088" t="s">
        <v>39</v>
      </c>
    </row>
    <row r="390" spans="1:12" ht="45" x14ac:dyDescent="0.25">
      <c r="A390" s="4089" t="s">
        <v>793</v>
      </c>
      <c r="B390" s="4090" t="s">
        <v>794</v>
      </c>
      <c r="C390" s="4091" t="s">
        <v>52</v>
      </c>
      <c r="D390" s="4092">
        <v>18</v>
      </c>
      <c r="E390" s="4093">
        <v>109.83</v>
      </c>
      <c r="F390" s="4094">
        <v>20.350000000000001</v>
      </c>
      <c r="G390" s="4095">
        <v>132.18</v>
      </c>
      <c r="H390" s="4096"/>
      <c r="I390" s="4097">
        <f>ROUND('BDI Principal'!D14,2)</f>
        <v>20.350000000000001</v>
      </c>
      <c r="J390" s="4098">
        <f>ROUND((ROUND(H390,2)*I390/100)+ROUND(H390,2),2)</f>
        <v>0</v>
      </c>
      <c r="K390" s="4099">
        <f>ROUND(D390*J390,2)</f>
        <v>0</v>
      </c>
      <c r="L390" s="4100" t="s">
        <v>23</v>
      </c>
    </row>
    <row r="391" spans="1:12" ht="45" x14ac:dyDescent="0.25">
      <c r="A391" s="4101" t="s">
        <v>795</v>
      </c>
      <c r="B391" s="4102" t="s">
        <v>796</v>
      </c>
      <c r="C391" s="4103" t="s">
        <v>52</v>
      </c>
      <c r="D391" s="4104">
        <v>25</v>
      </c>
      <c r="E391" s="4105">
        <v>278.37</v>
      </c>
      <c r="F391" s="4106">
        <v>20.350000000000001</v>
      </c>
      <c r="G391" s="4107">
        <v>335.02</v>
      </c>
      <c r="H391" s="4108"/>
      <c r="I391" s="4109">
        <f>ROUND('BDI Principal'!D14,2)</f>
        <v>20.350000000000001</v>
      </c>
      <c r="J391" s="4110">
        <f>ROUND((ROUND(H391,2)*I391/100)+ROUND(H391,2),2)</f>
        <v>0</v>
      </c>
      <c r="K391" s="4111">
        <f>ROUND(D391*J391,2)</f>
        <v>0</v>
      </c>
      <c r="L391" s="4112" t="s">
        <v>23</v>
      </c>
    </row>
    <row r="392" spans="1:12" ht="22.5" x14ac:dyDescent="0.25">
      <c r="A392" s="4113" t="s">
        <v>797</v>
      </c>
      <c r="B392" s="4114" t="s">
        <v>798</v>
      </c>
      <c r="C392" s="4115" t="s">
        <v>280</v>
      </c>
      <c r="D392" s="4116">
        <v>10</v>
      </c>
      <c r="E392" s="4117">
        <v>23.58</v>
      </c>
      <c r="F392" s="4118">
        <v>20.350000000000001</v>
      </c>
      <c r="G392" s="4119">
        <v>28.38</v>
      </c>
      <c r="H392" s="4120"/>
      <c r="I392" s="4121">
        <f>ROUND('BDI Principal'!D14,2)</f>
        <v>20.350000000000001</v>
      </c>
      <c r="J392" s="4122">
        <f>ROUND((ROUND(H392,2)*I392/100)+ROUND(H392,2),2)</f>
        <v>0</v>
      </c>
      <c r="K392" s="4123">
        <f>ROUND(D392*J392,2)</f>
        <v>0</v>
      </c>
      <c r="L392" s="4124" t="s">
        <v>23</v>
      </c>
    </row>
    <row r="393" spans="1:12" ht="22.5" x14ac:dyDescent="0.25">
      <c r="A393" s="4125" t="s">
        <v>799</v>
      </c>
      <c r="B393" s="4126" t="s">
        <v>800</v>
      </c>
      <c r="C393" s="4127" t="s">
        <v>52</v>
      </c>
      <c r="D393" s="4128">
        <v>50</v>
      </c>
      <c r="E393" s="4129">
        <v>183.02</v>
      </c>
      <c r="F393" s="4130">
        <v>20.350000000000001</v>
      </c>
      <c r="G393" s="4131">
        <v>220.26</v>
      </c>
      <c r="H393" s="4132"/>
      <c r="I393" s="4133">
        <f>ROUND('BDI Principal'!D14,2)</f>
        <v>20.350000000000001</v>
      </c>
      <c r="J393" s="4134">
        <f>ROUND((ROUND(H393,2)*I393/100)+ROUND(H393,2),2)</f>
        <v>0</v>
      </c>
      <c r="K393" s="4135">
        <f>ROUND(D393*J393,2)</f>
        <v>0</v>
      </c>
      <c r="L393" s="4136" t="s">
        <v>23</v>
      </c>
    </row>
    <row r="394" spans="1:12" ht="22.5" x14ac:dyDescent="0.25">
      <c r="A394" s="4137" t="s">
        <v>801</v>
      </c>
      <c r="B394" s="4138" t="s">
        <v>802</v>
      </c>
      <c r="C394" s="4139" t="s">
        <v>52</v>
      </c>
      <c r="D394" s="4140">
        <v>6</v>
      </c>
      <c r="E394" s="4141">
        <v>356.42</v>
      </c>
      <c r="F394" s="4142">
        <v>20.350000000000001</v>
      </c>
      <c r="G394" s="4143">
        <v>428.95</v>
      </c>
      <c r="H394" s="4144"/>
      <c r="I394" s="4145">
        <f>ROUND('BDI Principal'!D14,2)</f>
        <v>20.350000000000001</v>
      </c>
      <c r="J394" s="4146">
        <f>ROUND((ROUND(H394,2)*I394/100)+ROUND(H394,2),2)</f>
        <v>0</v>
      </c>
      <c r="K394" s="4147">
        <f>ROUND(D394*J394,2)</f>
        <v>0</v>
      </c>
      <c r="L394" s="4148" t="s">
        <v>23</v>
      </c>
    </row>
    <row r="395" spans="1:12" x14ac:dyDescent="0.25">
      <c r="A395" s="4149" t="s">
        <v>803</v>
      </c>
      <c r="B395" s="9572" t="s">
        <v>804</v>
      </c>
      <c r="C395" s="9415"/>
      <c r="D395" s="9415"/>
      <c r="E395" s="9415"/>
      <c r="F395" s="9415"/>
      <c r="G395" s="9415"/>
      <c r="H395" s="9415"/>
      <c r="I395" s="9415"/>
      <c r="J395" s="9415"/>
      <c r="K395" s="9415"/>
      <c r="L395" s="4150" t="s">
        <v>39</v>
      </c>
    </row>
    <row r="396" spans="1:12" ht="45" x14ac:dyDescent="0.25">
      <c r="A396" s="4151" t="s">
        <v>805</v>
      </c>
      <c r="B396" s="4152" t="s">
        <v>806</v>
      </c>
      <c r="C396" s="4153" t="s">
        <v>52</v>
      </c>
      <c r="D396" s="4154">
        <v>1</v>
      </c>
      <c r="E396" s="4155">
        <v>370.37</v>
      </c>
      <c r="F396" s="4156">
        <v>20.350000000000001</v>
      </c>
      <c r="G396" s="4157">
        <v>445.74</v>
      </c>
      <c r="H396" s="4158"/>
      <c r="I396" s="4159">
        <f>ROUND('BDI Principal'!D14,2)</f>
        <v>20.350000000000001</v>
      </c>
      <c r="J396" s="4160">
        <f t="shared" ref="J396:J408" si="36">ROUND((ROUND(H396,2)*I396/100)+ROUND(H396,2),2)</f>
        <v>0</v>
      </c>
      <c r="K396" s="4161">
        <f t="shared" ref="K396:K408" si="37">ROUND(D396*J396,2)</f>
        <v>0</v>
      </c>
      <c r="L396" s="4162" t="s">
        <v>23</v>
      </c>
    </row>
    <row r="397" spans="1:12" ht="45" x14ac:dyDescent="0.25">
      <c r="A397" s="4163" t="s">
        <v>807</v>
      </c>
      <c r="B397" s="4164" t="s">
        <v>808</v>
      </c>
      <c r="C397" s="4165" t="s">
        <v>52</v>
      </c>
      <c r="D397" s="4166">
        <v>9</v>
      </c>
      <c r="E397" s="4167">
        <v>1123.54</v>
      </c>
      <c r="F397" s="4168">
        <v>20.350000000000001</v>
      </c>
      <c r="G397" s="4169">
        <v>1352.18</v>
      </c>
      <c r="H397" s="4170"/>
      <c r="I397" s="4171">
        <f>ROUND('BDI Principal'!D14,2)</f>
        <v>20.350000000000001</v>
      </c>
      <c r="J397" s="4172">
        <f t="shared" si="36"/>
        <v>0</v>
      </c>
      <c r="K397" s="4173">
        <f t="shared" si="37"/>
        <v>0</v>
      </c>
      <c r="L397" s="4174" t="s">
        <v>23</v>
      </c>
    </row>
    <row r="398" spans="1:12" ht="33.75" x14ac:dyDescent="0.25">
      <c r="A398" s="4175" t="s">
        <v>809</v>
      </c>
      <c r="B398" s="4176" t="s">
        <v>810</v>
      </c>
      <c r="C398" s="4177" t="s">
        <v>52</v>
      </c>
      <c r="D398" s="4178">
        <v>9</v>
      </c>
      <c r="E398" s="4179">
        <v>50.72</v>
      </c>
      <c r="F398" s="4180">
        <v>20.350000000000001</v>
      </c>
      <c r="G398" s="4181">
        <v>61.04</v>
      </c>
      <c r="H398" s="4182"/>
      <c r="I398" s="4183">
        <f>ROUND('BDI Principal'!D14,2)</f>
        <v>20.350000000000001</v>
      </c>
      <c r="J398" s="4184">
        <f t="shared" si="36"/>
        <v>0</v>
      </c>
      <c r="K398" s="4185">
        <f t="shared" si="37"/>
        <v>0</v>
      </c>
      <c r="L398" s="4186" t="s">
        <v>23</v>
      </c>
    </row>
    <row r="399" spans="1:12" ht="33.75" x14ac:dyDescent="0.25">
      <c r="A399" s="4187" t="s">
        <v>811</v>
      </c>
      <c r="B399" s="4188" t="s">
        <v>812</v>
      </c>
      <c r="C399" s="4189" t="s">
        <v>52</v>
      </c>
      <c r="D399" s="4190">
        <v>9</v>
      </c>
      <c r="E399" s="4191">
        <v>108.02</v>
      </c>
      <c r="F399" s="4192">
        <v>20.350000000000001</v>
      </c>
      <c r="G399" s="4193">
        <v>130</v>
      </c>
      <c r="H399" s="4194"/>
      <c r="I399" s="4195">
        <f>ROUND('BDI Principal'!D14,2)</f>
        <v>20.350000000000001</v>
      </c>
      <c r="J399" s="4196">
        <f t="shared" si="36"/>
        <v>0</v>
      </c>
      <c r="K399" s="4197">
        <f t="shared" si="37"/>
        <v>0</v>
      </c>
      <c r="L399" s="4198" t="s">
        <v>23</v>
      </c>
    </row>
    <row r="400" spans="1:12" ht="22.5" x14ac:dyDescent="0.25">
      <c r="A400" s="4199" t="s">
        <v>813</v>
      </c>
      <c r="B400" s="4200" t="s">
        <v>814</v>
      </c>
      <c r="C400" s="4201" t="s">
        <v>52</v>
      </c>
      <c r="D400" s="4202">
        <v>1</v>
      </c>
      <c r="E400" s="4203">
        <v>127.62</v>
      </c>
      <c r="F400" s="4204">
        <v>20.350000000000001</v>
      </c>
      <c r="G400" s="4205">
        <v>153.59</v>
      </c>
      <c r="H400" s="4206"/>
      <c r="I400" s="4207">
        <f>ROUND('BDI Principal'!D14,2)</f>
        <v>20.350000000000001</v>
      </c>
      <c r="J400" s="4208">
        <f t="shared" si="36"/>
        <v>0</v>
      </c>
      <c r="K400" s="4209">
        <f t="shared" si="37"/>
        <v>0</v>
      </c>
      <c r="L400" s="4210" t="s">
        <v>23</v>
      </c>
    </row>
    <row r="401" spans="1:12" ht="22.5" x14ac:dyDescent="0.25">
      <c r="A401" s="4211" t="s">
        <v>815</v>
      </c>
      <c r="B401" s="4212" t="s">
        <v>816</v>
      </c>
      <c r="C401" s="4213" t="s">
        <v>52</v>
      </c>
      <c r="D401" s="4214">
        <v>2</v>
      </c>
      <c r="E401" s="4215">
        <v>152.52000000000001</v>
      </c>
      <c r="F401" s="4216">
        <v>20.350000000000001</v>
      </c>
      <c r="G401" s="4217">
        <v>183.56</v>
      </c>
      <c r="H401" s="4218"/>
      <c r="I401" s="4219">
        <f>ROUND('BDI Principal'!D14,2)</f>
        <v>20.350000000000001</v>
      </c>
      <c r="J401" s="4220">
        <f t="shared" si="36"/>
        <v>0</v>
      </c>
      <c r="K401" s="4221">
        <f t="shared" si="37"/>
        <v>0</v>
      </c>
      <c r="L401" s="4222" t="s">
        <v>23</v>
      </c>
    </row>
    <row r="402" spans="1:12" ht="22.5" x14ac:dyDescent="0.25">
      <c r="A402" s="4223" t="s">
        <v>817</v>
      </c>
      <c r="B402" s="4224" t="s">
        <v>818</v>
      </c>
      <c r="C402" s="4225" t="s">
        <v>52</v>
      </c>
      <c r="D402" s="4226">
        <v>24</v>
      </c>
      <c r="E402" s="4227">
        <v>27.01</v>
      </c>
      <c r="F402" s="4228">
        <v>20.350000000000001</v>
      </c>
      <c r="G402" s="4229">
        <v>32.51</v>
      </c>
      <c r="H402" s="4230"/>
      <c r="I402" s="4231">
        <f>ROUND('BDI Principal'!D14,2)</f>
        <v>20.350000000000001</v>
      </c>
      <c r="J402" s="4232">
        <f t="shared" si="36"/>
        <v>0</v>
      </c>
      <c r="K402" s="4233">
        <f t="shared" si="37"/>
        <v>0</v>
      </c>
      <c r="L402" s="4234" t="s">
        <v>23</v>
      </c>
    </row>
    <row r="403" spans="1:12" ht="33.75" x14ac:dyDescent="0.25">
      <c r="A403" s="4235" t="s">
        <v>819</v>
      </c>
      <c r="B403" s="4236" t="s">
        <v>820</v>
      </c>
      <c r="C403" s="4237" t="s">
        <v>52</v>
      </c>
      <c r="D403" s="4238">
        <v>1</v>
      </c>
      <c r="E403" s="4239">
        <v>126.08</v>
      </c>
      <c r="F403" s="4240">
        <v>20.350000000000001</v>
      </c>
      <c r="G403" s="4241">
        <v>151.74</v>
      </c>
      <c r="H403" s="4242"/>
      <c r="I403" s="4243">
        <f>ROUND('BDI Principal'!D14,2)</f>
        <v>20.350000000000001</v>
      </c>
      <c r="J403" s="4244">
        <f t="shared" si="36"/>
        <v>0</v>
      </c>
      <c r="K403" s="4245">
        <f t="shared" si="37"/>
        <v>0</v>
      </c>
      <c r="L403" s="4246" t="s">
        <v>23</v>
      </c>
    </row>
    <row r="404" spans="1:12" ht="33.75" x14ac:dyDescent="0.25">
      <c r="A404" s="4247" t="s">
        <v>821</v>
      </c>
      <c r="B404" s="4248" t="s">
        <v>822</v>
      </c>
      <c r="C404" s="4249" t="s">
        <v>52</v>
      </c>
      <c r="D404" s="4250">
        <v>1</v>
      </c>
      <c r="E404" s="4251">
        <v>31.49</v>
      </c>
      <c r="F404" s="4252">
        <v>20.350000000000001</v>
      </c>
      <c r="G404" s="4253">
        <v>37.9</v>
      </c>
      <c r="H404" s="4254"/>
      <c r="I404" s="4255">
        <f>ROUND('BDI Principal'!D14,2)</f>
        <v>20.350000000000001</v>
      </c>
      <c r="J404" s="4256">
        <f t="shared" si="36"/>
        <v>0</v>
      </c>
      <c r="K404" s="4257">
        <f t="shared" si="37"/>
        <v>0</v>
      </c>
      <c r="L404" s="4258" t="s">
        <v>23</v>
      </c>
    </row>
    <row r="405" spans="1:12" ht="22.5" x14ac:dyDescent="0.25">
      <c r="A405" s="4259" t="s">
        <v>823</v>
      </c>
      <c r="B405" s="4260" t="s">
        <v>824</v>
      </c>
      <c r="C405" s="4261" t="s">
        <v>670</v>
      </c>
      <c r="D405" s="4262">
        <v>265</v>
      </c>
      <c r="E405" s="4263">
        <v>38.31</v>
      </c>
      <c r="F405" s="4264">
        <v>20.350000000000001</v>
      </c>
      <c r="G405" s="4265">
        <v>46.11</v>
      </c>
      <c r="H405" s="4266"/>
      <c r="I405" s="4267">
        <f>ROUND('BDI Principal'!D14,2)</f>
        <v>20.350000000000001</v>
      </c>
      <c r="J405" s="4268">
        <f t="shared" si="36"/>
        <v>0</v>
      </c>
      <c r="K405" s="4269">
        <f t="shared" si="37"/>
        <v>0</v>
      </c>
      <c r="L405" s="4270" t="s">
        <v>23</v>
      </c>
    </row>
    <row r="406" spans="1:12" ht="22.5" x14ac:dyDescent="0.25">
      <c r="A406" s="4271" t="s">
        <v>825</v>
      </c>
      <c r="B406" s="4272" t="s">
        <v>826</v>
      </c>
      <c r="C406" s="4273" t="s">
        <v>670</v>
      </c>
      <c r="D406" s="4274">
        <v>120</v>
      </c>
      <c r="E406" s="4275">
        <v>54.57</v>
      </c>
      <c r="F406" s="4276">
        <v>20.350000000000001</v>
      </c>
      <c r="G406" s="4277">
        <v>65.67</v>
      </c>
      <c r="H406" s="4278"/>
      <c r="I406" s="4279">
        <f>ROUND('BDI Principal'!D14,2)</f>
        <v>20.350000000000001</v>
      </c>
      <c r="J406" s="4280">
        <f t="shared" si="36"/>
        <v>0</v>
      </c>
      <c r="K406" s="4281">
        <f t="shared" si="37"/>
        <v>0</v>
      </c>
      <c r="L406" s="4282" t="s">
        <v>23</v>
      </c>
    </row>
    <row r="407" spans="1:12" ht="33.75" x14ac:dyDescent="0.25">
      <c r="A407" s="4283" t="s">
        <v>827</v>
      </c>
      <c r="B407" s="4284" t="s">
        <v>828</v>
      </c>
      <c r="C407" s="4285" t="s">
        <v>52</v>
      </c>
      <c r="D407" s="4286">
        <v>10</v>
      </c>
      <c r="E407" s="4287">
        <v>61.6</v>
      </c>
      <c r="F407" s="4288">
        <v>20.350000000000001</v>
      </c>
      <c r="G407" s="4289">
        <v>74.14</v>
      </c>
      <c r="H407" s="4290"/>
      <c r="I407" s="4291">
        <f>ROUND('BDI Principal'!D14,2)</f>
        <v>20.350000000000001</v>
      </c>
      <c r="J407" s="4292">
        <f t="shared" si="36"/>
        <v>0</v>
      </c>
      <c r="K407" s="4293">
        <f t="shared" si="37"/>
        <v>0</v>
      </c>
      <c r="L407" s="4294" t="s">
        <v>23</v>
      </c>
    </row>
    <row r="408" spans="1:12" ht="33.75" x14ac:dyDescent="0.25">
      <c r="A408" s="4295" t="s">
        <v>829</v>
      </c>
      <c r="B408" s="4296" t="s">
        <v>830</v>
      </c>
      <c r="C408" s="4297" t="s">
        <v>52</v>
      </c>
      <c r="D408" s="4298">
        <v>5</v>
      </c>
      <c r="E408" s="4299">
        <v>6.72</v>
      </c>
      <c r="F408" s="4300">
        <v>20.350000000000001</v>
      </c>
      <c r="G408" s="4301">
        <v>8.09</v>
      </c>
      <c r="H408" s="4302"/>
      <c r="I408" s="4303">
        <f>ROUND('BDI Principal'!D14,2)</f>
        <v>20.350000000000001</v>
      </c>
      <c r="J408" s="4304">
        <f t="shared" si="36"/>
        <v>0</v>
      </c>
      <c r="K408" s="4305">
        <f t="shared" si="37"/>
        <v>0</v>
      </c>
      <c r="L408" s="4306" t="s">
        <v>23</v>
      </c>
    </row>
    <row r="409" spans="1:12" x14ac:dyDescent="0.25">
      <c r="A409" s="4307" t="s">
        <v>831</v>
      </c>
      <c r="B409" s="9582" t="s">
        <v>832</v>
      </c>
      <c r="C409" s="9583"/>
      <c r="D409" s="9584"/>
      <c r="E409" s="9585"/>
      <c r="F409" s="9586"/>
      <c r="G409" s="9587"/>
      <c r="H409" s="9588"/>
      <c r="I409" s="4308"/>
      <c r="J409" s="4309"/>
      <c r="K409" s="4310">
        <f>SUM(K410:K427)</f>
        <v>0</v>
      </c>
      <c r="L409" s="4311" t="s">
        <v>36</v>
      </c>
    </row>
    <row r="410" spans="1:12" x14ac:dyDescent="0.25">
      <c r="A410" s="4312" t="s">
        <v>833</v>
      </c>
      <c r="B410" s="9580" t="s">
        <v>646</v>
      </c>
      <c r="C410" s="9415"/>
      <c r="D410" s="9415"/>
      <c r="E410" s="9415"/>
      <c r="F410" s="9415"/>
      <c r="G410" s="9415"/>
      <c r="H410" s="9415"/>
      <c r="I410" s="9415"/>
      <c r="J410" s="9415"/>
      <c r="K410" s="9415"/>
      <c r="L410" s="4313" t="s">
        <v>39</v>
      </c>
    </row>
    <row r="411" spans="1:12" ht="56.25" x14ac:dyDescent="0.25">
      <c r="A411" s="4314" t="s">
        <v>834</v>
      </c>
      <c r="B411" s="4315" t="s">
        <v>835</v>
      </c>
      <c r="C411" s="4316" t="s">
        <v>80</v>
      </c>
      <c r="D411" s="4317">
        <v>98</v>
      </c>
      <c r="E411" s="4318">
        <v>25.8</v>
      </c>
      <c r="F411" s="4319">
        <v>20.350000000000001</v>
      </c>
      <c r="G411" s="4320">
        <v>31.05</v>
      </c>
      <c r="H411" s="4321"/>
      <c r="I411" s="4322">
        <f>ROUND('BDI Principal'!D14,2)</f>
        <v>20.350000000000001</v>
      </c>
      <c r="J411" s="4323">
        <f t="shared" ref="J411:J422" si="38">ROUND((ROUND(H411,2)*I411/100)+ROUND(H411,2),2)</f>
        <v>0</v>
      </c>
      <c r="K411" s="4324">
        <f t="shared" ref="K411:K422" si="39">ROUND(D411*J411,2)</f>
        <v>0</v>
      </c>
      <c r="L411" s="4325" t="s">
        <v>23</v>
      </c>
    </row>
    <row r="412" spans="1:12" ht="56.25" x14ac:dyDescent="0.25">
      <c r="A412" s="4326" t="s">
        <v>836</v>
      </c>
      <c r="B412" s="4327" t="s">
        <v>837</v>
      </c>
      <c r="C412" s="4328" t="s">
        <v>80</v>
      </c>
      <c r="D412" s="4329">
        <v>22</v>
      </c>
      <c r="E412" s="4330">
        <v>46.5</v>
      </c>
      <c r="F412" s="4331">
        <v>20.350000000000001</v>
      </c>
      <c r="G412" s="4332">
        <v>55.96</v>
      </c>
      <c r="H412" s="4333"/>
      <c r="I412" s="4334">
        <f>ROUND('BDI Principal'!D14,2)</f>
        <v>20.350000000000001</v>
      </c>
      <c r="J412" s="4335">
        <f t="shared" si="38"/>
        <v>0</v>
      </c>
      <c r="K412" s="4336">
        <f t="shared" si="39"/>
        <v>0</v>
      </c>
      <c r="L412" s="4337" t="s">
        <v>23</v>
      </c>
    </row>
    <row r="413" spans="1:12" ht="56.25" x14ac:dyDescent="0.25">
      <c r="A413" s="4338" t="s">
        <v>838</v>
      </c>
      <c r="B413" s="4339" t="s">
        <v>839</v>
      </c>
      <c r="C413" s="4340" t="s">
        <v>80</v>
      </c>
      <c r="D413" s="4341">
        <v>84</v>
      </c>
      <c r="E413" s="4342">
        <v>58.08</v>
      </c>
      <c r="F413" s="4343">
        <v>20.350000000000001</v>
      </c>
      <c r="G413" s="4344">
        <v>69.900000000000006</v>
      </c>
      <c r="H413" s="4345"/>
      <c r="I413" s="4346">
        <f>ROUND('BDI Principal'!D14,2)</f>
        <v>20.350000000000001</v>
      </c>
      <c r="J413" s="4347">
        <f t="shared" si="38"/>
        <v>0</v>
      </c>
      <c r="K413" s="4348">
        <f t="shared" si="39"/>
        <v>0</v>
      </c>
      <c r="L413" s="4349" t="s">
        <v>23</v>
      </c>
    </row>
    <row r="414" spans="1:12" ht="56.25" x14ac:dyDescent="0.25">
      <c r="A414" s="4350" t="s">
        <v>840</v>
      </c>
      <c r="B414" s="4351" t="s">
        <v>841</v>
      </c>
      <c r="C414" s="4352" t="s">
        <v>80</v>
      </c>
      <c r="D414" s="4353">
        <v>8</v>
      </c>
      <c r="E414" s="4354">
        <v>64.819999999999993</v>
      </c>
      <c r="F414" s="4355">
        <v>20.350000000000001</v>
      </c>
      <c r="G414" s="4356">
        <v>78.010000000000005</v>
      </c>
      <c r="H414" s="4357"/>
      <c r="I414" s="4358">
        <f>ROUND('BDI Principal'!D14,2)</f>
        <v>20.350000000000001</v>
      </c>
      <c r="J414" s="4359">
        <f t="shared" si="38"/>
        <v>0</v>
      </c>
      <c r="K414" s="4360">
        <f t="shared" si="39"/>
        <v>0</v>
      </c>
      <c r="L414" s="4361" t="s">
        <v>23</v>
      </c>
    </row>
    <row r="415" spans="1:12" ht="33.75" x14ac:dyDescent="0.25">
      <c r="A415" s="4362" t="s">
        <v>842</v>
      </c>
      <c r="B415" s="4363" t="s">
        <v>843</v>
      </c>
      <c r="C415" s="4364" t="s">
        <v>80</v>
      </c>
      <c r="D415" s="4365">
        <v>128</v>
      </c>
      <c r="E415" s="4366">
        <v>13.94</v>
      </c>
      <c r="F415" s="4367">
        <v>20.350000000000001</v>
      </c>
      <c r="G415" s="4368">
        <v>16.78</v>
      </c>
      <c r="H415" s="4369"/>
      <c r="I415" s="4370">
        <f>ROUND('BDI Principal'!D14,2)</f>
        <v>20.350000000000001</v>
      </c>
      <c r="J415" s="4371">
        <f t="shared" si="38"/>
        <v>0</v>
      </c>
      <c r="K415" s="4372">
        <f t="shared" si="39"/>
        <v>0</v>
      </c>
      <c r="L415" s="4373" t="s">
        <v>23</v>
      </c>
    </row>
    <row r="416" spans="1:12" ht="22.5" x14ac:dyDescent="0.25">
      <c r="A416" s="4374" t="s">
        <v>844</v>
      </c>
      <c r="B416" s="4375" t="s">
        <v>845</v>
      </c>
      <c r="C416" s="4376" t="s">
        <v>52</v>
      </c>
      <c r="D416" s="4377">
        <v>16</v>
      </c>
      <c r="E416" s="4378">
        <v>41.43</v>
      </c>
      <c r="F416" s="4379">
        <v>20.350000000000001</v>
      </c>
      <c r="G416" s="4380">
        <v>49.86</v>
      </c>
      <c r="H416" s="4381"/>
      <c r="I416" s="4382">
        <f>ROUND('BDI Principal'!D14,2)</f>
        <v>20.350000000000001</v>
      </c>
      <c r="J416" s="4383">
        <f t="shared" si="38"/>
        <v>0</v>
      </c>
      <c r="K416" s="4384">
        <f t="shared" si="39"/>
        <v>0</v>
      </c>
      <c r="L416" s="4385" t="s">
        <v>23</v>
      </c>
    </row>
    <row r="417" spans="1:12" ht="101.25" x14ac:dyDescent="0.25">
      <c r="A417" s="4386" t="s">
        <v>846</v>
      </c>
      <c r="B417" s="4387" t="s">
        <v>847</v>
      </c>
      <c r="C417" s="4388" t="s">
        <v>94</v>
      </c>
      <c r="D417" s="4389">
        <v>636</v>
      </c>
      <c r="E417" s="4390">
        <v>88.91</v>
      </c>
      <c r="F417" s="4391">
        <v>20.350000000000001</v>
      </c>
      <c r="G417" s="4392">
        <v>107</v>
      </c>
      <c r="H417" s="4393"/>
      <c r="I417" s="4394">
        <f>ROUND('BDI Principal'!D14,2)</f>
        <v>20.350000000000001</v>
      </c>
      <c r="J417" s="4395">
        <f t="shared" si="38"/>
        <v>0</v>
      </c>
      <c r="K417" s="4396">
        <f t="shared" si="39"/>
        <v>0</v>
      </c>
      <c r="L417" s="4397" t="s">
        <v>23</v>
      </c>
    </row>
    <row r="418" spans="1:12" ht="22.5" x14ac:dyDescent="0.25">
      <c r="A418" s="4398" t="s">
        <v>848</v>
      </c>
      <c r="B418" s="4399" t="s">
        <v>849</v>
      </c>
      <c r="C418" s="4400" t="s">
        <v>80</v>
      </c>
      <c r="D418" s="4401">
        <v>24</v>
      </c>
      <c r="E418" s="4402">
        <v>77.489999999999995</v>
      </c>
      <c r="F418" s="4403">
        <v>20.350000000000001</v>
      </c>
      <c r="G418" s="4404">
        <v>93.26</v>
      </c>
      <c r="H418" s="4405"/>
      <c r="I418" s="4406">
        <f>ROUND('BDI Principal'!D14,2)</f>
        <v>20.350000000000001</v>
      </c>
      <c r="J418" s="4407">
        <f t="shared" si="38"/>
        <v>0</v>
      </c>
      <c r="K418" s="4408">
        <f t="shared" si="39"/>
        <v>0</v>
      </c>
      <c r="L418" s="4409" t="s">
        <v>23</v>
      </c>
    </row>
    <row r="419" spans="1:12" ht="22.5" x14ac:dyDescent="0.25">
      <c r="A419" s="4410" t="s">
        <v>850</v>
      </c>
      <c r="B419" s="4411" t="s">
        <v>851</v>
      </c>
      <c r="C419" s="4412" t="s">
        <v>80</v>
      </c>
      <c r="D419" s="4413">
        <v>28</v>
      </c>
      <c r="E419" s="4414">
        <v>54.74</v>
      </c>
      <c r="F419" s="4415">
        <v>20.350000000000001</v>
      </c>
      <c r="G419" s="4416">
        <v>65.88</v>
      </c>
      <c r="H419" s="4417"/>
      <c r="I419" s="4418">
        <f>ROUND('BDI Principal'!D14,2)</f>
        <v>20.350000000000001</v>
      </c>
      <c r="J419" s="4419">
        <f t="shared" si="38"/>
        <v>0</v>
      </c>
      <c r="K419" s="4420">
        <f t="shared" si="39"/>
        <v>0</v>
      </c>
      <c r="L419" s="4421" t="s">
        <v>23</v>
      </c>
    </row>
    <row r="420" spans="1:12" ht="22.5" x14ac:dyDescent="0.25">
      <c r="A420" s="4422" t="s">
        <v>852</v>
      </c>
      <c r="B420" s="4423" t="s">
        <v>853</v>
      </c>
      <c r="C420" s="4424" t="s">
        <v>52</v>
      </c>
      <c r="D420" s="4425">
        <v>25.33</v>
      </c>
      <c r="E420" s="4426">
        <v>78.7</v>
      </c>
      <c r="F420" s="4427">
        <v>20.350000000000001</v>
      </c>
      <c r="G420" s="4428">
        <v>94.72</v>
      </c>
      <c r="H420" s="4429"/>
      <c r="I420" s="4430">
        <f>ROUND('BDI Principal'!D14,2)</f>
        <v>20.350000000000001</v>
      </c>
      <c r="J420" s="4431">
        <f t="shared" si="38"/>
        <v>0</v>
      </c>
      <c r="K420" s="4432">
        <f t="shared" si="39"/>
        <v>0</v>
      </c>
      <c r="L420" s="4433" t="s">
        <v>23</v>
      </c>
    </row>
    <row r="421" spans="1:12" ht="33.75" x14ac:dyDescent="0.25">
      <c r="A421" s="4434" t="s">
        <v>854</v>
      </c>
      <c r="B421" s="4435" t="s">
        <v>855</v>
      </c>
      <c r="C421" s="4436" t="s">
        <v>52</v>
      </c>
      <c r="D421" s="4437">
        <v>52</v>
      </c>
      <c r="E421" s="4438">
        <v>2.16</v>
      </c>
      <c r="F421" s="4439">
        <v>20.350000000000001</v>
      </c>
      <c r="G421" s="4440">
        <v>2.6</v>
      </c>
      <c r="H421" s="4441"/>
      <c r="I421" s="4442">
        <f>ROUND('BDI Principal'!D14,2)</f>
        <v>20.350000000000001</v>
      </c>
      <c r="J421" s="4443">
        <f t="shared" si="38"/>
        <v>0</v>
      </c>
      <c r="K421" s="4444">
        <f t="shared" si="39"/>
        <v>0</v>
      </c>
      <c r="L421" s="4445" t="s">
        <v>23</v>
      </c>
    </row>
    <row r="422" spans="1:12" ht="56.25" x14ac:dyDescent="0.25">
      <c r="A422" s="4446" t="s">
        <v>856</v>
      </c>
      <c r="B422" s="4447" t="s">
        <v>857</v>
      </c>
      <c r="C422" s="4448" t="s">
        <v>80</v>
      </c>
      <c r="D422" s="4449">
        <v>18</v>
      </c>
      <c r="E422" s="4450">
        <v>26.98</v>
      </c>
      <c r="F422" s="4451">
        <v>20.350000000000001</v>
      </c>
      <c r="G422" s="4452">
        <v>32.47</v>
      </c>
      <c r="H422" s="4453"/>
      <c r="I422" s="4454">
        <f>ROUND('BDI Principal'!D14,2)</f>
        <v>20.350000000000001</v>
      </c>
      <c r="J422" s="4455">
        <f t="shared" si="38"/>
        <v>0</v>
      </c>
      <c r="K422" s="4456">
        <f t="shared" si="39"/>
        <v>0</v>
      </c>
      <c r="L422" s="4457" t="s">
        <v>23</v>
      </c>
    </row>
    <row r="423" spans="1:12" x14ac:dyDescent="0.25">
      <c r="A423" s="4458" t="s">
        <v>858</v>
      </c>
      <c r="B423" s="9581" t="s">
        <v>367</v>
      </c>
      <c r="C423" s="9415"/>
      <c r="D423" s="9415"/>
      <c r="E423" s="9415"/>
      <c r="F423" s="9415"/>
      <c r="G423" s="9415"/>
      <c r="H423" s="9415"/>
      <c r="I423" s="9415"/>
      <c r="J423" s="9415"/>
      <c r="K423" s="9415"/>
      <c r="L423" s="4459" t="s">
        <v>39</v>
      </c>
    </row>
    <row r="424" spans="1:12" ht="22.5" x14ac:dyDescent="0.25">
      <c r="A424" s="4460" t="s">
        <v>859</v>
      </c>
      <c r="B424" s="4461" t="s">
        <v>860</v>
      </c>
      <c r="C424" s="4462" t="s">
        <v>52</v>
      </c>
      <c r="D424" s="4463">
        <v>1</v>
      </c>
      <c r="E424" s="4464">
        <v>7099.2</v>
      </c>
      <c r="F424" s="4465">
        <v>20.350000000000001</v>
      </c>
      <c r="G424" s="4466">
        <v>8543.89</v>
      </c>
      <c r="H424" s="4467"/>
      <c r="I424" s="4468">
        <f>ROUND('BDI Principal'!D14,2)</f>
        <v>20.350000000000001</v>
      </c>
      <c r="J424" s="4469">
        <f>ROUND((ROUND(H424,2)*I424/100)+ROUND(H424,2),2)</f>
        <v>0</v>
      </c>
      <c r="K424" s="4470">
        <f>ROUND(D424*J424,2)</f>
        <v>0</v>
      </c>
      <c r="L424" s="4471" t="s">
        <v>23</v>
      </c>
    </row>
    <row r="425" spans="1:12" ht="22.5" x14ac:dyDescent="0.25">
      <c r="A425" s="4472" t="s">
        <v>861</v>
      </c>
      <c r="B425" s="4473" t="s">
        <v>862</v>
      </c>
      <c r="C425" s="4474" t="s">
        <v>52</v>
      </c>
      <c r="D425" s="4475">
        <v>1</v>
      </c>
      <c r="E425" s="4476">
        <v>5520</v>
      </c>
      <c r="F425" s="4477">
        <v>20.350000000000001</v>
      </c>
      <c r="G425" s="4478">
        <v>6643.32</v>
      </c>
      <c r="H425" s="4479"/>
      <c r="I425" s="4480">
        <f>ROUND('BDI Principal'!D14,2)</f>
        <v>20.350000000000001</v>
      </c>
      <c r="J425" s="4481">
        <f>ROUND((ROUND(H425,2)*I425/100)+ROUND(H425,2),2)</f>
        <v>0</v>
      </c>
      <c r="K425" s="4482">
        <f>ROUND(D425*J425,2)</f>
        <v>0</v>
      </c>
      <c r="L425" s="4483" t="s">
        <v>23</v>
      </c>
    </row>
    <row r="426" spans="1:12" ht="22.5" x14ac:dyDescent="0.25">
      <c r="A426" s="4484" t="s">
        <v>863</v>
      </c>
      <c r="B426" s="4485" t="s">
        <v>864</v>
      </c>
      <c r="C426" s="4486" t="s">
        <v>52</v>
      </c>
      <c r="D426" s="4487">
        <v>3</v>
      </c>
      <c r="E426" s="4488">
        <v>3384.96</v>
      </c>
      <c r="F426" s="4489">
        <v>20.350000000000001</v>
      </c>
      <c r="G426" s="4490">
        <v>4073.8</v>
      </c>
      <c r="H426" s="4491"/>
      <c r="I426" s="4492">
        <f>ROUND('BDI Principal'!D14,2)</f>
        <v>20.350000000000001</v>
      </c>
      <c r="J426" s="4493">
        <f>ROUND((ROUND(H426,2)*I426/100)+ROUND(H426,2),2)</f>
        <v>0</v>
      </c>
      <c r="K426" s="4494">
        <f>ROUND(D426*J426,2)</f>
        <v>0</v>
      </c>
      <c r="L426" s="4495" t="s">
        <v>23</v>
      </c>
    </row>
    <row r="427" spans="1:12" ht="22.5" x14ac:dyDescent="0.25">
      <c r="A427" s="4496" t="s">
        <v>865</v>
      </c>
      <c r="B427" s="4497" t="s">
        <v>866</v>
      </c>
      <c r="C427" s="4498" t="s">
        <v>52</v>
      </c>
      <c r="D427" s="4499">
        <v>1</v>
      </c>
      <c r="E427" s="4500">
        <v>326.39999999999998</v>
      </c>
      <c r="F427" s="4501">
        <v>20.350000000000001</v>
      </c>
      <c r="G427" s="4502">
        <v>392.82</v>
      </c>
      <c r="H427" s="4503"/>
      <c r="I427" s="4504">
        <f>ROUND('BDI Principal'!D14,2)</f>
        <v>20.350000000000001</v>
      </c>
      <c r="J427" s="4505">
        <f>ROUND((ROUND(H427,2)*I427/100)+ROUND(H427,2),2)</f>
        <v>0</v>
      </c>
      <c r="K427" s="4506">
        <f>ROUND(D427*J427,2)</f>
        <v>0</v>
      </c>
      <c r="L427" s="4507" t="s">
        <v>23</v>
      </c>
    </row>
    <row r="428" spans="1:12" x14ac:dyDescent="0.25">
      <c r="A428" s="4508" t="s">
        <v>867</v>
      </c>
      <c r="B428" s="9589" t="s">
        <v>868</v>
      </c>
      <c r="C428" s="9590"/>
      <c r="D428" s="9591"/>
      <c r="E428" s="9592"/>
      <c r="F428" s="9593"/>
      <c r="G428" s="9594"/>
      <c r="H428" s="9595"/>
      <c r="I428" s="4509"/>
      <c r="J428" s="4510"/>
      <c r="K428" s="4511">
        <f>SUM(K429:K436)</f>
        <v>0</v>
      </c>
      <c r="L428" s="4512" t="s">
        <v>36</v>
      </c>
    </row>
    <row r="429" spans="1:12" ht="33.75" x14ac:dyDescent="0.25">
      <c r="A429" s="4513" t="s">
        <v>869</v>
      </c>
      <c r="B429" s="4514" t="s">
        <v>650</v>
      </c>
      <c r="C429" s="4515" t="s">
        <v>52</v>
      </c>
      <c r="D429" s="4516">
        <v>28</v>
      </c>
      <c r="E429" s="4517">
        <v>20.12</v>
      </c>
      <c r="F429" s="4518">
        <v>20.350000000000001</v>
      </c>
      <c r="G429" s="4519">
        <v>24.21</v>
      </c>
      <c r="H429" s="4520"/>
      <c r="I429" s="4521">
        <f>ROUND('BDI Principal'!D14,2)</f>
        <v>20.350000000000001</v>
      </c>
      <c r="J429" s="4522">
        <f t="shared" ref="J429:J436" si="40">ROUND((ROUND(H429,2)*I429/100)+ROUND(H429,2),2)</f>
        <v>0</v>
      </c>
      <c r="K429" s="4523">
        <f t="shared" ref="K429:K436" si="41">ROUND(D429*J429,2)</f>
        <v>0</v>
      </c>
      <c r="L429" s="4524" t="s">
        <v>23</v>
      </c>
    </row>
    <row r="430" spans="1:12" ht="22.5" x14ac:dyDescent="0.25">
      <c r="A430" s="4525" t="s">
        <v>870</v>
      </c>
      <c r="B430" s="4526" t="s">
        <v>871</v>
      </c>
      <c r="C430" s="4527" t="s">
        <v>280</v>
      </c>
      <c r="D430" s="4528">
        <v>4</v>
      </c>
      <c r="E430" s="4529">
        <v>172.35</v>
      </c>
      <c r="F430" s="4530">
        <v>20.350000000000001</v>
      </c>
      <c r="G430" s="4531">
        <v>207.42</v>
      </c>
      <c r="H430" s="4532"/>
      <c r="I430" s="4533">
        <f>ROUND('BDI Principal'!D14,2)</f>
        <v>20.350000000000001</v>
      </c>
      <c r="J430" s="4534">
        <f t="shared" si="40"/>
        <v>0</v>
      </c>
      <c r="K430" s="4535">
        <f t="shared" si="41"/>
        <v>0</v>
      </c>
      <c r="L430" s="4536" t="s">
        <v>23</v>
      </c>
    </row>
    <row r="431" spans="1:12" ht="22.5" x14ac:dyDescent="0.25">
      <c r="A431" s="4537" t="s">
        <v>872</v>
      </c>
      <c r="B431" s="4538" t="s">
        <v>873</v>
      </c>
      <c r="C431" s="4539" t="s">
        <v>52</v>
      </c>
      <c r="D431" s="4540">
        <v>18</v>
      </c>
      <c r="E431" s="4541">
        <v>48.05</v>
      </c>
      <c r="F431" s="4542">
        <v>20.350000000000001</v>
      </c>
      <c r="G431" s="4543">
        <v>57.83</v>
      </c>
      <c r="H431" s="4544"/>
      <c r="I431" s="4545">
        <f>ROUND('BDI Principal'!D14,2)</f>
        <v>20.350000000000001</v>
      </c>
      <c r="J431" s="4546">
        <f t="shared" si="40"/>
        <v>0</v>
      </c>
      <c r="K431" s="4547">
        <f t="shared" si="41"/>
        <v>0</v>
      </c>
      <c r="L431" s="4548" t="s">
        <v>23</v>
      </c>
    </row>
    <row r="432" spans="1:12" ht="56.25" x14ac:dyDescent="0.25">
      <c r="A432" s="4549" t="s">
        <v>874</v>
      </c>
      <c r="B432" s="4550" t="s">
        <v>767</v>
      </c>
      <c r="C432" s="4551" t="s">
        <v>80</v>
      </c>
      <c r="D432" s="4552">
        <v>82</v>
      </c>
      <c r="E432" s="4553">
        <v>23.52</v>
      </c>
      <c r="F432" s="4554">
        <v>20.350000000000001</v>
      </c>
      <c r="G432" s="4555">
        <v>28.31</v>
      </c>
      <c r="H432" s="4556"/>
      <c r="I432" s="4557">
        <f>ROUND('BDI Principal'!D14,2)</f>
        <v>20.350000000000001</v>
      </c>
      <c r="J432" s="4558">
        <f t="shared" si="40"/>
        <v>0</v>
      </c>
      <c r="K432" s="4559">
        <f t="shared" si="41"/>
        <v>0</v>
      </c>
      <c r="L432" s="4560" t="s">
        <v>23</v>
      </c>
    </row>
    <row r="433" spans="1:12" ht="56.25" x14ac:dyDescent="0.25">
      <c r="A433" s="4561" t="s">
        <v>875</v>
      </c>
      <c r="B433" s="4562" t="s">
        <v>769</v>
      </c>
      <c r="C433" s="4563" t="s">
        <v>80</v>
      </c>
      <c r="D433" s="4564">
        <v>55.7</v>
      </c>
      <c r="E433" s="4565">
        <v>18.91</v>
      </c>
      <c r="F433" s="4566">
        <v>20.350000000000001</v>
      </c>
      <c r="G433" s="4567">
        <v>22.76</v>
      </c>
      <c r="H433" s="4568"/>
      <c r="I433" s="4569">
        <f>ROUND('BDI Principal'!D14,2)</f>
        <v>20.350000000000001</v>
      </c>
      <c r="J433" s="4570">
        <f t="shared" si="40"/>
        <v>0</v>
      </c>
      <c r="K433" s="4571">
        <f t="shared" si="41"/>
        <v>0</v>
      </c>
      <c r="L433" s="4572" t="s">
        <v>23</v>
      </c>
    </row>
    <row r="434" spans="1:12" ht="45" x14ac:dyDescent="0.25">
      <c r="A434" s="4573" t="s">
        <v>876</v>
      </c>
      <c r="B434" s="4574" t="s">
        <v>773</v>
      </c>
      <c r="C434" s="4575" t="s">
        <v>80</v>
      </c>
      <c r="D434" s="4576">
        <v>44.8</v>
      </c>
      <c r="E434" s="4577">
        <v>19.41</v>
      </c>
      <c r="F434" s="4578">
        <v>20.350000000000001</v>
      </c>
      <c r="G434" s="4579">
        <v>23.36</v>
      </c>
      <c r="H434" s="4580"/>
      <c r="I434" s="4581">
        <f>ROUND('BDI Principal'!D14,2)</f>
        <v>20.350000000000001</v>
      </c>
      <c r="J434" s="4582">
        <f t="shared" si="40"/>
        <v>0</v>
      </c>
      <c r="K434" s="4583">
        <f t="shared" si="41"/>
        <v>0</v>
      </c>
      <c r="L434" s="4584" t="s">
        <v>23</v>
      </c>
    </row>
    <row r="435" spans="1:12" ht="45" x14ac:dyDescent="0.25">
      <c r="A435" s="4585" t="s">
        <v>877</v>
      </c>
      <c r="B435" s="4586" t="s">
        <v>775</v>
      </c>
      <c r="C435" s="4587" t="s">
        <v>80</v>
      </c>
      <c r="D435" s="4588">
        <v>16</v>
      </c>
      <c r="E435" s="4589">
        <v>26.69</v>
      </c>
      <c r="F435" s="4590">
        <v>20.350000000000001</v>
      </c>
      <c r="G435" s="4591">
        <v>32.119999999999997</v>
      </c>
      <c r="H435" s="4592"/>
      <c r="I435" s="4593">
        <f>ROUND('BDI Principal'!D14,2)</f>
        <v>20.350000000000001</v>
      </c>
      <c r="J435" s="4594">
        <f t="shared" si="40"/>
        <v>0</v>
      </c>
      <c r="K435" s="4595">
        <f t="shared" si="41"/>
        <v>0</v>
      </c>
      <c r="L435" s="4596" t="s">
        <v>23</v>
      </c>
    </row>
    <row r="436" spans="1:12" ht="22.5" x14ac:dyDescent="0.25">
      <c r="A436" s="4597" t="s">
        <v>878</v>
      </c>
      <c r="B436" s="4598" t="s">
        <v>879</v>
      </c>
      <c r="C436" s="4599" t="s">
        <v>280</v>
      </c>
      <c r="D436" s="4600">
        <v>10</v>
      </c>
      <c r="E436" s="4601">
        <v>16.8</v>
      </c>
      <c r="F436" s="4602">
        <v>20.350000000000001</v>
      </c>
      <c r="G436" s="4603">
        <v>20.22</v>
      </c>
      <c r="H436" s="4604"/>
      <c r="I436" s="4605">
        <f>ROUND('BDI Principal'!D14,2)</f>
        <v>20.350000000000001</v>
      </c>
      <c r="J436" s="4606">
        <f t="shared" si="40"/>
        <v>0</v>
      </c>
      <c r="K436" s="4607">
        <f t="shared" si="41"/>
        <v>0</v>
      </c>
      <c r="L436" s="4608" t="s">
        <v>23</v>
      </c>
    </row>
    <row r="437" spans="1:12" x14ac:dyDescent="0.25">
      <c r="A437" s="4609" t="s">
        <v>880</v>
      </c>
      <c r="B437" s="9596" t="s">
        <v>881</v>
      </c>
      <c r="C437" s="9597"/>
      <c r="D437" s="9598"/>
      <c r="E437" s="9599"/>
      <c r="F437" s="9600"/>
      <c r="G437" s="9601"/>
      <c r="H437" s="9602"/>
      <c r="I437" s="4610"/>
      <c r="J437" s="4611"/>
      <c r="K437" s="4612">
        <f>SUM(K438:K448)</f>
        <v>0</v>
      </c>
      <c r="L437" s="4613" t="s">
        <v>36</v>
      </c>
    </row>
    <row r="438" spans="1:12" ht="45" x14ac:dyDescent="0.25">
      <c r="A438" s="4614" t="s">
        <v>882</v>
      </c>
      <c r="B438" s="4615" t="s">
        <v>883</v>
      </c>
      <c r="C438" s="4616" t="s">
        <v>80</v>
      </c>
      <c r="D438" s="4617">
        <v>100</v>
      </c>
      <c r="E438" s="4618">
        <v>62.05</v>
      </c>
      <c r="F438" s="4619">
        <v>20.350000000000001</v>
      </c>
      <c r="G438" s="4620">
        <v>74.680000000000007</v>
      </c>
      <c r="H438" s="4621"/>
      <c r="I438" s="4622">
        <f>ROUND('BDI Principal'!D14,2)</f>
        <v>20.350000000000001</v>
      </c>
      <c r="J438" s="4623">
        <f t="shared" ref="J438:J448" si="42">ROUND((ROUND(H438,2)*I438/100)+ROUND(H438,2),2)</f>
        <v>0</v>
      </c>
      <c r="K438" s="4624">
        <f t="shared" ref="K438:K448" si="43">ROUND(D438*J438,2)</f>
        <v>0</v>
      </c>
      <c r="L438" s="4625" t="s">
        <v>23</v>
      </c>
    </row>
    <row r="439" spans="1:12" ht="45" x14ac:dyDescent="0.25">
      <c r="A439" s="4626" t="s">
        <v>884</v>
      </c>
      <c r="B439" s="4627" t="s">
        <v>885</v>
      </c>
      <c r="C439" s="4628" t="s">
        <v>52</v>
      </c>
      <c r="D439" s="4629">
        <v>10</v>
      </c>
      <c r="E439" s="4630">
        <v>24.68</v>
      </c>
      <c r="F439" s="4631">
        <v>20.350000000000001</v>
      </c>
      <c r="G439" s="4632">
        <v>29.7</v>
      </c>
      <c r="H439" s="4633"/>
      <c r="I439" s="4634">
        <f>ROUND('BDI Principal'!D14,2)</f>
        <v>20.350000000000001</v>
      </c>
      <c r="J439" s="4635">
        <f t="shared" si="42"/>
        <v>0</v>
      </c>
      <c r="K439" s="4636">
        <f t="shared" si="43"/>
        <v>0</v>
      </c>
      <c r="L439" s="4637" t="s">
        <v>23</v>
      </c>
    </row>
    <row r="440" spans="1:12" ht="45" x14ac:dyDescent="0.25">
      <c r="A440" s="4638" t="s">
        <v>886</v>
      </c>
      <c r="B440" s="4639" t="s">
        <v>887</v>
      </c>
      <c r="C440" s="4640" t="s">
        <v>52</v>
      </c>
      <c r="D440" s="4641">
        <v>50</v>
      </c>
      <c r="E440" s="4642">
        <v>18.28</v>
      </c>
      <c r="F440" s="4643">
        <v>20.350000000000001</v>
      </c>
      <c r="G440" s="4644">
        <v>22</v>
      </c>
      <c r="H440" s="4645"/>
      <c r="I440" s="4646">
        <f>ROUND('BDI Principal'!D14,2)</f>
        <v>20.350000000000001</v>
      </c>
      <c r="J440" s="4647">
        <f t="shared" si="42"/>
        <v>0</v>
      </c>
      <c r="K440" s="4648">
        <f t="shared" si="43"/>
        <v>0</v>
      </c>
      <c r="L440" s="4649" t="s">
        <v>23</v>
      </c>
    </row>
    <row r="441" spans="1:12" ht="45" x14ac:dyDescent="0.25">
      <c r="A441" s="4650" t="s">
        <v>888</v>
      </c>
      <c r="B441" s="4651" t="s">
        <v>889</v>
      </c>
      <c r="C441" s="4652" t="s">
        <v>52</v>
      </c>
      <c r="D441" s="4653">
        <v>10</v>
      </c>
      <c r="E441" s="4654">
        <v>11.97</v>
      </c>
      <c r="F441" s="4655">
        <v>20.350000000000001</v>
      </c>
      <c r="G441" s="4656">
        <v>14.41</v>
      </c>
      <c r="H441" s="4657"/>
      <c r="I441" s="4658">
        <f>ROUND('BDI Principal'!D14,2)</f>
        <v>20.350000000000001</v>
      </c>
      <c r="J441" s="4659">
        <f t="shared" si="42"/>
        <v>0</v>
      </c>
      <c r="K441" s="4660">
        <f t="shared" si="43"/>
        <v>0</v>
      </c>
      <c r="L441" s="4661" t="s">
        <v>23</v>
      </c>
    </row>
    <row r="442" spans="1:12" ht="22.5" x14ac:dyDescent="0.25">
      <c r="A442" s="4662" t="s">
        <v>890</v>
      </c>
      <c r="B442" s="4663" t="s">
        <v>891</v>
      </c>
      <c r="C442" s="4664" t="s">
        <v>52</v>
      </c>
      <c r="D442" s="4665">
        <v>8</v>
      </c>
      <c r="E442" s="4666">
        <v>270.58</v>
      </c>
      <c r="F442" s="4667">
        <v>20.350000000000001</v>
      </c>
      <c r="G442" s="4668">
        <v>325.64</v>
      </c>
      <c r="H442" s="4669"/>
      <c r="I442" s="4670">
        <f>ROUND('BDI Principal'!D14,2)</f>
        <v>20.350000000000001</v>
      </c>
      <c r="J442" s="4671">
        <f t="shared" si="42"/>
        <v>0</v>
      </c>
      <c r="K442" s="4672">
        <f t="shared" si="43"/>
        <v>0</v>
      </c>
      <c r="L442" s="4673" t="s">
        <v>23</v>
      </c>
    </row>
    <row r="443" spans="1:12" ht="45" x14ac:dyDescent="0.25">
      <c r="A443" s="4674" t="s">
        <v>892</v>
      </c>
      <c r="B443" s="4675" t="s">
        <v>893</v>
      </c>
      <c r="C443" s="4676" t="s">
        <v>52</v>
      </c>
      <c r="D443" s="4677">
        <v>1</v>
      </c>
      <c r="E443" s="4678">
        <v>1257.25</v>
      </c>
      <c r="F443" s="4679">
        <v>20.350000000000001</v>
      </c>
      <c r="G443" s="4680">
        <v>1513.1</v>
      </c>
      <c r="H443" s="4681"/>
      <c r="I443" s="4682">
        <f>ROUND('BDI Principal'!D14,2)</f>
        <v>20.350000000000001</v>
      </c>
      <c r="J443" s="4683">
        <f t="shared" si="42"/>
        <v>0</v>
      </c>
      <c r="K443" s="4684">
        <f t="shared" si="43"/>
        <v>0</v>
      </c>
      <c r="L443" s="4685" t="s">
        <v>23</v>
      </c>
    </row>
    <row r="444" spans="1:12" ht="45" x14ac:dyDescent="0.25">
      <c r="A444" s="4686" t="s">
        <v>894</v>
      </c>
      <c r="B444" s="4687" t="s">
        <v>895</v>
      </c>
      <c r="C444" s="4688" t="s">
        <v>52</v>
      </c>
      <c r="D444" s="4689">
        <v>1</v>
      </c>
      <c r="E444" s="4690">
        <v>832.41</v>
      </c>
      <c r="F444" s="4691">
        <v>20.350000000000001</v>
      </c>
      <c r="G444" s="4692">
        <v>1001.81</v>
      </c>
      <c r="H444" s="4693"/>
      <c r="I444" s="4694">
        <f>ROUND('BDI Principal'!D14,2)</f>
        <v>20.350000000000001</v>
      </c>
      <c r="J444" s="4695">
        <f t="shared" si="42"/>
        <v>0</v>
      </c>
      <c r="K444" s="4696">
        <f t="shared" si="43"/>
        <v>0</v>
      </c>
      <c r="L444" s="4697" t="s">
        <v>23</v>
      </c>
    </row>
    <row r="445" spans="1:12" ht="56.25" x14ac:dyDescent="0.25">
      <c r="A445" s="4698" t="s">
        <v>896</v>
      </c>
      <c r="B445" s="4699" t="s">
        <v>841</v>
      </c>
      <c r="C445" s="4700" t="s">
        <v>80</v>
      </c>
      <c r="D445" s="4701">
        <v>6</v>
      </c>
      <c r="E445" s="4702">
        <v>64.819999999999993</v>
      </c>
      <c r="F445" s="4703">
        <v>20.350000000000001</v>
      </c>
      <c r="G445" s="4704">
        <v>78.010000000000005</v>
      </c>
      <c r="H445" s="4705"/>
      <c r="I445" s="4706">
        <f>ROUND('BDI Principal'!D14,2)</f>
        <v>20.350000000000001</v>
      </c>
      <c r="J445" s="4707">
        <f t="shared" si="42"/>
        <v>0</v>
      </c>
      <c r="K445" s="4708">
        <f t="shared" si="43"/>
        <v>0</v>
      </c>
      <c r="L445" s="4709" t="s">
        <v>23</v>
      </c>
    </row>
    <row r="446" spans="1:12" x14ac:dyDescent="0.25">
      <c r="A446" s="4710" t="s">
        <v>897</v>
      </c>
      <c r="B446" s="4711" t="s">
        <v>898</v>
      </c>
      <c r="C446" s="4712" t="s">
        <v>80</v>
      </c>
      <c r="D446" s="4713">
        <v>4</v>
      </c>
      <c r="E446" s="4714">
        <v>23.77</v>
      </c>
      <c r="F446" s="4715">
        <v>20.350000000000001</v>
      </c>
      <c r="G446" s="4716">
        <v>28.61</v>
      </c>
      <c r="H446" s="4717"/>
      <c r="I446" s="4718">
        <f>ROUND('BDI Principal'!D14,2)</f>
        <v>20.350000000000001</v>
      </c>
      <c r="J446" s="4719">
        <f t="shared" si="42"/>
        <v>0</v>
      </c>
      <c r="K446" s="4720">
        <f t="shared" si="43"/>
        <v>0</v>
      </c>
      <c r="L446" s="4721" t="s">
        <v>23</v>
      </c>
    </row>
    <row r="447" spans="1:12" ht="45" x14ac:dyDescent="0.25">
      <c r="A447" s="4722" t="s">
        <v>899</v>
      </c>
      <c r="B447" s="4723" t="s">
        <v>900</v>
      </c>
      <c r="C447" s="4724" t="s">
        <v>52</v>
      </c>
      <c r="D447" s="4725">
        <v>8</v>
      </c>
      <c r="E447" s="4726">
        <v>39.299999999999997</v>
      </c>
      <c r="F447" s="4727">
        <v>20.350000000000001</v>
      </c>
      <c r="G447" s="4728">
        <v>47.3</v>
      </c>
      <c r="H447" s="4729"/>
      <c r="I447" s="4730">
        <f>ROUND('BDI Principal'!D14,2)</f>
        <v>20.350000000000001</v>
      </c>
      <c r="J447" s="4731">
        <f t="shared" si="42"/>
        <v>0</v>
      </c>
      <c r="K447" s="4732">
        <f t="shared" si="43"/>
        <v>0</v>
      </c>
      <c r="L447" s="4733" t="s">
        <v>23</v>
      </c>
    </row>
    <row r="448" spans="1:12" ht="90" x14ac:dyDescent="0.25">
      <c r="A448" s="4734" t="s">
        <v>901</v>
      </c>
      <c r="B448" s="4735" t="s">
        <v>902</v>
      </c>
      <c r="C448" s="4736" t="s">
        <v>80</v>
      </c>
      <c r="D448" s="4737">
        <v>40</v>
      </c>
      <c r="E448" s="4738">
        <v>15.08</v>
      </c>
      <c r="F448" s="4739">
        <v>20.350000000000001</v>
      </c>
      <c r="G448" s="4740">
        <v>18.149999999999999</v>
      </c>
      <c r="H448" s="4741"/>
      <c r="I448" s="4742">
        <f>ROUND('BDI Principal'!D14,2)</f>
        <v>20.350000000000001</v>
      </c>
      <c r="J448" s="4743">
        <f t="shared" si="42"/>
        <v>0</v>
      </c>
      <c r="K448" s="4744">
        <f t="shared" si="43"/>
        <v>0</v>
      </c>
      <c r="L448" s="4745" t="s">
        <v>23</v>
      </c>
    </row>
    <row r="449" spans="1:12" x14ac:dyDescent="0.25">
      <c r="A449" s="4746" t="s">
        <v>903</v>
      </c>
      <c r="B449" s="9606" t="s">
        <v>904</v>
      </c>
      <c r="C449" s="9607"/>
      <c r="D449" s="9608"/>
      <c r="E449" s="9609"/>
      <c r="F449" s="9610"/>
      <c r="G449" s="9611"/>
      <c r="H449" s="9612"/>
      <c r="I449" s="4747"/>
      <c r="J449" s="4748"/>
      <c r="K449" s="4749">
        <f>SUM(K450:K461)</f>
        <v>0</v>
      </c>
      <c r="L449" s="4750" t="s">
        <v>36</v>
      </c>
    </row>
    <row r="450" spans="1:12" x14ac:dyDescent="0.25">
      <c r="A450" s="4751" t="s">
        <v>905</v>
      </c>
      <c r="B450" s="9603" t="s">
        <v>906</v>
      </c>
      <c r="C450" s="9415"/>
      <c r="D450" s="9415"/>
      <c r="E450" s="9415"/>
      <c r="F450" s="9415"/>
      <c r="G450" s="9415"/>
      <c r="H450" s="9415"/>
      <c r="I450" s="9415"/>
      <c r="J450" s="9415"/>
      <c r="K450" s="9415"/>
      <c r="L450" s="4752" t="s">
        <v>39</v>
      </c>
    </row>
    <row r="451" spans="1:12" ht="33.75" x14ac:dyDescent="0.25">
      <c r="A451" s="4753" t="s">
        <v>907</v>
      </c>
      <c r="B451" s="4754" t="s">
        <v>908</v>
      </c>
      <c r="C451" s="4755" t="s">
        <v>45</v>
      </c>
      <c r="D451" s="4756">
        <v>14.59</v>
      </c>
      <c r="E451" s="4757">
        <v>129.32</v>
      </c>
      <c r="F451" s="4758">
        <v>20.350000000000001</v>
      </c>
      <c r="G451" s="4759">
        <v>155.63999999999999</v>
      </c>
      <c r="H451" s="4760"/>
      <c r="I451" s="4761">
        <f>ROUND('BDI Principal'!D14,2)</f>
        <v>20.350000000000001</v>
      </c>
      <c r="J451" s="4762">
        <f>ROUND((ROUND(H451,2)*I451/100)+ROUND(H451,2),2)</f>
        <v>0</v>
      </c>
      <c r="K451" s="4763">
        <f>ROUND(D451*J451,2)</f>
        <v>0</v>
      </c>
      <c r="L451" s="4764" t="s">
        <v>23</v>
      </c>
    </row>
    <row r="452" spans="1:12" x14ac:dyDescent="0.25">
      <c r="A452" s="4765" t="s">
        <v>909</v>
      </c>
      <c r="B452" s="9604" t="s">
        <v>910</v>
      </c>
      <c r="C452" s="9415"/>
      <c r="D452" s="9415"/>
      <c r="E452" s="9415"/>
      <c r="F452" s="9415"/>
      <c r="G452" s="9415"/>
      <c r="H452" s="9415"/>
      <c r="I452" s="9415"/>
      <c r="J452" s="9415"/>
      <c r="K452" s="9415"/>
      <c r="L452" s="4766" t="s">
        <v>39</v>
      </c>
    </row>
    <row r="453" spans="1:12" ht="33.75" x14ac:dyDescent="0.25">
      <c r="A453" s="4767" t="s">
        <v>911</v>
      </c>
      <c r="B453" s="4768" t="s">
        <v>912</v>
      </c>
      <c r="C453" s="4769" t="s">
        <v>45</v>
      </c>
      <c r="D453" s="4770">
        <v>72.66</v>
      </c>
      <c r="E453" s="4771">
        <v>15.19</v>
      </c>
      <c r="F453" s="4772">
        <v>20.350000000000001</v>
      </c>
      <c r="G453" s="4773">
        <v>18.28</v>
      </c>
      <c r="H453" s="4774"/>
      <c r="I453" s="4775">
        <f>ROUND('BDI Principal'!D14,2)</f>
        <v>20.350000000000001</v>
      </c>
      <c r="J453" s="4776">
        <f>ROUND((ROUND(H453,2)*I453/100)+ROUND(H453,2),2)</f>
        <v>0</v>
      </c>
      <c r="K453" s="4777">
        <f>ROUND(D453*J453,2)</f>
        <v>0</v>
      </c>
      <c r="L453" s="4778" t="s">
        <v>23</v>
      </c>
    </row>
    <row r="454" spans="1:12" x14ac:dyDescent="0.25">
      <c r="A454" s="4779" t="s">
        <v>913</v>
      </c>
      <c r="B454" s="9605" t="s">
        <v>914</v>
      </c>
      <c r="C454" s="9415"/>
      <c r="D454" s="9415"/>
      <c r="E454" s="9415"/>
      <c r="F454" s="9415"/>
      <c r="G454" s="9415"/>
      <c r="H454" s="9415"/>
      <c r="I454" s="9415"/>
      <c r="J454" s="9415"/>
      <c r="K454" s="9415"/>
      <c r="L454" s="4780" t="s">
        <v>39</v>
      </c>
    </row>
    <row r="455" spans="1:12" ht="22.5" x14ac:dyDescent="0.25">
      <c r="A455" s="4781" t="s">
        <v>915</v>
      </c>
      <c r="B455" s="4782" t="s">
        <v>916</v>
      </c>
      <c r="C455" s="4783" t="s">
        <v>52</v>
      </c>
      <c r="D455" s="4784">
        <v>10</v>
      </c>
      <c r="E455" s="4785">
        <v>120.45</v>
      </c>
      <c r="F455" s="4786">
        <v>20.350000000000001</v>
      </c>
      <c r="G455" s="4787">
        <v>144.96</v>
      </c>
      <c r="H455" s="4788"/>
      <c r="I455" s="4789">
        <f>ROUND('BDI Principal'!D14,2)</f>
        <v>20.350000000000001</v>
      </c>
      <c r="J455" s="4790">
        <f t="shared" ref="J455:J461" si="44">ROUND((ROUND(H455,2)*I455/100)+ROUND(H455,2),2)</f>
        <v>0</v>
      </c>
      <c r="K455" s="4791">
        <f t="shared" ref="K455:K461" si="45">ROUND(D455*J455,2)</f>
        <v>0</v>
      </c>
      <c r="L455" s="4792" t="s">
        <v>23</v>
      </c>
    </row>
    <row r="456" spans="1:12" ht="33.75" x14ac:dyDescent="0.25">
      <c r="A456" s="4793" t="s">
        <v>917</v>
      </c>
      <c r="B456" s="4794" t="s">
        <v>918</v>
      </c>
      <c r="C456" s="4795" t="s">
        <v>45</v>
      </c>
      <c r="D456" s="4796">
        <v>10.11</v>
      </c>
      <c r="E456" s="4797">
        <v>29.26</v>
      </c>
      <c r="F456" s="4798">
        <v>20.350000000000001</v>
      </c>
      <c r="G456" s="4799">
        <v>35.21</v>
      </c>
      <c r="H456" s="4800"/>
      <c r="I456" s="4801">
        <f>ROUND('BDI Principal'!D14,2)</f>
        <v>20.350000000000001</v>
      </c>
      <c r="J456" s="4802">
        <f t="shared" si="44"/>
        <v>0</v>
      </c>
      <c r="K456" s="4803">
        <f t="shared" si="45"/>
        <v>0</v>
      </c>
      <c r="L456" s="4804" t="s">
        <v>23</v>
      </c>
    </row>
    <row r="457" spans="1:12" ht="33.75" x14ac:dyDescent="0.25">
      <c r="A457" s="4805" t="s">
        <v>919</v>
      </c>
      <c r="B457" s="4806" t="s">
        <v>920</v>
      </c>
      <c r="C457" s="4807" t="s">
        <v>52</v>
      </c>
      <c r="D457" s="4808">
        <v>2</v>
      </c>
      <c r="E457" s="4809">
        <v>237.58</v>
      </c>
      <c r="F457" s="4810">
        <v>20.350000000000001</v>
      </c>
      <c r="G457" s="4811">
        <v>285.93</v>
      </c>
      <c r="H457" s="4812"/>
      <c r="I457" s="4813">
        <f>ROUND('BDI Principal'!D14,2)</f>
        <v>20.350000000000001</v>
      </c>
      <c r="J457" s="4814">
        <f t="shared" si="44"/>
        <v>0</v>
      </c>
      <c r="K457" s="4815">
        <f t="shared" si="45"/>
        <v>0</v>
      </c>
      <c r="L457" s="4816" t="s">
        <v>23</v>
      </c>
    </row>
    <row r="458" spans="1:12" ht="45" x14ac:dyDescent="0.25">
      <c r="A458" s="4817" t="s">
        <v>921</v>
      </c>
      <c r="B458" s="4818" t="s">
        <v>922</v>
      </c>
      <c r="C458" s="4819" t="s">
        <v>85</v>
      </c>
      <c r="D458" s="4820">
        <v>0.02</v>
      </c>
      <c r="E458" s="4821">
        <v>463.58</v>
      </c>
      <c r="F458" s="4822">
        <v>20.350000000000001</v>
      </c>
      <c r="G458" s="4823">
        <v>557.91999999999996</v>
      </c>
      <c r="H458" s="4824"/>
      <c r="I458" s="4825">
        <f>ROUND('BDI Principal'!D14,2)</f>
        <v>20.350000000000001</v>
      </c>
      <c r="J458" s="4826">
        <f t="shared" si="44"/>
        <v>0</v>
      </c>
      <c r="K458" s="4827">
        <f t="shared" si="45"/>
        <v>0</v>
      </c>
      <c r="L458" s="4828" t="s">
        <v>23</v>
      </c>
    </row>
    <row r="459" spans="1:12" x14ac:dyDescent="0.25">
      <c r="A459" s="4829" t="s">
        <v>923</v>
      </c>
      <c r="B459" s="4830" t="s">
        <v>924</v>
      </c>
      <c r="C459" s="4831" t="s">
        <v>85</v>
      </c>
      <c r="D459" s="4832">
        <v>0.02</v>
      </c>
      <c r="E459" s="4833">
        <v>89.7</v>
      </c>
      <c r="F459" s="4834">
        <v>20.350000000000001</v>
      </c>
      <c r="G459" s="4835">
        <v>107.95</v>
      </c>
      <c r="H459" s="4836"/>
      <c r="I459" s="4837">
        <f>ROUND('BDI Principal'!D14,2)</f>
        <v>20.350000000000001</v>
      </c>
      <c r="J459" s="4838">
        <f t="shared" si="44"/>
        <v>0</v>
      </c>
      <c r="K459" s="4839">
        <f t="shared" si="45"/>
        <v>0</v>
      </c>
      <c r="L459" s="4840" t="s">
        <v>23</v>
      </c>
    </row>
    <row r="460" spans="1:12" ht="56.25" x14ac:dyDescent="0.25">
      <c r="A460" s="4841" t="s">
        <v>925</v>
      </c>
      <c r="B460" s="4842" t="s">
        <v>926</v>
      </c>
      <c r="C460" s="4843" t="s">
        <v>52</v>
      </c>
      <c r="D460" s="4844">
        <v>2</v>
      </c>
      <c r="E460" s="4845">
        <v>425.8</v>
      </c>
      <c r="F460" s="4846">
        <v>20.350000000000001</v>
      </c>
      <c r="G460" s="4847">
        <v>512.45000000000005</v>
      </c>
      <c r="H460" s="4848"/>
      <c r="I460" s="4849">
        <f>ROUND('BDI Principal'!D14,2)</f>
        <v>20.350000000000001</v>
      </c>
      <c r="J460" s="4850">
        <f t="shared" si="44"/>
        <v>0</v>
      </c>
      <c r="K460" s="4851">
        <f t="shared" si="45"/>
        <v>0</v>
      </c>
      <c r="L460" s="4852" t="s">
        <v>23</v>
      </c>
    </row>
    <row r="461" spans="1:12" ht="56.25" x14ac:dyDescent="0.25">
      <c r="A461" s="4853" t="s">
        <v>927</v>
      </c>
      <c r="B461" s="4854" t="s">
        <v>928</v>
      </c>
      <c r="C461" s="4855" t="s">
        <v>52</v>
      </c>
      <c r="D461" s="4856">
        <v>18</v>
      </c>
      <c r="E461" s="4857">
        <v>494.21</v>
      </c>
      <c r="F461" s="4858">
        <v>20.350000000000001</v>
      </c>
      <c r="G461" s="4859">
        <v>594.78</v>
      </c>
      <c r="H461" s="4860"/>
      <c r="I461" s="4861">
        <f>ROUND('BDI Principal'!D14,2)</f>
        <v>20.350000000000001</v>
      </c>
      <c r="J461" s="4862">
        <f t="shared" si="44"/>
        <v>0</v>
      </c>
      <c r="K461" s="4863">
        <f t="shared" si="45"/>
        <v>0</v>
      </c>
      <c r="L461" s="4864" t="s">
        <v>23</v>
      </c>
    </row>
    <row r="462" spans="1:12" x14ac:dyDescent="0.25">
      <c r="A462" s="9613" t="s">
        <v>929</v>
      </c>
      <c r="B462" s="9415"/>
      <c r="C462" s="9415"/>
      <c r="D462" s="9415"/>
      <c r="E462" s="9415"/>
      <c r="F462" s="9415"/>
      <c r="G462" s="9415"/>
      <c r="H462" s="9415"/>
      <c r="I462" s="9415"/>
      <c r="J462" s="9614">
        <f>K8+K25+K43+K74+K89+K101+K104+K134+K141+K149+K152+K158+K170+K172+K198+K304+K316+K409+K428+K437+K449</f>
        <v>0</v>
      </c>
      <c r="K462" s="9415"/>
    </row>
    <row r="464" spans="1:12" x14ac:dyDescent="0.25">
      <c r="A464" s="9615" t="s">
        <v>930</v>
      </c>
      <c r="B464" s="9415"/>
      <c r="C464" s="9415"/>
      <c r="D464" s="9415"/>
      <c r="E464" s="9415"/>
      <c r="F464" s="9415"/>
    </row>
    <row r="465" spans="1:9" x14ac:dyDescent="0.25">
      <c r="A465" s="9616" t="s">
        <v>931</v>
      </c>
      <c r="B465" s="9415"/>
      <c r="C465" s="9415"/>
      <c r="D465" s="9415"/>
      <c r="E465" s="9415"/>
      <c r="F465" s="9415"/>
    </row>
    <row r="472" spans="1:9" x14ac:dyDescent="0.25">
      <c r="E472" s="9617">
        <f>DADOS!C11</f>
        <v>0</v>
      </c>
      <c r="F472" s="9617"/>
      <c r="G472" s="9617"/>
      <c r="H472" s="9617"/>
      <c r="I472" s="9617"/>
    </row>
    <row r="473" spans="1:9" x14ac:dyDescent="0.25">
      <c r="E473" s="9618">
        <f>DADOS!C12</f>
        <v>0</v>
      </c>
      <c r="F473" s="9415"/>
      <c r="G473" s="9415"/>
      <c r="H473" s="9415"/>
      <c r="I473" s="9415"/>
    </row>
  </sheetData>
  <sheetProtection password="BF59" sheet="1" objects="1" scenarios="1" selectLockedCells="1"/>
  <mergeCells count="75">
    <mergeCell ref="E473:I473"/>
    <mergeCell ref="A462:I462"/>
    <mergeCell ref="J462:K462"/>
    <mergeCell ref="A464:F464"/>
    <mergeCell ref="A465:F465"/>
    <mergeCell ref="E472:I472"/>
    <mergeCell ref="B428:H428"/>
    <mergeCell ref="B437:H437"/>
    <mergeCell ref="B450:K450"/>
    <mergeCell ref="B452:K452"/>
    <mergeCell ref="B454:K454"/>
    <mergeCell ref="B449:H449"/>
    <mergeCell ref="B389:K389"/>
    <mergeCell ref="B395:K395"/>
    <mergeCell ref="B316:H316"/>
    <mergeCell ref="B410:K410"/>
    <mergeCell ref="B423:K423"/>
    <mergeCell ref="B409:H409"/>
    <mergeCell ref="B241:K241"/>
    <mergeCell ref="B285:K285"/>
    <mergeCell ref="B198:H198"/>
    <mergeCell ref="B304:H304"/>
    <mergeCell ref="B317:K317"/>
    <mergeCell ref="B173:K173"/>
    <mergeCell ref="B175:K175"/>
    <mergeCell ref="B183:K183"/>
    <mergeCell ref="B172:H172"/>
    <mergeCell ref="B199:K199"/>
    <mergeCell ref="B159:K159"/>
    <mergeCell ref="B164:K164"/>
    <mergeCell ref="B167:K167"/>
    <mergeCell ref="B158:H158"/>
    <mergeCell ref="B170:H170"/>
    <mergeCell ref="B150:K150"/>
    <mergeCell ref="B149:H149"/>
    <mergeCell ref="B153:K153"/>
    <mergeCell ref="B156:K156"/>
    <mergeCell ref="B152:H152"/>
    <mergeCell ref="B139:K139"/>
    <mergeCell ref="B134:H134"/>
    <mergeCell ref="B142:K142"/>
    <mergeCell ref="B145:K145"/>
    <mergeCell ref="B147:K147"/>
    <mergeCell ref="B141:H141"/>
    <mergeCell ref="B123:K123"/>
    <mergeCell ref="B124:K124"/>
    <mergeCell ref="B126:K126"/>
    <mergeCell ref="B104:H104"/>
    <mergeCell ref="B135:K135"/>
    <mergeCell ref="B101:H101"/>
    <mergeCell ref="B105:K105"/>
    <mergeCell ref="B106:K106"/>
    <mergeCell ref="B113:K113"/>
    <mergeCell ref="B114:K114"/>
    <mergeCell ref="B87:K87"/>
    <mergeCell ref="B74:H74"/>
    <mergeCell ref="B90:K90"/>
    <mergeCell ref="B94:K94"/>
    <mergeCell ref="B97:K97"/>
    <mergeCell ref="B89:H89"/>
    <mergeCell ref="B52:K52"/>
    <mergeCell ref="B62:K62"/>
    <mergeCell ref="B43:H43"/>
    <mergeCell ref="B75:K75"/>
    <mergeCell ref="B82:K82"/>
    <mergeCell ref="B20:K20"/>
    <mergeCell ref="B22:K22"/>
    <mergeCell ref="B8:H8"/>
    <mergeCell ref="B25:H25"/>
    <mergeCell ref="B44:K44"/>
    <mergeCell ref="B4:F4"/>
    <mergeCell ref="H4:I4"/>
    <mergeCell ref="B5:C5"/>
    <mergeCell ref="E5:G5"/>
    <mergeCell ref="B9:K9"/>
  </mergeCells>
  <pageMargins left="0.5" right="0.5" top="0.75" bottom="0.75" header="0.5" footer="0.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9"/>
  <sheetViews>
    <sheetView workbookViewId="0"/>
  </sheetViews>
  <sheetFormatPr defaultRowHeight="15" x14ac:dyDescent="0.25"/>
  <cols>
    <col min="1" max="1" width="10" customWidth="1"/>
    <col min="2" max="2" width="50" customWidth="1"/>
    <col min="3" max="17" width="15" customWidth="1"/>
  </cols>
  <sheetData>
    <row r="1" spans="1:17" x14ac:dyDescent="0.25">
      <c r="A1" s="4865" t="s">
        <v>0</v>
      </c>
    </row>
    <row r="2" spans="1:17" x14ac:dyDescent="0.25">
      <c r="A2" s="4865" t="s">
        <v>16</v>
      </c>
    </row>
    <row r="3" spans="1:17" x14ac:dyDescent="0.25">
      <c r="A3" s="4865" t="s">
        <v>17</v>
      </c>
      <c r="B3" s="2" t="str">
        <f>DADOS!C3</f>
        <v>15/01/2025</v>
      </c>
    </row>
    <row r="4" spans="1:17" x14ac:dyDescent="0.25">
      <c r="A4" s="4865" t="s">
        <v>18</v>
      </c>
      <c r="B4" s="9619">
        <f>DADOS!C7</f>
        <v>0</v>
      </c>
      <c r="C4" s="9415"/>
      <c r="D4" s="9415"/>
      <c r="E4" s="9415"/>
      <c r="F4" s="9415"/>
      <c r="G4" s="4865" t="s">
        <v>19</v>
      </c>
      <c r="H4" s="9620" t="str">
        <f>DADOS!C9</f>
        <v/>
      </c>
      <c r="I4" s="9415"/>
    </row>
    <row r="5" spans="1:17" x14ac:dyDescent="0.25">
      <c r="A5" s="4865" t="s">
        <v>20</v>
      </c>
      <c r="B5" s="9621" t="str">
        <f>DADOS!C8</f>
        <v/>
      </c>
      <c r="C5" s="9619" t="s">
        <v>9</v>
      </c>
      <c r="D5" s="4865" t="s">
        <v>21</v>
      </c>
      <c r="E5" s="9619">
        <f>DADOS!C13</f>
        <v>0</v>
      </c>
      <c r="F5" s="9619" t="s">
        <v>9</v>
      </c>
      <c r="G5" s="9619" t="s">
        <v>9</v>
      </c>
      <c r="H5" s="4865" t="s">
        <v>22</v>
      </c>
      <c r="I5" s="4865">
        <f>DADOS!C14</f>
        <v>0</v>
      </c>
    </row>
    <row r="7" spans="1:17" x14ac:dyDescent="0.25">
      <c r="A7" s="4866" t="s">
        <v>23</v>
      </c>
      <c r="B7" s="4867" t="s">
        <v>36</v>
      </c>
      <c r="C7" s="4868" t="s">
        <v>33</v>
      </c>
      <c r="D7" s="4869" t="s">
        <v>932</v>
      </c>
      <c r="E7" s="4870" t="s">
        <v>933</v>
      </c>
      <c r="F7" s="4871" t="s">
        <v>934</v>
      </c>
      <c r="G7" s="4872" t="s">
        <v>935</v>
      </c>
      <c r="H7" s="4873" t="s">
        <v>936</v>
      </c>
      <c r="I7" s="4874" t="s">
        <v>937</v>
      </c>
      <c r="J7" s="4875" t="s">
        <v>938</v>
      </c>
      <c r="K7" s="4876" t="s">
        <v>939</v>
      </c>
      <c r="L7" s="4877" t="s">
        <v>940</v>
      </c>
      <c r="M7" s="4878" t="s">
        <v>941</v>
      </c>
      <c r="N7" s="4879" t="s">
        <v>942</v>
      </c>
      <c r="O7" s="4880" t="s">
        <v>943</v>
      </c>
      <c r="P7" s="4881" t="s">
        <v>944</v>
      </c>
      <c r="Q7" s="4882" t="s">
        <v>945</v>
      </c>
    </row>
    <row r="8" spans="1:17" x14ac:dyDescent="0.25">
      <c r="A8" s="4883" t="s">
        <v>34</v>
      </c>
      <c r="B8" s="4884" t="s">
        <v>35</v>
      </c>
      <c r="C8" s="9412">
        <f>Orçamento!K8</f>
        <v>0</v>
      </c>
      <c r="D8" s="4885">
        <v>100</v>
      </c>
      <c r="E8" s="4886">
        <f t="shared" ref="E8:E28" si="0">C8*D8/100</f>
        <v>0</v>
      </c>
      <c r="F8" s="4887">
        <v>0</v>
      </c>
      <c r="G8" s="4888">
        <f t="shared" ref="G8:G28" si="1">C8*F8/100</f>
        <v>0</v>
      </c>
      <c r="H8" s="4889">
        <v>0</v>
      </c>
      <c r="I8" s="4890">
        <f t="shared" ref="I8:I28" si="2">C8*H8/100</f>
        <v>0</v>
      </c>
      <c r="J8" s="4891">
        <v>0</v>
      </c>
      <c r="K8" s="4892">
        <f t="shared" ref="K8:K28" si="3">C8*J8/100</f>
        <v>0</v>
      </c>
      <c r="L8" s="4893">
        <v>0</v>
      </c>
      <c r="M8" s="4894">
        <f t="shared" ref="M8:M28" si="4">C8*L8/100</f>
        <v>0</v>
      </c>
      <c r="N8" s="4895">
        <v>0</v>
      </c>
      <c r="O8" s="4896">
        <f t="shared" ref="O8:O28" si="5">C8*N8/100</f>
        <v>0</v>
      </c>
      <c r="P8" s="4897">
        <f t="shared" ref="P8:P28" si="6">D8+F8+H8+J8+L8+N8</f>
        <v>100</v>
      </c>
      <c r="Q8" s="4898">
        <f t="shared" ref="Q8:Q28" si="7">E8+G8+I8+K8+M8+O8</f>
        <v>0</v>
      </c>
    </row>
    <row r="9" spans="1:17" x14ac:dyDescent="0.25">
      <c r="A9" s="4899" t="s">
        <v>76</v>
      </c>
      <c r="B9" s="4900" t="s">
        <v>77</v>
      </c>
      <c r="C9" s="9412">
        <f>Orçamento!K25</f>
        <v>0</v>
      </c>
      <c r="D9" s="4901">
        <v>90</v>
      </c>
      <c r="E9" s="4902">
        <f t="shared" si="0"/>
        <v>0</v>
      </c>
      <c r="F9" s="4903">
        <v>10</v>
      </c>
      <c r="G9" s="4904">
        <f t="shared" si="1"/>
        <v>0</v>
      </c>
      <c r="H9" s="4905">
        <v>0</v>
      </c>
      <c r="I9" s="4906">
        <f t="shared" si="2"/>
        <v>0</v>
      </c>
      <c r="J9" s="4907">
        <v>0</v>
      </c>
      <c r="K9" s="4908">
        <f t="shared" si="3"/>
        <v>0</v>
      </c>
      <c r="L9" s="4909">
        <v>0</v>
      </c>
      <c r="M9" s="4910">
        <f t="shared" si="4"/>
        <v>0</v>
      </c>
      <c r="N9" s="4911">
        <v>0</v>
      </c>
      <c r="O9" s="4912">
        <f t="shared" si="5"/>
        <v>0</v>
      </c>
      <c r="P9" s="4913">
        <f t="shared" si="6"/>
        <v>100</v>
      </c>
      <c r="Q9" s="4914">
        <f t="shared" si="7"/>
        <v>0</v>
      </c>
    </row>
    <row r="10" spans="1:17" x14ac:dyDescent="0.25">
      <c r="A10" s="4915" t="s">
        <v>116</v>
      </c>
      <c r="B10" s="4916" t="s">
        <v>117</v>
      </c>
      <c r="C10" s="9412">
        <f>Orçamento!K43</f>
        <v>0</v>
      </c>
      <c r="D10" s="4917">
        <v>0</v>
      </c>
      <c r="E10" s="4918">
        <f t="shared" si="0"/>
        <v>0</v>
      </c>
      <c r="F10" s="4919">
        <v>80</v>
      </c>
      <c r="G10" s="4920">
        <f t="shared" si="1"/>
        <v>0</v>
      </c>
      <c r="H10" s="4921">
        <v>20</v>
      </c>
      <c r="I10" s="4922">
        <f t="shared" si="2"/>
        <v>0</v>
      </c>
      <c r="J10" s="4923">
        <v>0</v>
      </c>
      <c r="K10" s="4924">
        <f t="shared" si="3"/>
        <v>0</v>
      </c>
      <c r="L10" s="4925">
        <v>0</v>
      </c>
      <c r="M10" s="4926">
        <f t="shared" si="4"/>
        <v>0</v>
      </c>
      <c r="N10" s="4927">
        <v>0</v>
      </c>
      <c r="O10" s="4928">
        <f t="shared" si="5"/>
        <v>0</v>
      </c>
      <c r="P10" s="4929">
        <f t="shared" si="6"/>
        <v>100</v>
      </c>
      <c r="Q10" s="4930">
        <f t="shared" si="7"/>
        <v>0</v>
      </c>
    </row>
    <row r="11" spans="1:17" x14ac:dyDescent="0.25">
      <c r="A11" s="4931" t="s">
        <v>171</v>
      </c>
      <c r="B11" s="4932" t="s">
        <v>172</v>
      </c>
      <c r="C11" s="9412">
        <f>Orçamento!K74</f>
        <v>0</v>
      </c>
      <c r="D11" s="4933">
        <v>0</v>
      </c>
      <c r="E11" s="4934">
        <f t="shared" si="0"/>
        <v>0</v>
      </c>
      <c r="F11" s="4935">
        <v>30</v>
      </c>
      <c r="G11" s="4936">
        <f t="shared" si="1"/>
        <v>0</v>
      </c>
      <c r="H11" s="4937">
        <v>70</v>
      </c>
      <c r="I11" s="4938">
        <f t="shared" si="2"/>
        <v>0</v>
      </c>
      <c r="J11" s="4939">
        <v>0</v>
      </c>
      <c r="K11" s="4940">
        <f t="shared" si="3"/>
        <v>0</v>
      </c>
      <c r="L11" s="4941">
        <v>0</v>
      </c>
      <c r="M11" s="4942">
        <f t="shared" si="4"/>
        <v>0</v>
      </c>
      <c r="N11" s="4943">
        <v>0</v>
      </c>
      <c r="O11" s="4944">
        <f t="shared" si="5"/>
        <v>0</v>
      </c>
      <c r="P11" s="4945">
        <f t="shared" si="6"/>
        <v>100</v>
      </c>
      <c r="Q11" s="4946">
        <f t="shared" si="7"/>
        <v>0</v>
      </c>
    </row>
    <row r="12" spans="1:17" x14ac:dyDescent="0.25">
      <c r="A12" s="4947" t="s">
        <v>202</v>
      </c>
      <c r="B12" s="4948" t="s">
        <v>203</v>
      </c>
      <c r="C12" s="9412">
        <f>Orçamento!K89</f>
        <v>0</v>
      </c>
      <c r="D12" s="4949">
        <v>0</v>
      </c>
      <c r="E12" s="4950">
        <f t="shared" si="0"/>
        <v>0</v>
      </c>
      <c r="F12" s="4951">
        <v>0</v>
      </c>
      <c r="G12" s="4952">
        <f t="shared" si="1"/>
        <v>0</v>
      </c>
      <c r="H12" s="4953">
        <v>40</v>
      </c>
      <c r="I12" s="4954">
        <f t="shared" si="2"/>
        <v>0</v>
      </c>
      <c r="J12" s="4955">
        <v>60</v>
      </c>
      <c r="K12" s="4956">
        <f t="shared" si="3"/>
        <v>0</v>
      </c>
      <c r="L12" s="4957">
        <v>0</v>
      </c>
      <c r="M12" s="4958">
        <f t="shared" si="4"/>
        <v>0</v>
      </c>
      <c r="N12" s="4959">
        <v>0</v>
      </c>
      <c r="O12" s="4960">
        <f t="shared" si="5"/>
        <v>0</v>
      </c>
      <c r="P12" s="4961">
        <f t="shared" si="6"/>
        <v>100</v>
      </c>
      <c r="Q12" s="4962">
        <f t="shared" si="7"/>
        <v>0</v>
      </c>
    </row>
    <row r="13" spans="1:17" x14ac:dyDescent="0.25">
      <c r="A13" s="4963" t="s">
        <v>225</v>
      </c>
      <c r="B13" s="4964" t="s">
        <v>226</v>
      </c>
      <c r="C13" s="9412">
        <f>Orçamento!K101</f>
        <v>0</v>
      </c>
      <c r="D13" s="4965">
        <v>0</v>
      </c>
      <c r="E13" s="4966">
        <f t="shared" si="0"/>
        <v>0</v>
      </c>
      <c r="F13" s="4967">
        <v>0</v>
      </c>
      <c r="G13" s="4968">
        <f t="shared" si="1"/>
        <v>0</v>
      </c>
      <c r="H13" s="4969">
        <v>100</v>
      </c>
      <c r="I13" s="4970">
        <f t="shared" si="2"/>
        <v>0</v>
      </c>
      <c r="J13" s="4971">
        <v>0</v>
      </c>
      <c r="K13" s="4972">
        <f t="shared" si="3"/>
        <v>0</v>
      </c>
      <c r="L13" s="4973">
        <v>0</v>
      </c>
      <c r="M13" s="4974">
        <f t="shared" si="4"/>
        <v>0</v>
      </c>
      <c r="N13" s="4975">
        <v>0</v>
      </c>
      <c r="O13" s="4976">
        <f t="shared" si="5"/>
        <v>0</v>
      </c>
      <c r="P13" s="4977">
        <f t="shared" si="6"/>
        <v>100</v>
      </c>
      <c r="Q13" s="4978">
        <f t="shared" si="7"/>
        <v>0</v>
      </c>
    </row>
    <row r="14" spans="1:17" x14ac:dyDescent="0.25">
      <c r="A14" s="4979" t="s">
        <v>231</v>
      </c>
      <c r="B14" s="4980" t="s">
        <v>232</v>
      </c>
      <c r="C14" s="9412">
        <f>Orçamento!K104</f>
        <v>0</v>
      </c>
      <c r="D14" s="4981">
        <v>0</v>
      </c>
      <c r="E14" s="4982">
        <f t="shared" si="0"/>
        <v>0</v>
      </c>
      <c r="F14" s="4983">
        <v>0</v>
      </c>
      <c r="G14" s="4984">
        <f t="shared" si="1"/>
        <v>0</v>
      </c>
      <c r="H14" s="4985">
        <v>0</v>
      </c>
      <c r="I14" s="4986">
        <f t="shared" si="2"/>
        <v>0</v>
      </c>
      <c r="J14" s="4987">
        <v>20</v>
      </c>
      <c r="K14" s="4988">
        <f t="shared" si="3"/>
        <v>0</v>
      </c>
      <c r="L14" s="4989">
        <v>80</v>
      </c>
      <c r="M14" s="4990">
        <f t="shared" si="4"/>
        <v>0</v>
      </c>
      <c r="N14" s="4991">
        <v>0</v>
      </c>
      <c r="O14" s="4992">
        <f t="shared" si="5"/>
        <v>0</v>
      </c>
      <c r="P14" s="4993">
        <f t="shared" si="6"/>
        <v>100</v>
      </c>
      <c r="Q14" s="4994">
        <f t="shared" si="7"/>
        <v>0</v>
      </c>
    </row>
    <row r="15" spans="1:17" x14ac:dyDescent="0.25">
      <c r="A15" s="4995" t="s">
        <v>293</v>
      </c>
      <c r="B15" s="4996" t="s">
        <v>294</v>
      </c>
      <c r="C15" s="9412">
        <f>Orçamento!K134</f>
        <v>0</v>
      </c>
      <c r="D15" s="4997">
        <v>0</v>
      </c>
      <c r="E15" s="4998">
        <f t="shared" si="0"/>
        <v>0</v>
      </c>
      <c r="F15" s="4999">
        <v>0</v>
      </c>
      <c r="G15" s="5000">
        <f t="shared" si="1"/>
        <v>0</v>
      </c>
      <c r="H15" s="5001">
        <v>10</v>
      </c>
      <c r="I15" s="5002">
        <f t="shared" si="2"/>
        <v>0</v>
      </c>
      <c r="J15" s="5003">
        <v>90</v>
      </c>
      <c r="K15" s="5004">
        <f t="shared" si="3"/>
        <v>0</v>
      </c>
      <c r="L15" s="5005">
        <v>0</v>
      </c>
      <c r="M15" s="5006">
        <f t="shared" si="4"/>
        <v>0</v>
      </c>
      <c r="N15" s="5007">
        <v>0</v>
      </c>
      <c r="O15" s="5008">
        <f t="shared" si="5"/>
        <v>0</v>
      </c>
      <c r="P15" s="5009">
        <f t="shared" si="6"/>
        <v>100</v>
      </c>
      <c r="Q15" s="5010">
        <f t="shared" si="7"/>
        <v>0</v>
      </c>
    </row>
    <row r="16" spans="1:17" x14ac:dyDescent="0.25">
      <c r="A16" s="5011" t="s">
        <v>307</v>
      </c>
      <c r="B16" s="5012" t="s">
        <v>308</v>
      </c>
      <c r="C16" s="9412">
        <f>Orçamento!K141</f>
        <v>0</v>
      </c>
      <c r="D16" s="5013">
        <v>0</v>
      </c>
      <c r="E16" s="5014">
        <f t="shared" si="0"/>
        <v>0</v>
      </c>
      <c r="F16" s="5015">
        <v>0</v>
      </c>
      <c r="G16" s="5016">
        <f t="shared" si="1"/>
        <v>0</v>
      </c>
      <c r="H16" s="5017">
        <v>10</v>
      </c>
      <c r="I16" s="5018">
        <f t="shared" si="2"/>
        <v>0</v>
      </c>
      <c r="J16" s="5019">
        <v>90</v>
      </c>
      <c r="K16" s="5020">
        <f t="shared" si="3"/>
        <v>0</v>
      </c>
      <c r="L16" s="5021">
        <v>0</v>
      </c>
      <c r="M16" s="5022">
        <f t="shared" si="4"/>
        <v>0</v>
      </c>
      <c r="N16" s="5023">
        <v>0</v>
      </c>
      <c r="O16" s="5024">
        <f t="shared" si="5"/>
        <v>0</v>
      </c>
      <c r="P16" s="5025">
        <f t="shared" si="6"/>
        <v>100</v>
      </c>
      <c r="Q16" s="5026">
        <f t="shared" si="7"/>
        <v>0</v>
      </c>
    </row>
    <row r="17" spans="1:17" x14ac:dyDescent="0.25">
      <c r="A17" s="5027" t="s">
        <v>322</v>
      </c>
      <c r="B17" s="5028" t="s">
        <v>323</v>
      </c>
      <c r="C17" s="9412">
        <f>Orçamento!K149</f>
        <v>0</v>
      </c>
      <c r="D17" s="5029">
        <v>0</v>
      </c>
      <c r="E17" s="5030">
        <f t="shared" si="0"/>
        <v>0</v>
      </c>
      <c r="F17" s="5031">
        <v>0</v>
      </c>
      <c r="G17" s="5032">
        <f t="shared" si="1"/>
        <v>0</v>
      </c>
      <c r="H17" s="5033">
        <v>10</v>
      </c>
      <c r="I17" s="5034">
        <f t="shared" si="2"/>
        <v>0</v>
      </c>
      <c r="J17" s="5035">
        <v>90</v>
      </c>
      <c r="K17" s="5036">
        <f t="shared" si="3"/>
        <v>0</v>
      </c>
      <c r="L17" s="5037">
        <v>0</v>
      </c>
      <c r="M17" s="5038">
        <f t="shared" si="4"/>
        <v>0</v>
      </c>
      <c r="N17" s="5039">
        <v>0</v>
      </c>
      <c r="O17" s="5040">
        <f t="shared" si="5"/>
        <v>0</v>
      </c>
      <c r="P17" s="5041">
        <f t="shared" si="6"/>
        <v>100</v>
      </c>
      <c r="Q17" s="5042">
        <f t="shared" si="7"/>
        <v>0</v>
      </c>
    </row>
    <row r="18" spans="1:17" x14ac:dyDescent="0.25">
      <c r="A18" s="5043" t="s">
        <v>326</v>
      </c>
      <c r="B18" s="5044" t="s">
        <v>327</v>
      </c>
      <c r="C18" s="9412">
        <f>Orçamento!K152</f>
        <v>0</v>
      </c>
      <c r="D18" s="5045">
        <v>0</v>
      </c>
      <c r="E18" s="5046">
        <f t="shared" si="0"/>
        <v>0</v>
      </c>
      <c r="F18" s="5047">
        <v>0</v>
      </c>
      <c r="G18" s="5048">
        <f t="shared" si="1"/>
        <v>0</v>
      </c>
      <c r="H18" s="5049">
        <v>10</v>
      </c>
      <c r="I18" s="5050">
        <f t="shared" si="2"/>
        <v>0</v>
      </c>
      <c r="J18" s="5051">
        <v>90</v>
      </c>
      <c r="K18" s="5052">
        <f t="shared" si="3"/>
        <v>0</v>
      </c>
      <c r="L18" s="5053">
        <v>0</v>
      </c>
      <c r="M18" s="5054">
        <f t="shared" si="4"/>
        <v>0</v>
      </c>
      <c r="N18" s="5055">
        <v>0</v>
      </c>
      <c r="O18" s="5056">
        <f t="shared" si="5"/>
        <v>0</v>
      </c>
      <c r="P18" s="5057">
        <f t="shared" si="6"/>
        <v>100</v>
      </c>
      <c r="Q18" s="5058">
        <f t="shared" si="7"/>
        <v>0</v>
      </c>
    </row>
    <row r="19" spans="1:17" x14ac:dyDescent="0.25">
      <c r="A19" s="5059" t="s">
        <v>337</v>
      </c>
      <c r="B19" s="5060" t="s">
        <v>338</v>
      </c>
      <c r="C19" s="9412">
        <f>Orçamento!K158</f>
        <v>0</v>
      </c>
      <c r="D19" s="5061">
        <v>0</v>
      </c>
      <c r="E19" s="5062">
        <f t="shared" si="0"/>
        <v>0</v>
      </c>
      <c r="F19" s="5063">
        <v>0</v>
      </c>
      <c r="G19" s="5064">
        <f t="shared" si="1"/>
        <v>0</v>
      </c>
      <c r="H19" s="5065">
        <v>0</v>
      </c>
      <c r="I19" s="5066">
        <f t="shared" si="2"/>
        <v>0</v>
      </c>
      <c r="J19" s="5067">
        <v>0</v>
      </c>
      <c r="K19" s="5068">
        <f t="shared" si="3"/>
        <v>0</v>
      </c>
      <c r="L19" s="5069">
        <v>80</v>
      </c>
      <c r="M19" s="5070">
        <f t="shared" si="4"/>
        <v>0</v>
      </c>
      <c r="N19" s="5071">
        <v>20</v>
      </c>
      <c r="O19" s="5072">
        <f t="shared" si="5"/>
        <v>0</v>
      </c>
      <c r="P19" s="5073">
        <f t="shared" si="6"/>
        <v>100</v>
      </c>
      <c r="Q19" s="5074">
        <f t="shared" si="7"/>
        <v>0</v>
      </c>
    </row>
    <row r="20" spans="1:17" x14ac:dyDescent="0.25">
      <c r="A20" s="5075" t="s">
        <v>360</v>
      </c>
      <c r="B20" s="5076" t="s">
        <v>361</v>
      </c>
      <c r="C20" s="9412">
        <f>Orçamento!K170</f>
        <v>0</v>
      </c>
      <c r="D20" s="5077">
        <v>0</v>
      </c>
      <c r="E20" s="5078">
        <f t="shared" si="0"/>
        <v>0</v>
      </c>
      <c r="F20" s="5079">
        <v>0</v>
      </c>
      <c r="G20" s="5080">
        <f t="shared" si="1"/>
        <v>0</v>
      </c>
      <c r="H20" s="5081">
        <v>100</v>
      </c>
      <c r="I20" s="5082">
        <f t="shared" si="2"/>
        <v>0</v>
      </c>
      <c r="J20" s="5083">
        <v>0</v>
      </c>
      <c r="K20" s="5084">
        <f t="shared" si="3"/>
        <v>0</v>
      </c>
      <c r="L20" s="5085">
        <v>0</v>
      </c>
      <c r="M20" s="5086">
        <f t="shared" si="4"/>
        <v>0</v>
      </c>
      <c r="N20" s="5087">
        <v>0</v>
      </c>
      <c r="O20" s="5088">
        <f t="shared" si="5"/>
        <v>0</v>
      </c>
      <c r="P20" s="5089">
        <f t="shared" si="6"/>
        <v>100</v>
      </c>
      <c r="Q20" s="5090">
        <f t="shared" si="7"/>
        <v>0</v>
      </c>
    </row>
    <row r="21" spans="1:17" x14ac:dyDescent="0.25">
      <c r="A21" s="5091" t="s">
        <v>364</v>
      </c>
      <c r="B21" s="5092" t="s">
        <v>365</v>
      </c>
      <c r="C21" s="9412">
        <f>Orçamento!K172</f>
        <v>0</v>
      </c>
      <c r="D21" s="5093">
        <v>0</v>
      </c>
      <c r="E21" s="5094">
        <f t="shared" si="0"/>
        <v>0</v>
      </c>
      <c r="F21" s="5095">
        <v>0</v>
      </c>
      <c r="G21" s="5096">
        <f t="shared" si="1"/>
        <v>0</v>
      </c>
      <c r="H21" s="5097">
        <v>0</v>
      </c>
      <c r="I21" s="5098">
        <f t="shared" si="2"/>
        <v>0</v>
      </c>
      <c r="J21" s="5099">
        <v>0</v>
      </c>
      <c r="K21" s="5100">
        <f t="shared" si="3"/>
        <v>0</v>
      </c>
      <c r="L21" s="5101">
        <v>0</v>
      </c>
      <c r="M21" s="5102">
        <f t="shared" si="4"/>
        <v>0</v>
      </c>
      <c r="N21" s="5103">
        <v>100</v>
      </c>
      <c r="O21" s="5104">
        <f t="shared" si="5"/>
        <v>0</v>
      </c>
      <c r="P21" s="5105">
        <f t="shared" si="6"/>
        <v>100</v>
      </c>
      <c r="Q21" s="5106">
        <f t="shared" si="7"/>
        <v>0</v>
      </c>
    </row>
    <row r="22" spans="1:17" x14ac:dyDescent="0.25">
      <c r="A22" s="5107" t="s">
        <v>415</v>
      </c>
      <c r="B22" s="5108" t="s">
        <v>416</v>
      </c>
      <c r="C22" s="9412">
        <f>Orçamento!K198</f>
        <v>0</v>
      </c>
      <c r="D22" s="5109">
        <v>0</v>
      </c>
      <c r="E22" s="5110">
        <f t="shared" si="0"/>
        <v>0</v>
      </c>
      <c r="F22" s="5111">
        <v>0</v>
      </c>
      <c r="G22" s="5112">
        <f t="shared" si="1"/>
        <v>0</v>
      </c>
      <c r="H22" s="5113">
        <v>70</v>
      </c>
      <c r="I22" s="5114">
        <f t="shared" si="2"/>
        <v>0</v>
      </c>
      <c r="J22" s="5115">
        <v>30</v>
      </c>
      <c r="K22" s="5116">
        <f t="shared" si="3"/>
        <v>0</v>
      </c>
      <c r="L22" s="5117">
        <v>0</v>
      </c>
      <c r="M22" s="5118">
        <f t="shared" si="4"/>
        <v>0</v>
      </c>
      <c r="N22" s="5119">
        <v>0</v>
      </c>
      <c r="O22" s="5120">
        <f t="shared" si="5"/>
        <v>0</v>
      </c>
      <c r="P22" s="5121">
        <f t="shared" si="6"/>
        <v>100</v>
      </c>
      <c r="Q22" s="5122">
        <f t="shared" si="7"/>
        <v>0</v>
      </c>
    </row>
    <row r="23" spans="1:17" x14ac:dyDescent="0.25">
      <c r="A23" s="5123" t="s">
        <v>619</v>
      </c>
      <c r="B23" s="5124" t="s">
        <v>620</v>
      </c>
      <c r="C23" s="9412">
        <f>Orçamento!K304</f>
        <v>0</v>
      </c>
      <c r="D23" s="5125">
        <v>0</v>
      </c>
      <c r="E23" s="5126">
        <f t="shared" si="0"/>
        <v>0</v>
      </c>
      <c r="F23" s="5127">
        <v>0</v>
      </c>
      <c r="G23" s="5128">
        <f t="shared" si="1"/>
        <v>0</v>
      </c>
      <c r="H23" s="5129">
        <v>0</v>
      </c>
      <c r="I23" s="5130">
        <f t="shared" si="2"/>
        <v>0</v>
      </c>
      <c r="J23" s="5131">
        <v>0</v>
      </c>
      <c r="K23" s="5132">
        <f t="shared" si="3"/>
        <v>0</v>
      </c>
      <c r="L23" s="5133">
        <v>0</v>
      </c>
      <c r="M23" s="5134">
        <f t="shared" si="4"/>
        <v>0</v>
      </c>
      <c r="N23" s="5135">
        <v>100</v>
      </c>
      <c r="O23" s="5136">
        <f t="shared" si="5"/>
        <v>0</v>
      </c>
      <c r="P23" s="5137">
        <f t="shared" si="6"/>
        <v>100</v>
      </c>
      <c r="Q23" s="5138">
        <f t="shared" si="7"/>
        <v>0</v>
      </c>
    </row>
    <row r="24" spans="1:17" x14ac:dyDescent="0.25">
      <c r="A24" s="5139" t="s">
        <v>643</v>
      </c>
      <c r="B24" s="5140" t="s">
        <v>644</v>
      </c>
      <c r="C24" s="9412">
        <f>Orçamento!K316</f>
        <v>0</v>
      </c>
      <c r="D24" s="5141">
        <v>0</v>
      </c>
      <c r="E24" s="5142">
        <f t="shared" si="0"/>
        <v>0</v>
      </c>
      <c r="F24" s="5143">
        <v>0</v>
      </c>
      <c r="G24" s="5144">
        <f t="shared" si="1"/>
        <v>0</v>
      </c>
      <c r="H24" s="5145">
        <v>0</v>
      </c>
      <c r="I24" s="5146">
        <f t="shared" si="2"/>
        <v>0</v>
      </c>
      <c r="J24" s="5147">
        <v>50</v>
      </c>
      <c r="K24" s="5148">
        <f t="shared" si="3"/>
        <v>0</v>
      </c>
      <c r="L24" s="5149">
        <v>50</v>
      </c>
      <c r="M24" s="5150">
        <f t="shared" si="4"/>
        <v>0</v>
      </c>
      <c r="N24" s="5151">
        <v>0</v>
      </c>
      <c r="O24" s="5152">
        <f t="shared" si="5"/>
        <v>0</v>
      </c>
      <c r="P24" s="5153">
        <f t="shared" si="6"/>
        <v>100</v>
      </c>
      <c r="Q24" s="5154">
        <f t="shared" si="7"/>
        <v>0</v>
      </c>
    </row>
    <row r="25" spans="1:17" x14ac:dyDescent="0.25">
      <c r="A25" s="5155" t="s">
        <v>831</v>
      </c>
      <c r="B25" s="5156" t="s">
        <v>832</v>
      </c>
      <c r="C25" s="9412">
        <f>Orçamento!K409</f>
        <v>0</v>
      </c>
      <c r="D25" s="5157">
        <v>0</v>
      </c>
      <c r="E25" s="5158">
        <f t="shared" si="0"/>
        <v>0</v>
      </c>
      <c r="F25" s="5159">
        <v>0</v>
      </c>
      <c r="G25" s="5160">
        <f t="shared" si="1"/>
        <v>0</v>
      </c>
      <c r="H25" s="5161">
        <v>0</v>
      </c>
      <c r="I25" s="5162">
        <f t="shared" si="2"/>
        <v>0</v>
      </c>
      <c r="J25" s="5163">
        <v>0</v>
      </c>
      <c r="K25" s="5164">
        <f t="shared" si="3"/>
        <v>0</v>
      </c>
      <c r="L25" s="5165">
        <v>50</v>
      </c>
      <c r="M25" s="5166">
        <f t="shared" si="4"/>
        <v>0</v>
      </c>
      <c r="N25" s="5167">
        <v>50</v>
      </c>
      <c r="O25" s="5168">
        <f t="shared" si="5"/>
        <v>0</v>
      </c>
      <c r="P25" s="5169">
        <f t="shared" si="6"/>
        <v>100</v>
      </c>
      <c r="Q25" s="5170">
        <f t="shared" si="7"/>
        <v>0</v>
      </c>
    </row>
    <row r="26" spans="1:17" x14ac:dyDescent="0.25">
      <c r="A26" s="5171" t="s">
        <v>867</v>
      </c>
      <c r="B26" s="5172" t="s">
        <v>868</v>
      </c>
      <c r="C26" s="9412">
        <f>Orçamento!K428</f>
        <v>0</v>
      </c>
      <c r="D26" s="5173">
        <v>0</v>
      </c>
      <c r="E26" s="5174">
        <f t="shared" si="0"/>
        <v>0</v>
      </c>
      <c r="F26" s="5175">
        <v>0</v>
      </c>
      <c r="G26" s="5176">
        <f t="shared" si="1"/>
        <v>0</v>
      </c>
      <c r="H26" s="5177">
        <v>0</v>
      </c>
      <c r="I26" s="5178">
        <f t="shared" si="2"/>
        <v>0</v>
      </c>
      <c r="J26" s="5179">
        <v>100</v>
      </c>
      <c r="K26" s="5180">
        <f t="shared" si="3"/>
        <v>0</v>
      </c>
      <c r="L26" s="5181">
        <v>0</v>
      </c>
      <c r="M26" s="5182">
        <f t="shared" si="4"/>
        <v>0</v>
      </c>
      <c r="N26" s="5183">
        <v>0</v>
      </c>
      <c r="O26" s="5184">
        <f t="shared" si="5"/>
        <v>0</v>
      </c>
      <c r="P26" s="5185">
        <f t="shared" si="6"/>
        <v>100</v>
      </c>
      <c r="Q26" s="5186">
        <f t="shared" si="7"/>
        <v>0</v>
      </c>
    </row>
    <row r="27" spans="1:17" x14ac:dyDescent="0.25">
      <c r="A27" s="5187" t="s">
        <v>880</v>
      </c>
      <c r="B27" s="5188" t="s">
        <v>881</v>
      </c>
      <c r="C27" s="9412">
        <f>Orçamento!K437</f>
        <v>0</v>
      </c>
      <c r="D27" s="5189">
        <v>0</v>
      </c>
      <c r="E27" s="5190">
        <f t="shared" si="0"/>
        <v>0</v>
      </c>
      <c r="F27" s="5191">
        <v>0</v>
      </c>
      <c r="G27" s="5192">
        <f t="shared" si="1"/>
        <v>0</v>
      </c>
      <c r="H27" s="5193">
        <v>0</v>
      </c>
      <c r="I27" s="5194">
        <f t="shared" si="2"/>
        <v>0</v>
      </c>
      <c r="J27" s="5195">
        <v>50</v>
      </c>
      <c r="K27" s="5196">
        <f t="shared" si="3"/>
        <v>0</v>
      </c>
      <c r="L27" s="5197">
        <v>50</v>
      </c>
      <c r="M27" s="5198">
        <f t="shared" si="4"/>
        <v>0</v>
      </c>
      <c r="N27" s="5199">
        <v>0</v>
      </c>
      <c r="O27" s="5200">
        <f t="shared" si="5"/>
        <v>0</v>
      </c>
      <c r="P27" s="5201">
        <f t="shared" si="6"/>
        <v>100</v>
      </c>
      <c r="Q27" s="5202">
        <f t="shared" si="7"/>
        <v>0</v>
      </c>
    </row>
    <row r="28" spans="1:17" x14ac:dyDescent="0.25">
      <c r="A28" s="5203" t="s">
        <v>903</v>
      </c>
      <c r="B28" s="5204" t="s">
        <v>904</v>
      </c>
      <c r="C28" s="9412">
        <f>Orçamento!K449</f>
        <v>0</v>
      </c>
      <c r="D28" s="5205">
        <v>0</v>
      </c>
      <c r="E28" s="5206">
        <f t="shared" si="0"/>
        <v>0</v>
      </c>
      <c r="F28" s="5207">
        <v>0</v>
      </c>
      <c r="G28" s="5208">
        <f t="shared" si="1"/>
        <v>0</v>
      </c>
      <c r="H28" s="5209">
        <v>0</v>
      </c>
      <c r="I28" s="5210">
        <f t="shared" si="2"/>
        <v>0</v>
      </c>
      <c r="J28" s="5211">
        <v>0</v>
      </c>
      <c r="K28" s="5212">
        <f t="shared" si="3"/>
        <v>0</v>
      </c>
      <c r="L28" s="5213">
        <v>0</v>
      </c>
      <c r="M28" s="5214">
        <f t="shared" si="4"/>
        <v>0</v>
      </c>
      <c r="N28" s="5215">
        <v>100</v>
      </c>
      <c r="O28" s="5216">
        <f t="shared" si="5"/>
        <v>0</v>
      </c>
      <c r="P28" s="5217">
        <f t="shared" si="6"/>
        <v>100</v>
      </c>
      <c r="Q28" s="5218">
        <f t="shared" si="7"/>
        <v>0</v>
      </c>
    </row>
    <row r="29" spans="1:17" x14ac:dyDescent="0.25">
      <c r="A29" s="9634" t="s">
        <v>946</v>
      </c>
      <c r="B29" s="9635"/>
      <c r="C29" s="5219">
        <f>SUM(C8:C28)</f>
        <v>0</v>
      </c>
      <c r="D29" s="9622">
        <f>SUM(E8:E28)</f>
        <v>0</v>
      </c>
      <c r="E29" s="9623"/>
      <c r="F29" s="9624">
        <f>SUM(G8:G28)</f>
        <v>0</v>
      </c>
      <c r="G29" s="9625"/>
      <c r="H29" s="9626">
        <f>SUM(I8:I28)</f>
        <v>0</v>
      </c>
      <c r="I29" s="9627"/>
      <c r="J29" s="9628">
        <f>SUM(K8:K28)</f>
        <v>0</v>
      </c>
      <c r="K29" s="9629"/>
      <c r="L29" s="9630">
        <f>SUM(M8:M28)</f>
        <v>0</v>
      </c>
      <c r="M29" s="9631"/>
      <c r="N29" s="9632">
        <f>SUM(O8:O28)</f>
        <v>0</v>
      </c>
      <c r="O29" s="9633"/>
      <c r="P29" s="5220" t="e">
        <f>(Q29/C29)*100</f>
        <v>#DIV/0!</v>
      </c>
      <c r="Q29" s="5221">
        <f>SUM(Q8:Q28)</f>
        <v>0</v>
      </c>
    </row>
  </sheetData>
  <sheetProtection password="BF59" sheet="1" objects="1" scenarios="1" selectLockedCells="1"/>
  <mergeCells count="11">
    <mergeCell ref="J29:K29"/>
    <mergeCell ref="L29:M29"/>
    <mergeCell ref="N29:O29"/>
    <mergeCell ref="A29:B29"/>
    <mergeCell ref="B4:F4"/>
    <mergeCell ref="H4:I4"/>
    <mergeCell ref="B5:C5"/>
    <mergeCell ref="E5:G5"/>
    <mergeCell ref="D29:E29"/>
    <mergeCell ref="F29:G29"/>
    <mergeCell ref="H29:I29"/>
  </mergeCells>
  <pageMargins left="0.5" right="0.5" top="0.75" bottom="0.75" header="0.5" footer="0.5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5222" t="s">
        <v>0</v>
      </c>
    </row>
    <row r="2" spans="1:10" x14ac:dyDescent="0.25">
      <c r="A2" s="5222" t="s">
        <v>16</v>
      </c>
    </row>
    <row r="3" spans="1:10" x14ac:dyDescent="0.25">
      <c r="A3" s="5222" t="s">
        <v>17</v>
      </c>
      <c r="B3" s="2" t="str">
        <f>DADOS!C3</f>
        <v>15/01/2025</v>
      </c>
    </row>
    <row r="4" spans="1:10" x14ac:dyDescent="0.25">
      <c r="A4" s="5222" t="s">
        <v>18</v>
      </c>
      <c r="B4" s="9636">
        <f>DADOS!C7</f>
        <v>0</v>
      </c>
      <c r="C4" s="9415"/>
      <c r="D4" s="9415"/>
      <c r="E4" s="9415"/>
      <c r="F4" s="9415"/>
      <c r="G4" s="5222" t="s">
        <v>19</v>
      </c>
      <c r="H4" s="9637" t="str">
        <f>DADOS!C9</f>
        <v/>
      </c>
      <c r="I4" s="9415"/>
    </row>
    <row r="5" spans="1:10" x14ac:dyDescent="0.25">
      <c r="A5" s="5222" t="s">
        <v>20</v>
      </c>
      <c r="B5" s="9638" t="str">
        <f>DADOS!C8</f>
        <v/>
      </c>
      <c r="C5" s="9636" t="s">
        <v>9</v>
      </c>
      <c r="D5" s="5222" t="s">
        <v>21</v>
      </c>
      <c r="E5" s="9636">
        <f>DADOS!C13</f>
        <v>0</v>
      </c>
      <c r="F5" s="9636" t="s">
        <v>9</v>
      </c>
      <c r="G5" s="9636" t="s">
        <v>9</v>
      </c>
      <c r="H5" s="5222" t="s">
        <v>22</v>
      </c>
      <c r="I5" s="5222">
        <f>DADOS!C14</f>
        <v>0</v>
      </c>
    </row>
    <row r="7" spans="1:10" x14ac:dyDescent="0.25">
      <c r="A7" s="5223" t="s">
        <v>23</v>
      </c>
      <c r="B7" s="5224" t="s">
        <v>947</v>
      </c>
      <c r="C7" s="5225" t="s">
        <v>948</v>
      </c>
      <c r="D7" s="5226" t="s">
        <v>949</v>
      </c>
      <c r="E7" s="9639" t="s">
        <v>950</v>
      </c>
      <c r="F7" s="9640"/>
      <c r="G7" s="9641"/>
      <c r="H7" s="9642"/>
      <c r="I7" s="9643"/>
    </row>
    <row r="8" spans="1:10" x14ac:dyDescent="0.25">
      <c r="A8" s="5227" t="s">
        <v>951</v>
      </c>
      <c r="B8" s="5228">
        <v>3</v>
      </c>
      <c r="C8" s="5229">
        <v>5.5</v>
      </c>
      <c r="D8" s="5230">
        <v>3.76</v>
      </c>
      <c r="E8" s="9644" t="s">
        <v>952</v>
      </c>
      <c r="F8" s="9645"/>
      <c r="G8" s="9646"/>
      <c r="H8" s="9647"/>
      <c r="I8" s="9648"/>
      <c r="J8" s="5231">
        <f t="shared" ref="J8:J13" si="0">D8/100</f>
        <v>3.7599999999999995E-2</v>
      </c>
    </row>
    <row r="9" spans="1:10" x14ac:dyDescent="0.25">
      <c r="A9" s="5232" t="s">
        <v>953</v>
      </c>
      <c r="B9" s="5233">
        <v>0.8</v>
      </c>
      <c r="C9" s="5234">
        <v>1</v>
      </c>
      <c r="D9" s="5235">
        <v>0.8</v>
      </c>
      <c r="E9" s="9649" t="s">
        <v>954</v>
      </c>
      <c r="F9" s="9650"/>
      <c r="G9" s="9651"/>
      <c r="H9" s="9652"/>
      <c r="I9" s="9653"/>
      <c r="J9" s="5236">
        <f t="shared" si="0"/>
        <v>8.0000000000000002E-3</v>
      </c>
    </row>
    <row r="10" spans="1:10" x14ac:dyDescent="0.25">
      <c r="A10" s="5237" t="s">
        <v>955</v>
      </c>
      <c r="B10" s="5238">
        <v>0.97</v>
      </c>
      <c r="C10" s="5239">
        <v>1.27</v>
      </c>
      <c r="D10" s="5240">
        <v>1</v>
      </c>
      <c r="E10" s="9654" t="s">
        <v>956</v>
      </c>
      <c r="F10" s="9655"/>
      <c r="G10" s="9656"/>
      <c r="H10" s="9657"/>
      <c r="I10" s="9658"/>
      <c r="J10" s="5241">
        <f t="shared" si="0"/>
        <v>0.01</v>
      </c>
    </row>
    <row r="11" spans="1:10" x14ac:dyDescent="0.25">
      <c r="A11" s="5242" t="s">
        <v>957</v>
      </c>
      <c r="B11" s="5243">
        <v>0.59</v>
      </c>
      <c r="C11" s="5244">
        <v>1.39</v>
      </c>
      <c r="D11" s="5245">
        <v>1</v>
      </c>
      <c r="E11" s="9659" t="s">
        <v>958</v>
      </c>
      <c r="F11" s="9660"/>
      <c r="G11" s="9661"/>
      <c r="H11" s="9662"/>
      <c r="I11" s="9663"/>
      <c r="J11" s="5246">
        <f t="shared" si="0"/>
        <v>0.01</v>
      </c>
    </row>
    <row r="12" spans="1:10" x14ac:dyDescent="0.25">
      <c r="A12" s="5247" t="s">
        <v>959</v>
      </c>
      <c r="B12" s="5248">
        <v>6.16</v>
      </c>
      <c r="C12" s="5249">
        <v>8.9600000000000009</v>
      </c>
      <c r="D12" s="5250">
        <v>6.5</v>
      </c>
      <c r="E12" s="9664" t="s">
        <v>960</v>
      </c>
      <c r="F12" s="9665"/>
      <c r="G12" s="9666"/>
      <c r="H12" s="9667"/>
      <c r="I12" s="9668"/>
      <c r="J12" s="5251">
        <f t="shared" si="0"/>
        <v>6.5000000000000002E-2</v>
      </c>
    </row>
    <row r="13" spans="1:10" x14ac:dyDescent="0.25">
      <c r="A13" s="5252" t="s">
        <v>961</v>
      </c>
      <c r="B13" s="5253">
        <v>5.65</v>
      </c>
      <c r="C13" s="5254">
        <v>10.65</v>
      </c>
      <c r="D13" s="5255">
        <f>I15+I18+I19</f>
        <v>5.65</v>
      </c>
      <c r="E13" s="9669" t="s">
        <v>962</v>
      </c>
      <c r="F13" s="9670"/>
      <c r="G13" s="9671"/>
      <c r="H13" s="9672"/>
      <c r="I13" s="9673"/>
      <c r="J13" s="5256">
        <f t="shared" si="0"/>
        <v>5.6500000000000002E-2</v>
      </c>
    </row>
    <row r="14" spans="1:10" x14ac:dyDescent="0.25">
      <c r="C14" s="5257" t="s">
        <v>963</v>
      </c>
      <c r="D14" s="5258">
        <f>ROUND(((((1+J8+J9+J10)*(1+J11)*(1+J12)/(1-J15-J18))-1)*100),2)</f>
        <v>20.350000000000001</v>
      </c>
    </row>
    <row r="15" spans="1:10" x14ac:dyDescent="0.25">
      <c r="F15" s="9674" t="s">
        <v>964</v>
      </c>
      <c r="G15" s="9675"/>
      <c r="H15" s="9676"/>
      <c r="I15" s="5259">
        <v>3.65</v>
      </c>
      <c r="J15" s="5260">
        <f>I15/100</f>
        <v>3.6499999999999998E-2</v>
      </c>
    </row>
    <row r="16" spans="1:10" x14ac:dyDescent="0.25">
      <c r="F16" s="9677" t="s">
        <v>965</v>
      </c>
      <c r="G16" s="9678"/>
      <c r="H16" s="9679"/>
      <c r="I16" s="5261">
        <v>2</v>
      </c>
      <c r="J16" s="5262">
        <f>I16/100</f>
        <v>0.02</v>
      </c>
    </row>
    <row r="17" spans="5:10" x14ac:dyDescent="0.25">
      <c r="F17" s="9680" t="s">
        <v>966</v>
      </c>
      <c r="G17" s="9681"/>
      <c r="H17" s="9682"/>
      <c r="I17" s="5263">
        <v>100</v>
      </c>
    </row>
    <row r="18" spans="5:10" x14ac:dyDescent="0.25">
      <c r="F18" s="9683" t="s">
        <v>967</v>
      </c>
      <c r="G18" s="9684"/>
      <c r="H18" s="9685"/>
      <c r="I18" s="5264">
        <f>((I17*I16)/100)</f>
        <v>2</v>
      </c>
      <c r="J18" s="5265">
        <f>I18/100</f>
        <v>0.02</v>
      </c>
    </row>
    <row r="19" spans="5:10" x14ac:dyDescent="0.25">
      <c r="F19" s="9686" t="s">
        <v>968</v>
      </c>
      <c r="G19" s="9687"/>
      <c r="H19" s="9688"/>
      <c r="I19" s="5266">
        <v>0</v>
      </c>
    </row>
    <row r="29" spans="5:10" x14ac:dyDescent="0.25">
      <c r="E29" s="9689">
        <f>DADOS!C11</f>
        <v>0</v>
      </c>
      <c r="F29" s="9689"/>
      <c r="G29" s="9689"/>
      <c r="H29" s="9689"/>
      <c r="I29" s="9689"/>
    </row>
    <row r="30" spans="5:10" x14ac:dyDescent="0.25">
      <c r="E30" s="9690">
        <f>DADOS!C12</f>
        <v>0</v>
      </c>
      <c r="F30" s="9415"/>
      <c r="G30" s="9415"/>
      <c r="H30" s="9415"/>
      <c r="I30" s="9415"/>
    </row>
  </sheetData>
  <sheetProtection password="BF59" sheet="1" objects="1" scenarios="1" selectLockedCells="1"/>
  <mergeCells count="18">
    <mergeCell ref="F19:H19"/>
    <mergeCell ref="E29:I29"/>
    <mergeCell ref="E30:I30"/>
    <mergeCell ref="E13:I13"/>
    <mergeCell ref="F15:H15"/>
    <mergeCell ref="F16:H16"/>
    <mergeCell ref="F17:H17"/>
    <mergeCell ref="F18:H18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7"/>
  <sheetViews>
    <sheetView workbookViewId="0"/>
  </sheetViews>
  <sheetFormatPr defaultRowHeight="15" x14ac:dyDescent="0.25"/>
  <cols>
    <col min="1" max="1" width="10" customWidth="1"/>
    <col min="2" max="4" width="15" customWidth="1"/>
    <col min="5" max="9" width="10" customWidth="1"/>
  </cols>
  <sheetData>
    <row r="1" spans="1:10" x14ac:dyDescent="0.25">
      <c r="A1" s="5267" t="s">
        <v>0</v>
      </c>
    </row>
    <row r="2" spans="1:10" x14ac:dyDescent="0.25">
      <c r="A2" s="5267" t="s">
        <v>16</v>
      </c>
    </row>
    <row r="3" spans="1:10" x14ac:dyDescent="0.25">
      <c r="A3" s="5267" t="s">
        <v>17</v>
      </c>
      <c r="B3" s="2" t="str">
        <f>DADOS!C3</f>
        <v>15/01/2025</v>
      </c>
    </row>
    <row r="4" spans="1:10" x14ac:dyDescent="0.25">
      <c r="A4" s="5267" t="s">
        <v>18</v>
      </c>
      <c r="B4" s="9691">
        <f>DADOS!C7</f>
        <v>0</v>
      </c>
      <c r="C4" s="9415"/>
      <c r="D4" s="9415"/>
      <c r="E4" s="9415"/>
      <c r="F4" s="9415"/>
      <c r="G4" s="5267" t="s">
        <v>19</v>
      </c>
      <c r="H4" s="9692" t="str">
        <f>DADOS!C9</f>
        <v/>
      </c>
      <c r="I4" s="9415"/>
    </row>
    <row r="5" spans="1:10" x14ac:dyDescent="0.25">
      <c r="A5" s="5267" t="s">
        <v>20</v>
      </c>
      <c r="B5" s="9693" t="str">
        <f>DADOS!C8</f>
        <v/>
      </c>
      <c r="C5" s="9691" t="s">
        <v>9</v>
      </c>
      <c r="D5" s="5267" t="s">
        <v>21</v>
      </c>
      <c r="E5" s="9691">
        <f>DADOS!C13</f>
        <v>0</v>
      </c>
      <c r="F5" s="9691" t="s">
        <v>9</v>
      </c>
      <c r="G5" s="9691" t="s">
        <v>9</v>
      </c>
      <c r="H5" s="5267" t="s">
        <v>22</v>
      </c>
      <c r="I5" s="5267">
        <f>DADOS!C14</f>
        <v>0</v>
      </c>
    </row>
    <row r="7" spans="1:10" x14ac:dyDescent="0.25">
      <c r="A7" s="5268" t="s">
        <v>23</v>
      </c>
      <c r="B7" s="5269" t="s">
        <v>947</v>
      </c>
      <c r="C7" s="5270" t="s">
        <v>948</v>
      </c>
      <c r="D7" s="5271" t="s">
        <v>949</v>
      </c>
      <c r="E7" s="9694" t="s">
        <v>950</v>
      </c>
      <c r="F7" s="9695"/>
      <c r="G7" s="9696"/>
      <c r="H7" s="9697"/>
      <c r="I7" s="9698"/>
    </row>
    <row r="8" spans="1:10" x14ac:dyDescent="0.25">
      <c r="A8" s="5272" t="s">
        <v>951</v>
      </c>
      <c r="B8" s="5273">
        <v>1.5</v>
      </c>
      <c r="C8" s="5274">
        <v>4.49</v>
      </c>
      <c r="D8" s="5275">
        <v>0</v>
      </c>
      <c r="E8" s="9699" t="s">
        <v>952</v>
      </c>
      <c r="F8" s="9700"/>
      <c r="G8" s="9701"/>
      <c r="H8" s="9702"/>
      <c r="I8" s="9703"/>
      <c r="J8" s="5276">
        <f t="shared" ref="J8:J13" si="0">D8/100</f>
        <v>0</v>
      </c>
    </row>
    <row r="9" spans="1:10" x14ac:dyDescent="0.25">
      <c r="A9" s="5277" t="s">
        <v>953</v>
      </c>
      <c r="B9" s="5278">
        <v>0.3</v>
      </c>
      <c r="C9" s="5279">
        <v>0.82</v>
      </c>
      <c r="D9" s="5280">
        <v>0</v>
      </c>
      <c r="E9" s="9704" t="s">
        <v>954</v>
      </c>
      <c r="F9" s="9705"/>
      <c r="G9" s="9706"/>
      <c r="H9" s="9707"/>
      <c r="I9" s="9708"/>
      <c r="J9" s="5281">
        <f t="shared" si="0"/>
        <v>0</v>
      </c>
    </row>
    <row r="10" spans="1:10" x14ac:dyDescent="0.25">
      <c r="A10" s="5282" t="s">
        <v>955</v>
      </c>
      <c r="B10" s="5283">
        <v>0.56000000000000005</v>
      </c>
      <c r="C10" s="5284">
        <v>0.89</v>
      </c>
      <c r="D10" s="5285">
        <v>0</v>
      </c>
      <c r="E10" s="9709" t="s">
        <v>956</v>
      </c>
      <c r="F10" s="9710"/>
      <c r="G10" s="9711"/>
      <c r="H10" s="9712"/>
      <c r="I10" s="9713"/>
      <c r="J10" s="5286">
        <f t="shared" si="0"/>
        <v>0</v>
      </c>
    </row>
    <row r="11" spans="1:10" x14ac:dyDescent="0.25">
      <c r="A11" s="5287" t="s">
        <v>957</v>
      </c>
      <c r="B11" s="5288">
        <v>0.85</v>
      </c>
      <c r="C11" s="5289">
        <v>1.1100000000000001</v>
      </c>
      <c r="D11" s="5290">
        <v>0</v>
      </c>
      <c r="E11" s="9714" t="s">
        <v>958</v>
      </c>
      <c r="F11" s="9715"/>
      <c r="G11" s="9716"/>
      <c r="H11" s="9717"/>
      <c r="I11" s="9718"/>
      <c r="J11" s="5291">
        <f t="shared" si="0"/>
        <v>0</v>
      </c>
    </row>
    <row r="12" spans="1:10" x14ac:dyDescent="0.25">
      <c r="A12" s="5292" t="s">
        <v>959</v>
      </c>
      <c r="B12" s="5293">
        <v>3.5</v>
      </c>
      <c r="C12" s="5294">
        <v>6.22</v>
      </c>
      <c r="D12" s="5295">
        <v>0</v>
      </c>
      <c r="E12" s="9719" t="s">
        <v>960</v>
      </c>
      <c r="F12" s="9720"/>
      <c r="G12" s="9721"/>
      <c r="H12" s="9722"/>
      <c r="I12" s="9723"/>
      <c r="J12" s="5296">
        <f t="shared" si="0"/>
        <v>0</v>
      </c>
    </row>
    <row r="13" spans="1:10" x14ac:dyDescent="0.25">
      <c r="A13" s="5297" t="s">
        <v>961</v>
      </c>
      <c r="B13" s="5298">
        <v>5.65</v>
      </c>
      <c r="C13" s="5299">
        <v>10.65</v>
      </c>
      <c r="D13" s="5300">
        <f>I15+I16</f>
        <v>3.65</v>
      </c>
      <c r="E13" s="9724" t="s">
        <v>962</v>
      </c>
      <c r="F13" s="9725"/>
      <c r="G13" s="9726"/>
      <c r="H13" s="9727"/>
      <c r="I13" s="9728"/>
      <c r="J13" s="5301">
        <f t="shared" si="0"/>
        <v>3.6499999999999998E-2</v>
      </c>
    </row>
    <row r="14" spans="1:10" x14ac:dyDescent="0.25">
      <c r="C14" s="5302" t="s">
        <v>963</v>
      </c>
      <c r="D14" s="5303">
        <f>ROUND(((((1+J8+J9+J10)*(1+J11)*(1+J12)/(1-J13))-1)*100),2)</f>
        <v>3.79</v>
      </c>
    </row>
    <row r="15" spans="1:10" x14ac:dyDescent="0.25">
      <c r="F15" s="9729" t="s">
        <v>964</v>
      </c>
      <c r="G15" s="9730"/>
      <c r="H15" s="9731"/>
      <c r="I15" s="5304">
        <v>3.65</v>
      </c>
      <c r="J15" s="5305">
        <f>I15/100</f>
        <v>3.6499999999999998E-2</v>
      </c>
    </row>
    <row r="16" spans="1:10" x14ac:dyDescent="0.25">
      <c r="F16" s="9732" t="s">
        <v>968</v>
      </c>
      <c r="G16" s="9733"/>
      <c r="H16" s="9734"/>
      <c r="I16" s="5306">
        <v>0</v>
      </c>
    </row>
    <row r="26" spans="5:9" x14ac:dyDescent="0.25">
      <c r="E26" s="9735">
        <f>DADOS!C11</f>
        <v>0</v>
      </c>
      <c r="F26" s="9735"/>
      <c r="G26" s="9735"/>
      <c r="H26" s="9735"/>
      <c r="I26" s="9735"/>
    </row>
    <row r="27" spans="5:9" x14ac:dyDescent="0.25">
      <c r="E27" s="9736">
        <f>DADOS!C12</f>
        <v>0</v>
      </c>
      <c r="F27" s="9415"/>
      <c r="G27" s="9415"/>
      <c r="H27" s="9415"/>
      <c r="I27" s="9415"/>
    </row>
  </sheetData>
  <sheetProtection password="BF59" sheet="1" objects="1" scenarios="1" selectLockedCells="1"/>
  <mergeCells count="15">
    <mergeCell ref="E13:I13"/>
    <mergeCell ref="F15:H15"/>
    <mergeCell ref="F16:H16"/>
    <mergeCell ref="E26:I26"/>
    <mergeCell ref="E27:I27"/>
    <mergeCell ref="E8:I8"/>
    <mergeCell ref="E9:I9"/>
    <mergeCell ref="E10:I10"/>
    <mergeCell ref="E11:I11"/>
    <mergeCell ref="E12:I12"/>
    <mergeCell ref="B4:F4"/>
    <mergeCell ref="H4:I4"/>
    <mergeCell ref="B5:C5"/>
    <mergeCell ref="E5:G5"/>
    <mergeCell ref="E7:I7"/>
  </mergeCells>
  <pageMargins left="0.5" right="0.5" top="0.75" bottom="0.75" header="0.5" footer="0.5"/>
  <pageSetup paperSize="9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workbookViewId="0"/>
  </sheetViews>
  <sheetFormatPr defaultRowHeight="15" x14ac:dyDescent="0.25"/>
  <sheetData>
    <row r="1" spans="1:9" x14ac:dyDescent="0.25">
      <c r="A1" s="5307" t="s">
        <v>0</v>
      </c>
    </row>
    <row r="2" spans="1:9" x14ac:dyDescent="0.25">
      <c r="A2" s="5307" t="s">
        <v>16</v>
      </c>
    </row>
    <row r="3" spans="1:9" x14ac:dyDescent="0.25">
      <c r="A3" s="5307" t="s">
        <v>17</v>
      </c>
      <c r="B3" s="2" t="str">
        <f>DADOS!C3</f>
        <v>15/01/2025</v>
      </c>
    </row>
    <row r="4" spans="1:9" x14ac:dyDescent="0.25">
      <c r="A4" s="5307" t="s">
        <v>18</v>
      </c>
      <c r="B4" s="9737">
        <f>DADOS!C7</f>
        <v>0</v>
      </c>
      <c r="C4" s="9415"/>
      <c r="D4" s="9415"/>
      <c r="E4" s="9415"/>
      <c r="F4" s="9415"/>
      <c r="G4" s="5307" t="s">
        <v>19</v>
      </c>
      <c r="H4" s="9738" t="str">
        <f>DADOS!C9</f>
        <v/>
      </c>
      <c r="I4" s="9415"/>
    </row>
    <row r="5" spans="1:9" x14ac:dyDescent="0.25">
      <c r="A5" s="5307" t="s">
        <v>20</v>
      </c>
      <c r="B5" s="9739" t="str">
        <f>DADOS!C8</f>
        <v/>
      </c>
      <c r="C5" s="9737" t="s">
        <v>9</v>
      </c>
      <c r="D5" s="5307" t="s">
        <v>21</v>
      </c>
      <c r="E5" s="9737">
        <f>DADOS!C13</f>
        <v>0</v>
      </c>
      <c r="F5" s="9737" t="s">
        <v>9</v>
      </c>
      <c r="G5" s="9737" t="s">
        <v>9</v>
      </c>
      <c r="H5" s="5307" t="s">
        <v>22</v>
      </c>
      <c r="I5" s="5307">
        <f>DADOS!C14</f>
        <v>0</v>
      </c>
    </row>
    <row r="8" spans="1:9" x14ac:dyDescent="0.25">
      <c r="A8" s="5308" t="s">
        <v>969</v>
      </c>
      <c r="B8" s="5309">
        <v>1.1428</v>
      </c>
      <c r="C8" s="9740" t="s">
        <v>970</v>
      </c>
      <c r="D8" s="9741"/>
      <c r="E8" s="9742"/>
      <c r="F8" s="9743"/>
      <c r="G8" s="9744"/>
      <c r="H8" s="9745"/>
      <c r="I8" s="9746"/>
    </row>
    <row r="9" spans="1:9" x14ac:dyDescent="0.25">
      <c r="A9" s="5310" t="s">
        <v>971</v>
      </c>
      <c r="B9" s="5311">
        <v>0.2</v>
      </c>
      <c r="C9" s="9747" t="s">
        <v>972</v>
      </c>
      <c r="D9" s="9748"/>
      <c r="E9" s="9749"/>
      <c r="F9" s="9750"/>
      <c r="G9" s="9751"/>
      <c r="H9" s="9752"/>
      <c r="I9" s="9753"/>
    </row>
    <row r="10" spans="1:9" x14ac:dyDescent="0.25">
      <c r="A10" s="5312" t="s">
        <v>973</v>
      </c>
      <c r="B10" s="5313">
        <v>0.12</v>
      </c>
      <c r="C10" s="9754" t="s">
        <v>974</v>
      </c>
      <c r="D10" s="9755"/>
      <c r="E10" s="9756"/>
      <c r="F10" s="9757"/>
      <c r="G10" s="9758"/>
      <c r="H10" s="9759"/>
      <c r="I10" s="9760"/>
    </row>
    <row r="11" spans="1:9" x14ac:dyDescent="0.25">
      <c r="A11" s="5314" t="s">
        <v>975</v>
      </c>
      <c r="B11" s="5315">
        <v>0</v>
      </c>
      <c r="C11" s="9761" t="s">
        <v>976</v>
      </c>
      <c r="D11" s="9762"/>
      <c r="E11" s="9763"/>
      <c r="F11" s="9764"/>
      <c r="G11" s="9765"/>
      <c r="H11" s="9766"/>
      <c r="I11" s="9767"/>
    </row>
    <row r="12" spans="1:9" x14ac:dyDescent="0.25">
      <c r="A12" s="5316" t="s">
        <v>977</v>
      </c>
      <c r="B12" s="5317">
        <f>(((1+B8+B9)*(1+B10))/(1-B11))</f>
        <v>2.6239360000000009</v>
      </c>
      <c r="C12" s="9415" t="s">
        <v>978</v>
      </c>
      <c r="D12" s="9415"/>
      <c r="E12" s="9415"/>
      <c r="F12" s="9415"/>
      <c r="G12" s="9415"/>
      <c r="H12" s="9415"/>
      <c r="I12" s="9415"/>
    </row>
    <row r="13" spans="1:9" x14ac:dyDescent="0.25">
      <c r="A13" s="5318" t="s">
        <v>979</v>
      </c>
      <c r="B13" s="5319">
        <f>((1+B10)/(1-B11))</f>
        <v>1.1200000000000001</v>
      </c>
      <c r="C13" s="9415" t="s">
        <v>980</v>
      </c>
      <c r="D13" s="9415"/>
      <c r="E13" s="9415"/>
      <c r="F13" s="9415"/>
      <c r="G13" s="9415"/>
      <c r="H13" s="9415"/>
      <c r="I13" s="9415"/>
    </row>
    <row r="23" spans="5:9" x14ac:dyDescent="0.25">
      <c r="E23" s="9768">
        <f>DADOS!C11</f>
        <v>0</v>
      </c>
      <c r="F23" s="9768"/>
      <c r="G23" s="9768"/>
      <c r="H23" s="9768"/>
      <c r="I23" s="9768"/>
    </row>
    <row r="24" spans="5:9" x14ac:dyDescent="0.25">
      <c r="E24" s="9769">
        <f>DADOS!C12</f>
        <v>0</v>
      </c>
      <c r="F24" s="9415"/>
      <c r="G24" s="9415"/>
      <c r="H24" s="9415"/>
      <c r="I24" s="9415"/>
    </row>
  </sheetData>
  <sheetProtection password="BF59" sheet="1" objects="1" scenarios="1" selectLockedCells="1"/>
  <mergeCells count="12">
    <mergeCell ref="E23:I23"/>
    <mergeCell ref="E24:I24"/>
    <mergeCell ref="C9:I9"/>
    <mergeCell ref="C10:I10"/>
    <mergeCell ref="C11:I11"/>
    <mergeCell ref="C12:I12"/>
    <mergeCell ref="C13:I13"/>
    <mergeCell ref="B4:F4"/>
    <mergeCell ref="H4:I4"/>
    <mergeCell ref="B5:C5"/>
    <mergeCell ref="E5:G5"/>
    <mergeCell ref="C8:I8"/>
  </mergeCells>
  <pageMargins left="0.5" right="0.5" top="0.75" bottom="0.75" header="0.5" footer="0.5"/>
  <pageSetup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73"/>
  <sheetViews>
    <sheetView workbookViewId="0"/>
  </sheetViews>
  <sheetFormatPr defaultRowHeight="15" x14ac:dyDescent="0.25"/>
  <cols>
    <col min="1" max="1" width="8" customWidth="1"/>
    <col min="2" max="2" width="30" customWidth="1"/>
    <col min="3" max="3" width="10" customWidth="1"/>
    <col min="4" max="4" width="12" customWidth="1"/>
    <col min="5" max="10" width="10" customWidth="1"/>
  </cols>
  <sheetData>
    <row r="1" spans="1:12" x14ac:dyDescent="0.25">
      <c r="A1" s="5320" t="s">
        <v>0</v>
      </c>
    </row>
    <row r="2" spans="1:12" x14ac:dyDescent="0.25">
      <c r="A2" s="5320" t="s">
        <v>16</v>
      </c>
    </row>
    <row r="3" spans="1:12" x14ac:dyDescent="0.25">
      <c r="A3" s="5320" t="s">
        <v>17</v>
      </c>
      <c r="B3" s="2" t="str">
        <f>DADOS!C3</f>
        <v>15/01/2025</v>
      </c>
    </row>
    <row r="4" spans="1:12" x14ac:dyDescent="0.25">
      <c r="A4" s="5320" t="s">
        <v>18</v>
      </c>
      <c r="B4" s="9770">
        <f>DADOS!C7</f>
        <v>0</v>
      </c>
      <c r="C4" s="9415"/>
      <c r="D4" s="9415"/>
      <c r="E4" s="9415"/>
      <c r="F4" s="9415"/>
      <c r="G4" s="5320" t="s">
        <v>19</v>
      </c>
      <c r="H4" s="9771" t="str">
        <f>DADOS!C9</f>
        <v/>
      </c>
      <c r="I4" s="9415"/>
    </row>
    <row r="5" spans="1:12" x14ac:dyDescent="0.25">
      <c r="A5" s="5320" t="s">
        <v>20</v>
      </c>
      <c r="B5" s="9772" t="str">
        <f>DADOS!C8</f>
        <v/>
      </c>
      <c r="C5" s="9770" t="s">
        <v>9</v>
      </c>
      <c r="D5" s="5320" t="s">
        <v>21</v>
      </c>
      <c r="E5" s="9770">
        <f>DADOS!C13</f>
        <v>0</v>
      </c>
      <c r="F5" s="9770" t="s">
        <v>9</v>
      </c>
      <c r="G5" s="9770" t="s">
        <v>9</v>
      </c>
      <c r="H5" s="5320" t="s">
        <v>22</v>
      </c>
      <c r="I5" s="5320">
        <f>DADOS!C14</f>
        <v>0</v>
      </c>
    </row>
    <row r="7" spans="1:12" x14ac:dyDescent="0.25">
      <c r="A7" s="5321" t="s">
        <v>23</v>
      </c>
      <c r="B7" s="5321" t="s">
        <v>24</v>
      </c>
      <c r="C7" s="5321" t="s">
        <v>25</v>
      </c>
      <c r="D7" s="5321" t="s">
        <v>26</v>
      </c>
      <c r="E7" s="5321" t="s">
        <v>32</v>
      </c>
      <c r="F7" s="5321" t="s">
        <v>981</v>
      </c>
      <c r="G7" s="5321" t="s">
        <v>982</v>
      </c>
      <c r="H7" s="5321" t="s">
        <v>983</v>
      </c>
      <c r="I7" s="5321" t="s">
        <v>984</v>
      </c>
      <c r="J7" s="5321" t="s">
        <v>33</v>
      </c>
    </row>
    <row r="8" spans="1:12" x14ac:dyDescent="0.25">
      <c r="A8" s="5322" t="s">
        <v>34</v>
      </c>
      <c r="B8" s="9776" t="s">
        <v>35</v>
      </c>
      <c r="C8" s="9777"/>
      <c r="D8" s="9778"/>
      <c r="E8" s="9779"/>
      <c r="F8" s="9780"/>
      <c r="G8" s="9781"/>
      <c r="H8" s="5323">
        <f>SUM(H9:H24)</f>
        <v>0</v>
      </c>
      <c r="I8" s="5324">
        <f>SUM(I9:I24)</f>
        <v>0</v>
      </c>
      <c r="J8" s="5325">
        <f>SUM(J9:J24)</f>
        <v>0</v>
      </c>
      <c r="K8" s="5326" t="s">
        <v>36</v>
      </c>
    </row>
    <row r="9" spans="1:12" x14ac:dyDescent="0.25">
      <c r="A9" s="5327" t="s">
        <v>37</v>
      </c>
      <c r="B9" s="9773" t="s">
        <v>38</v>
      </c>
      <c r="C9" s="9415"/>
      <c r="D9" s="9415"/>
      <c r="E9" s="9415"/>
      <c r="F9" s="9415"/>
      <c r="G9" s="9415"/>
      <c r="H9" s="9415"/>
      <c r="I9" s="9415"/>
      <c r="J9" s="9415"/>
      <c r="K9" s="9415"/>
      <c r="L9" s="5328" t="s">
        <v>39</v>
      </c>
    </row>
    <row r="10" spans="1:12" ht="33.75" x14ac:dyDescent="0.25">
      <c r="A10" s="5329" t="s">
        <v>40</v>
      </c>
      <c r="B10" s="5330" t="s">
        <v>41</v>
      </c>
      <c r="C10" s="5331" t="s">
        <v>42</v>
      </c>
      <c r="D10" s="5332">
        <v>6</v>
      </c>
      <c r="E10" s="5333">
        <f>Orçamento!J10</f>
        <v>0</v>
      </c>
      <c r="F10" s="5334"/>
      <c r="G10" s="5335">
        <f t="shared" ref="G10:G19" si="0">E10-F10</f>
        <v>0</v>
      </c>
      <c r="H10" s="5336">
        <f t="shared" ref="H10:H19" si="1">F10*D10</f>
        <v>0</v>
      </c>
      <c r="I10" s="5337">
        <f t="shared" ref="I10:I19" si="2">G10*D10</f>
        <v>0</v>
      </c>
      <c r="J10" s="5338">
        <f t="shared" ref="J10:J19" si="3">I10+H10</f>
        <v>0</v>
      </c>
    </row>
    <row r="11" spans="1:12" ht="56.25" x14ac:dyDescent="0.25">
      <c r="A11" s="5339" t="s">
        <v>43</v>
      </c>
      <c r="B11" s="5340" t="s">
        <v>44</v>
      </c>
      <c r="C11" s="5341" t="s">
        <v>45</v>
      </c>
      <c r="D11" s="5342">
        <v>10</v>
      </c>
      <c r="E11" s="5343">
        <f>Orçamento!J11</f>
        <v>0</v>
      </c>
      <c r="F11" s="5344"/>
      <c r="G11" s="5345">
        <f t="shared" si="0"/>
        <v>0</v>
      </c>
      <c r="H11" s="5346">
        <f t="shared" si="1"/>
        <v>0</v>
      </c>
      <c r="I11" s="5347">
        <f t="shared" si="2"/>
        <v>0</v>
      </c>
      <c r="J11" s="5348">
        <f t="shared" si="3"/>
        <v>0</v>
      </c>
    </row>
    <row r="12" spans="1:12" ht="22.5" x14ac:dyDescent="0.25">
      <c r="A12" s="5349" t="s">
        <v>46</v>
      </c>
      <c r="B12" s="5350" t="s">
        <v>47</v>
      </c>
      <c r="C12" s="5351" t="s">
        <v>42</v>
      </c>
      <c r="D12" s="5352">
        <v>6</v>
      </c>
      <c r="E12" s="5353">
        <f>Orçamento!J12</f>
        <v>0</v>
      </c>
      <c r="F12" s="5354"/>
      <c r="G12" s="5355">
        <f t="shared" si="0"/>
        <v>0</v>
      </c>
      <c r="H12" s="5356">
        <f t="shared" si="1"/>
        <v>0</v>
      </c>
      <c r="I12" s="5357">
        <f t="shared" si="2"/>
        <v>0</v>
      </c>
      <c r="J12" s="5358">
        <f t="shared" si="3"/>
        <v>0</v>
      </c>
    </row>
    <row r="13" spans="1:12" ht="22.5" x14ac:dyDescent="0.25">
      <c r="A13" s="5359" t="s">
        <v>48</v>
      </c>
      <c r="B13" s="5360" t="s">
        <v>49</v>
      </c>
      <c r="C13" s="5361" t="s">
        <v>45</v>
      </c>
      <c r="D13" s="5362">
        <v>6</v>
      </c>
      <c r="E13" s="5363">
        <f>Orçamento!J13</f>
        <v>0</v>
      </c>
      <c r="F13" s="5364"/>
      <c r="G13" s="5365">
        <f t="shared" si="0"/>
        <v>0</v>
      </c>
      <c r="H13" s="5366">
        <f t="shared" si="1"/>
        <v>0</v>
      </c>
      <c r="I13" s="5367">
        <f t="shared" si="2"/>
        <v>0</v>
      </c>
      <c r="J13" s="5368">
        <f t="shared" si="3"/>
        <v>0</v>
      </c>
    </row>
    <row r="14" spans="1:12" ht="56.25" x14ac:dyDescent="0.25">
      <c r="A14" s="5369" t="s">
        <v>50</v>
      </c>
      <c r="B14" s="5370" t="s">
        <v>51</v>
      </c>
      <c r="C14" s="5371" t="s">
        <v>52</v>
      </c>
      <c r="D14" s="5372">
        <v>1</v>
      </c>
      <c r="E14" s="5373">
        <f>Orçamento!J14</f>
        <v>0</v>
      </c>
      <c r="F14" s="5374"/>
      <c r="G14" s="5375">
        <f t="shared" si="0"/>
        <v>0</v>
      </c>
      <c r="H14" s="5376">
        <f t="shared" si="1"/>
        <v>0</v>
      </c>
      <c r="I14" s="5377">
        <f t="shared" si="2"/>
        <v>0</v>
      </c>
      <c r="J14" s="5378">
        <f t="shared" si="3"/>
        <v>0</v>
      </c>
    </row>
    <row r="15" spans="1:12" ht="22.5" x14ac:dyDescent="0.25">
      <c r="A15" s="5379" t="s">
        <v>53</v>
      </c>
      <c r="B15" s="5380" t="s">
        <v>54</v>
      </c>
      <c r="C15" s="5381" t="s">
        <v>52</v>
      </c>
      <c r="D15" s="5382">
        <v>1</v>
      </c>
      <c r="E15" s="5383">
        <f>Orçamento!J15</f>
        <v>0</v>
      </c>
      <c r="F15" s="5384"/>
      <c r="G15" s="5385">
        <f t="shared" si="0"/>
        <v>0</v>
      </c>
      <c r="H15" s="5386">
        <f t="shared" si="1"/>
        <v>0</v>
      </c>
      <c r="I15" s="5387">
        <f t="shared" si="2"/>
        <v>0</v>
      </c>
      <c r="J15" s="5388">
        <f t="shared" si="3"/>
        <v>0</v>
      </c>
    </row>
    <row r="16" spans="1:12" ht="56.25" x14ac:dyDescent="0.25">
      <c r="A16" s="5389" t="s">
        <v>55</v>
      </c>
      <c r="B16" s="5390" t="s">
        <v>56</v>
      </c>
      <c r="C16" s="5391" t="s">
        <v>52</v>
      </c>
      <c r="D16" s="5392">
        <v>1</v>
      </c>
      <c r="E16" s="5393">
        <f>Orçamento!J16</f>
        <v>0</v>
      </c>
      <c r="F16" s="5394"/>
      <c r="G16" s="5395">
        <f t="shared" si="0"/>
        <v>0</v>
      </c>
      <c r="H16" s="5396">
        <f t="shared" si="1"/>
        <v>0</v>
      </c>
      <c r="I16" s="5397">
        <f t="shared" si="2"/>
        <v>0</v>
      </c>
      <c r="J16" s="5398">
        <f t="shared" si="3"/>
        <v>0</v>
      </c>
    </row>
    <row r="17" spans="1:12" ht="33.75" x14ac:dyDescent="0.25">
      <c r="A17" s="5399" t="s">
        <v>57</v>
      </c>
      <c r="B17" s="5400" t="s">
        <v>58</v>
      </c>
      <c r="C17" s="5401" t="s">
        <v>45</v>
      </c>
      <c r="D17" s="5402">
        <v>6</v>
      </c>
      <c r="E17" s="5403">
        <f>Orçamento!J17</f>
        <v>0</v>
      </c>
      <c r="F17" s="5404"/>
      <c r="G17" s="5405">
        <f t="shared" si="0"/>
        <v>0</v>
      </c>
      <c r="H17" s="5406">
        <f t="shared" si="1"/>
        <v>0</v>
      </c>
      <c r="I17" s="5407">
        <f t="shared" si="2"/>
        <v>0</v>
      </c>
      <c r="J17" s="5408">
        <f t="shared" si="3"/>
        <v>0</v>
      </c>
    </row>
    <row r="18" spans="1:12" ht="67.5" x14ac:dyDescent="0.25">
      <c r="A18" s="5409" t="s">
        <v>59</v>
      </c>
      <c r="B18" s="5410" t="s">
        <v>60</v>
      </c>
      <c r="C18" s="5411" t="s">
        <v>42</v>
      </c>
      <c r="D18" s="5412">
        <v>6</v>
      </c>
      <c r="E18" s="5413">
        <f>Orçamento!J18</f>
        <v>0</v>
      </c>
      <c r="F18" s="5414"/>
      <c r="G18" s="5415">
        <f t="shared" si="0"/>
        <v>0</v>
      </c>
      <c r="H18" s="5416">
        <f t="shared" si="1"/>
        <v>0</v>
      </c>
      <c r="I18" s="5417">
        <f t="shared" si="2"/>
        <v>0</v>
      </c>
      <c r="J18" s="5418">
        <f t="shared" si="3"/>
        <v>0</v>
      </c>
    </row>
    <row r="19" spans="1:12" ht="22.5" x14ac:dyDescent="0.25">
      <c r="A19" s="5419" t="s">
        <v>61</v>
      </c>
      <c r="B19" s="5420" t="s">
        <v>62</v>
      </c>
      <c r="C19" s="5421" t="s">
        <v>45</v>
      </c>
      <c r="D19" s="5422">
        <v>330</v>
      </c>
      <c r="E19" s="5423">
        <f>Orçamento!J19</f>
        <v>0</v>
      </c>
      <c r="F19" s="5424"/>
      <c r="G19" s="5425">
        <f t="shared" si="0"/>
        <v>0</v>
      </c>
      <c r="H19" s="5426">
        <f t="shared" si="1"/>
        <v>0</v>
      </c>
      <c r="I19" s="5427">
        <f t="shared" si="2"/>
        <v>0</v>
      </c>
      <c r="J19" s="5428">
        <f t="shared" si="3"/>
        <v>0</v>
      </c>
    </row>
    <row r="20" spans="1:12" x14ac:dyDescent="0.25">
      <c r="A20" s="5429" t="s">
        <v>63</v>
      </c>
      <c r="B20" s="9774" t="s">
        <v>64</v>
      </c>
      <c r="C20" s="9415"/>
      <c r="D20" s="9415"/>
      <c r="E20" s="9415"/>
      <c r="F20" s="9415"/>
      <c r="G20" s="9415"/>
      <c r="H20" s="9415"/>
      <c r="I20" s="9415"/>
      <c r="J20" s="9415"/>
      <c r="K20" s="9415"/>
      <c r="L20" s="5430" t="s">
        <v>39</v>
      </c>
    </row>
    <row r="21" spans="1:12" ht="22.5" x14ac:dyDescent="0.25">
      <c r="A21" s="5431" t="s">
        <v>65</v>
      </c>
      <c r="B21" s="5432" t="s">
        <v>66</v>
      </c>
      <c r="C21" s="5433" t="s">
        <v>67</v>
      </c>
      <c r="D21" s="5434">
        <v>6</v>
      </c>
      <c r="E21" s="5435">
        <f>Orçamento!J21</f>
        <v>0</v>
      </c>
      <c r="F21" s="5436"/>
      <c r="G21" s="5437">
        <f>E21-F21</f>
        <v>0</v>
      </c>
      <c r="H21" s="5438">
        <f>F21*D21</f>
        <v>0</v>
      </c>
      <c r="I21" s="5439">
        <f>G21*D21</f>
        <v>0</v>
      </c>
      <c r="J21" s="5440">
        <f>I21+H21</f>
        <v>0</v>
      </c>
    </row>
    <row r="22" spans="1:12" x14ac:dyDescent="0.25">
      <c r="A22" s="5441" t="s">
        <v>68</v>
      </c>
      <c r="B22" s="9775" t="s">
        <v>69</v>
      </c>
      <c r="C22" s="9415"/>
      <c r="D22" s="9415"/>
      <c r="E22" s="9415"/>
      <c r="F22" s="9415"/>
      <c r="G22" s="9415"/>
      <c r="H22" s="9415"/>
      <c r="I22" s="9415"/>
      <c r="J22" s="9415"/>
      <c r="K22" s="9415"/>
      <c r="L22" s="5442" t="s">
        <v>39</v>
      </c>
    </row>
    <row r="23" spans="1:12" ht="22.5" x14ac:dyDescent="0.25">
      <c r="A23" s="5443" t="s">
        <v>70</v>
      </c>
      <c r="B23" s="5444" t="s">
        <v>71</v>
      </c>
      <c r="C23" s="5445" t="s">
        <v>72</v>
      </c>
      <c r="D23" s="5446">
        <v>1</v>
      </c>
      <c r="E23" s="5447">
        <f>Orçamento!J23</f>
        <v>0</v>
      </c>
      <c r="F23" s="5448"/>
      <c r="G23" s="5449">
        <f>E23-F23</f>
        <v>0</v>
      </c>
      <c r="H23" s="5450">
        <f>F23*D23</f>
        <v>0</v>
      </c>
      <c r="I23" s="5451">
        <f>G23*D23</f>
        <v>0</v>
      </c>
      <c r="J23" s="5452">
        <f>I23+H23</f>
        <v>0</v>
      </c>
    </row>
    <row r="24" spans="1:12" ht="78.75" x14ac:dyDescent="0.25">
      <c r="A24" s="5453" t="s">
        <v>73</v>
      </c>
      <c r="B24" s="5454" t="s">
        <v>74</v>
      </c>
      <c r="C24" s="5455" t="s">
        <v>75</v>
      </c>
      <c r="D24" s="5456">
        <v>275</v>
      </c>
      <c r="E24" s="5457">
        <f>Orçamento!J24</f>
        <v>0</v>
      </c>
      <c r="F24" s="5458"/>
      <c r="G24" s="5459">
        <f>E24-F24</f>
        <v>0</v>
      </c>
      <c r="H24" s="5460">
        <f>F24*D24</f>
        <v>0</v>
      </c>
      <c r="I24" s="5461">
        <f>G24*D24</f>
        <v>0</v>
      </c>
      <c r="J24" s="5462">
        <f>I24+H24</f>
        <v>0</v>
      </c>
    </row>
    <row r="25" spans="1:12" x14ac:dyDescent="0.25">
      <c r="A25" s="5463" t="s">
        <v>76</v>
      </c>
      <c r="B25" s="9782" t="s">
        <v>77</v>
      </c>
      <c r="C25" s="9783"/>
      <c r="D25" s="9784"/>
      <c r="E25" s="9785"/>
      <c r="F25" s="9786"/>
      <c r="G25" s="9787"/>
      <c r="H25" s="5464">
        <f>SUM(H26:H42)</f>
        <v>0</v>
      </c>
      <c r="I25" s="5465">
        <f>SUM(I26:I42)</f>
        <v>0</v>
      </c>
      <c r="J25" s="5466">
        <f>SUM(J26:J42)</f>
        <v>0</v>
      </c>
      <c r="K25" s="5467" t="s">
        <v>36</v>
      </c>
    </row>
    <row r="26" spans="1:12" ht="45" x14ac:dyDescent="0.25">
      <c r="A26" s="5468" t="s">
        <v>78</v>
      </c>
      <c r="B26" s="5469" t="s">
        <v>79</v>
      </c>
      <c r="C26" s="5470" t="s">
        <v>80</v>
      </c>
      <c r="D26" s="5471">
        <v>125</v>
      </c>
      <c r="E26" s="5472">
        <f>Orçamento!J26</f>
        <v>0</v>
      </c>
      <c r="F26" s="5473"/>
      <c r="G26" s="5474">
        <f t="shared" ref="G26:G42" si="4">E26-F26</f>
        <v>0</v>
      </c>
      <c r="H26" s="5475">
        <f t="shared" ref="H26:H42" si="5">F26*D26</f>
        <v>0</v>
      </c>
      <c r="I26" s="5476">
        <f t="shared" ref="I26:I42" si="6">G26*D26</f>
        <v>0</v>
      </c>
      <c r="J26" s="5477">
        <f t="shared" ref="J26:J42" si="7">I26+H26</f>
        <v>0</v>
      </c>
    </row>
    <row r="27" spans="1:12" ht="33.75" x14ac:dyDescent="0.25">
      <c r="A27" s="5478" t="s">
        <v>81</v>
      </c>
      <c r="B27" s="5479" t="s">
        <v>82</v>
      </c>
      <c r="C27" s="5480" t="s">
        <v>80</v>
      </c>
      <c r="D27" s="5481">
        <v>531</v>
      </c>
      <c r="E27" s="5482">
        <f>Orçamento!J27</f>
        <v>0</v>
      </c>
      <c r="F27" s="5483"/>
      <c r="G27" s="5484">
        <f t="shared" si="4"/>
        <v>0</v>
      </c>
      <c r="H27" s="5485">
        <f t="shared" si="5"/>
        <v>0</v>
      </c>
      <c r="I27" s="5486">
        <f t="shared" si="6"/>
        <v>0</v>
      </c>
      <c r="J27" s="5487">
        <f t="shared" si="7"/>
        <v>0</v>
      </c>
    </row>
    <row r="28" spans="1:12" ht="78.75" x14ac:dyDescent="0.25">
      <c r="A28" s="5488" t="s">
        <v>83</v>
      </c>
      <c r="B28" s="5489" t="s">
        <v>84</v>
      </c>
      <c r="C28" s="5490" t="s">
        <v>85</v>
      </c>
      <c r="D28" s="5491">
        <v>203.88</v>
      </c>
      <c r="E28" s="5492">
        <f>Orçamento!J28</f>
        <v>0</v>
      </c>
      <c r="F28" s="5493"/>
      <c r="G28" s="5494">
        <f t="shared" si="4"/>
        <v>0</v>
      </c>
      <c r="H28" s="5495">
        <f t="shared" si="5"/>
        <v>0</v>
      </c>
      <c r="I28" s="5496">
        <f t="shared" si="6"/>
        <v>0</v>
      </c>
      <c r="J28" s="5497">
        <f t="shared" si="7"/>
        <v>0</v>
      </c>
    </row>
    <row r="29" spans="1:12" ht="33.75" x14ac:dyDescent="0.25">
      <c r="A29" s="5498" t="s">
        <v>86</v>
      </c>
      <c r="B29" s="5499" t="s">
        <v>87</v>
      </c>
      <c r="C29" s="5500" t="s">
        <v>85</v>
      </c>
      <c r="D29" s="5501">
        <v>23.34</v>
      </c>
      <c r="E29" s="5502">
        <f>Orçamento!J29</f>
        <v>0</v>
      </c>
      <c r="F29" s="5503"/>
      <c r="G29" s="5504">
        <f t="shared" si="4"/>
        <v>0</v>
      </c>
      <c r="H29" s="5505">
        <f t="shared" si="5"/>
        <v>0</v>
      </c>
      <c r="I29" s="5506">
        <f t="shared" si="6"/>
        <v>0</v>
      </c>
      <c r="J29" s="5507">
        <f t="shared" si="7"/>
        <v>0</v>
      </c>
    </row>
    <row r="30" spans="1:12" ht="45" x14ac:dyDescent="0.25">
      <c r="A30" s="5508" t="s">
        <v>88</v>
      </c>
      <c r="B30" s="5509" t="s">
        <v>89</v>
      </c>
      <c r="C30" s="5510" t="s">
        <v>85</v>
      </c>
      <c r="D30" s="5511">
        <v>36.19</v>
      </c>
      <c r="E30" s="5512">
        <f>Orçamento!J30</f>
        <v>0</v>
      </c>
      <c r="F30" s="5513"/>
      <c r="G30" s="5514">
        <f t="shared" si="4"/>
        <v>0</v>
      </c>
      <c r="H30" s="5515">
        <f t="shared" si="5"/>
        <v>0</v>
      </c>
      <c r="I30" s="5516">
        <f t="shared" si="6"/>
        <v>0</v>
      </c>
      <c r="J30" s="5517">
        <f t="shared" si="7"/>
        <v>0</v>
      </c>
    </row>
    <row r="31" spans="1:12" ht="45" x14ac:dyDescent="0.25">
      <c r="A31" s="5518" t="s">
        <v>90</v>
      </c>
      <c r="B31" s="5519" t="s">
        <v>91</v>
      </c>
      <c r="C31" s="5520" t="s">
        <v>45</v>
      </c>
      <c r="D31" s="5521">
        <v>392.1</v>
      </c>
      <c r="E31" s="5522">
        <f>Orçamento!J31</f>
        <v>0</v>
      </c>
      <c r="F31" s="5523"/>
      <c r="G31" s="5524">
        <f t="shared" si="4"/>
        <v>0</v>
      </c>
      <c r="H31" s="5525">
        <f t="shared" si="5"/>
        <v>0</v>
      </c>
      <c r="I31" s="5526">
        <f t="shared" si="6"/>
        <v>0</v>
      </c>
      <c r="J31" s="5527">
        <f t="shared" si="7"/>
        <v>0</v>
      </c>
    </row>
    <row r="32" spans="1:12" ht="22.5" x14ac:dyDescent="0.25">
      <c r="A32" s="5528" t="s">
        <v>92</v>
      </c>
      <c r="B32" s="5529" t="s">
        <v>93</v>
      </c>
      <c r="C32" s="5530" t="s">
        <v>94</v>
      </c>
      <c r="D32" s="5531">
        <v>440.3</v>
      </c>
      <c r="E32" s="5532">
        <f>Orçamento!J32</f>
        <v>0</v>
      </c>
      <c r="F32" s="5533"/>
      <c r="G32" s="5534">
        <f t="shared" si="4"/>
        <v>0</v>
      </c>
      <c r="H32" s="5535">
        <f t="shared" si="5"/>
        <v>0</v>
      </c>
      <c r="I32" s="5536">
        <f t="shared" si="6"/>
        <v>0</v>
      </c>
      <c r="J32" s="5537">
        <f t="shared" si="7"/>
        <v>0</v>
      </c>
    </row>
    <row r="33" spans="1:12" ht="22.5" x14ac:dyDescent="0.25">
      <c r="A33" s="5538" t="s">
        <v>95</v>
      </c>
      <c r="B33" s="5539" t="s">
        <v>96</v>
      </c>
      <c r="C33" s="5540" t="s">
        <v>94</v>
      </c>
      <c r="D33" s="5541">
        <v>139.1</v>
      </c>
      <c r="E33" s="5542">
        <f>Orçamento!J33</f>
        <v>0</v>
      </c>
      <c r="F33" s="5543"/>
      <c r="G33" s="5544">
        <f t="shared" si="4"/>
        <v>0</v>
      </c>
      <c r="H33" s="5545">
        <f t="shared" si="5"/>
        <v>0</v>
      </c>
      <c r="I33" s="5546">
        <f t="shared" si="6"/>
        <v>0</v>
      </c>
      <c r="J33" s="5547">
        <f t="shared" si="7"/>
        <v>0</v>
      </c>
    </row>
    <row r="34" spans="1:12" ht="22.5" x14ac:dyDescent="0.25">
      <c r="A34" s="5548" t="s">
        <v>97</v>
      </c>
      <c r="B34" s="5549" t="s">
        <v>98</v>
      </c>
      <c r="C34" s="5550" t="s">
        <v>94</v>
      </c>
      <c r="D34" s="5551">
        <v>1010.5</v>
      </c>
      <c r="E34" s="5552">
        <f>Orçamento!J34</f>
        <v>0</v>
      </c>
      <c r="F34" s="5553"/>
      <c r="G34" s="5554">
        <f t="shared" si="4"/>
        <v>0</v>
      </c>
      <c r="H34" s="5555">
        <f t="shared" si="5"/>
        <v>0</v>
      </c>
      <c r="I34" s="5556">
        <f t="shared" si="6"/>
        <v>0</v>
      </c>
      <c r="J34" s="5557">
        <f t="shared" si="7"/>
        <v>0</v>
      </c>
    </row>
    <row r="35" spans="1:12" ht="22.5" x14ac:dyDescent="0.25">
      <c r="A35" s="5558" t="s">
        <v>99</v>
      </c>
      <c r="B35" s="5559" t="s">
        <v>100</v>
      </c>
      <c r="C35" s="5560" t="s">
        <v>94</v>
      </c>
      <c r="D35" s="5561">
        <v>650</v>
      </c>
      <c r="E35" s="5562">
        <f>Orçamento!J35</f>
        <v>0</v>
      </c>
      <c r="F35" s="5563"/>
      <c r="G35" s="5564">
        <f t="shared" si="4"/>
        <v>0</v>
      </c>
      <c r="H35" s="5565">
        <f t="shared" si="5"/>
        <v>0</v>
      </c>
      <c r="I35" s="5566">
        <f t="shared" si="6"/>
        <v>0</v>
      </c>
      <c r="J35" s="5567">
        <f t="shared" si="7"/>
        <v>0</v>
      </c>
    </row>
    <row r="36" spans="1:12" ht="45" x14ac:dyDescent="0.25">
      <c r="A36" s="5568" t="s">
        <v>101</v>
      </c>
      <c r="B36" s="5569" t="s">
        <v>102</v>
      </c>
      <c r="C36" s="5570" t="s">
        <v>94</v>
      </c>
      <c r="D36" s="5571">
        <v>724.4</v>
      </c>
      <c r="E36" s="5572">
        <f>Orçamento!J36</f>
        <v>0</v>
      </c>
      <c r="F36" s="5573"/>
      <c r="G36" s="5574">
        <f t="shared" si="4"/>
        <v>0</v>
      </c>
      <c r="H36" s="5575">
        <f t="shared" si="5"/>
        <v>0</v>
      </c>
      <c r="I36" s="5576">
        <f t="shared" si="6"/>
        <v>0</v>
      </c>
      <c r="J36" s="5577">
        <f t="shared" si="7"/>
        <v>0</v>
      </c>
    </row>
    <row r="37" spans="1:12" ht="45" x14ac:dyDescent="0.25">
      <c r="A37" s="5578" t="s">
        <v>103</v>
      </c>
      <c r="B37" s="5579" t="s">
        <v>104</v>
      </c>
      <c r="C37" s="5580" t="s">
        <v>94</v>
      </c>
      <c r="D37" s="5581">
        <v>655.8</v>
      </c>
      <c r="E37" s="5582">
        <f>Orçamento!J37</f>
        <v>0</v>
      </c>
      <c r="F37" s="5583"/>
      <c r="G37" s="5584">
        <f t="shared" si="4"/>
        <v>0</v>
      </c>
      <c r="H37" s="5585">
        <f t="shared" si="5"/>
        <v>0</v>
      </c>
      <c r="I37" s="5586">
        <f t="shared" si="6"/>
        <v>0</v>
      </c>
      <c r="J37" s="5587">
        <f t="shared" si="7"/>
        <v>0</v>
      </c>
    </row>
    <row r="38" spans="1:12" ht="45" x14ac:dyDescent="0.25">
      <c r="A38" s="5588" t="s">
        <v>105</v>
      </c>
      <c r="B38" s="5589" t="s">
        <v>106</v>
      </c>
      <c r="C38" s="5590" t="s">
        <v>85</v>
      </c>
      <c r="D38" s="5591">
        <v>56.9</v>
      </c>
      <c r="E38" s="5592">
        <f>Orçamento!J38</f>
        <v>0</v>
      </c>
      <c r="F38" s="5593"/>
      <c r="G38" s="5594">
        <f t="shared" si="4"/>
        <v>0</v>
      </c>
      <c r="H38" s="5595">
        <f t="shared" si="5"/>
        <v>0</v>
      </c>
      <c r="I38" s="5596">
        <f t="shared" si="6"/>
        <v>0</v>
      </c>
      <c r="J38" s="5597">
        <f t="shared" si="7"/>
        <v>0</v>
      </c>
    </row>
    <row r="39" spans="1:12" ht="22.5" x14ac:dyDescent="0.25">
      <c r="A39" s="5598" t="s">
        <v>107</v>
      </c>
      <c r="B39" s="5599" t="s">
        <v>108</v>
      </c>
      <c r="C39" s="5600" t="s">
        <v>85</v>
      </c>
      <c r="D39" s="5601">
        <v>167.24</v>
      </c>
      <c r="E39" s="5602">
        <f>Orçamento!J39</f>
        <v>0</v>
      </c>
      <c r="F39" s="5603"/>
      <c r="G39" s="5604">
        <f t="shared" si="4"/>
        <v>0</v>
      </c>
      <c r="H39" s="5605">
        <f t="shared" si="5"/>
        <v>0</v>
      </c>
      <c r="I39" s="5606">
        <f t="shared" si="6"/>
        <v>0</v>
      </c>
      <c r="J39" s="5607">
        <f t="shared" si="7"/>
        <v>0</v>
      </c>
    </row>
    <row r="40" spans="1:12" ht="33.75" x14ac:dyDescent="0.25">
      <c r="A40" s="5608" t="s">
        <v>109</v>
      </c>
      <c r="B40" s="5609" t="s">
        <v>110</v>
      </c>
      <c r="C40" s="5610" t="s">
        <v>85</v>
      </c>
      <c r="D40" s="5611">
        <v>221.86</v>
      </c>
      <c r="E40" s="5612">
        <f>Orçamento!J40</f>
        <v>0</v>
      </c>
      <c r="F40" s="5613"/>
      <c r="G40" s="5614">
        <f t="shared" si="4"/>
        <v>0</v>
      </c>
      <c r="H40" s="5615">
        <f t="shared" si="5"/>
        <v>0</v>
      </c>
      <c r="I40" s="5616">
        <f t="shared" si="6"/>
        <v>0</v>
      </c>
      <c r="J40" s="5617">
        <f t="shared" si="7"/>
        <v>0</v>
      </c>
    </row>
    <row r="41" spans="1:12" ht="33.75" x14ac:dyDescent="0.25">
      <c r="A41" s="5618" t="s">
        <v>111</v>
      </c>
      <c r="B41" s="5619" t="s">
        <v>112</v>
      </c>
      <c r="C41" s="5620" t="s">
        <v>45</v>
      </c>
      <c r="D41" s="5621">
        <v>388.18</v>
      </c>
      <c r="E41" s="5622">
        <f>Orçamento!J41</f>
        <v>0</v>
      </c>
      <c r="F41" s="5623"/>
      <c r="G41" s="5624">
        <f t="shared" si="4"/>
        <v>0</v>
      </c>
      <c r="H41" s="5625">
        <f t="shared" si="5"/>
        <v>0</v>
      </c>
      <c r="I41" s="5626">
        <f t="shared" si="6"/>
        <v>0</v>
      </c>
      <c r="J41" s="5627">
        <f t="shared" si="7"/>
        <v>0</v>
      </c>
    </row>
    <row r="42" spans="1:12" x14ac:dyDescent="0.25">
      <c r="A42" s="5628" t="s">
        <v>113</v>
      </c>
      <c r="B42" s="5629" t="s">
        <v>114</v>
      </c>
      <c r="C42" s="5630" t="s">
        <v>115</v>
      </c>
      <c r="D42" s="5631">
        <v>3</v>
      </c>
      <c r="E42" s="5632">
        <f>Orçamento!J42</f>
        <v>0</v>
      </c>
      <c r="F42" s="5633"/>
      <c r="G42" s="5634">
        <f t="shared" si="4"/>
        <v>0</v>
      </c>
      <c r="H42" s="5635">
        <f t="shared" si="5"/>
        <v>0</v>
      </c>
      <c r="I42" s="5636">
        <f t="shared" si="6"/>
        <v>0</v>
      </c>
      <c r="J42" s="5637">
        <f t="shared" si="7"/>
        <v>0</v>
      </c>
    </row>
    <row r="43" spans="1:12" x14ac:dyDescent="0.25">
      <c r="A43" s="5638" t="s">
        <v>116</v>
      </c>
      <c r="B43" s="9791" t="s">
        <v>117</v>
      </c>
      <c r="C43" s="9792"/>
      <c r="D43" s="9793"/>
      <c r="E43" s="9794"/>
      <c r="F43" s="9795"/>
      <c r="G43" s="9796"/>
      <c r="H43" s="5639">
        <f>SUM(H44:H73)</f>
        <v>0</v>
      </c>
      <c r="I43" s="5640">
        <f>SUM(I44:I73)</f>
        <v>0</v>
      </c>
      <c r="J43" s="5641">
        <f>SUM(J44:J73)</f>
        <v>0</v>
      </c>
      <c r="K43" s="5642" t="s">
        <v>36</v>
      </c>
    </row>
    <row r="44" spans="1:12" x14ac:dyDescent="0.25">
      <c r="A44" s="5643" t="s">
        <v>118</v>
      </c>
      <c r="B44" s="9788" t="s">
        <v>119</v>
      </c>
      <c r="C44" s="9415"/>
      <c r="D44" s="9415"/>
      <c r="E44" s="9415"/>
      <c r="F44" s="9415"/>
      <c r="G44" s="9415"/>
      <c r="H44" s="9415"/>
      <c r="I44" s="9415"/>
      <c r="J44" s="9415"/>
      <c r="K44" s="9415"/>
      <c r="L44" s="5644" t="s">
        <v>39</v>
      </c>
    </row>
    <row r="45" spans="1:12" ht="56.25" x14ac:dyDescent="0.25">
      <c r="A45" s="5645" t="s">
        <v>120</v>
      </c>
      <c r="B45" s="5646" t="s">
        <v>121</v>
      </c>
      <c r="C45" s="5647" t="s">
        <v>45</v>
      </c>
      <c r="D45" s="5648">
        <v>283</v>
      </c>
      <c r="E45" s="5649">
        <f>Orçamento!J45</f>
        <v>0</v>
      </c>
      <c r="F45" s="5650"/>
      <c r="G45" s="5651">
        <f t="shared" ref="G45:G51" si="8">E45-F45</f>
        <v>0</v>
      </c>
      <c r="H45" s="5652">
        <f t="shared" ref="H45:H51" si="9">F45*D45</f>
        <v>0</v>
      </c>
      <c r="I45" s="5653">
        <f t="shared" ref="I45:I51" si="10">G45*D45</f>
        <v>0</v>
      </c>
      <c r="J45" s="5654">
        <f t="shared" ref="J45:J51" si="11">I45+H45</f>
        <v>0</v>
      </c>
    </row>
    <row r="46" spans="1:12" ht="45" x14ac:dyDescent="0.25">
      <c r="A46" s="5655" t="s">
        <v>122</v>
      </c>
      <c r="B46" s="5656" t="s">
        <v>123</v>
      </c>
      <c r="C46" s="5657" t="s">
        <v>94</v>
      </c>
      <c r="D46" s="5658">
        <v>680.7</v>
      </c>
      <c r="E46" s="5659">
        <f>Orçamento!J46</f>
        <v>0</v>
      </c>
      <c r="F46" s="5660"/>
      <c r="G46" s="5661">
        <f t="shared" si="8"/>
        <v>0</v>
      </c>
      <c r="H46" s="5662">
        <f t="shared" si="9"/>
        <v>0</v>
      </c>
      <c r="I46" s="5663">
        <f t="shared" si="10"/>
        <v>0</v>
      </c>
      <c r="J46" s="5664">
        <f t="shared" si="11"/>
        <v>0</v>
      </c>
    </row>
    <row r="47" spans="1:12" ht="45" x14ac:dyDescent="0.25">
      <c r="A47" s="5665" t="s">
        <v>124</v>
      </c>
      <c r="B47" s="5666" t="s">
        <v>125</v>
      </c>
      <c r="C47" s="5667" t="s">
        <v>94</v>
      </c>
      <c r="D47" s="5668">
        <v>214.4</v>
      </c>
      <c r="E47" s="5669">
        <f>Orçamento!J47</f>
        <v>0</v>
      </c>
      <c r="F47" s="5670"/>
      <c r="G47" s="5671">
        <f t="shared" si="8"/>
        <v>0</v>
      </c>
      <c r="H47" s="5672">
        <f t="shared" si="9"/>
        <v>0</v>
      </c>
      <c r="I47" s="5673">
        <f t="shared" si="10"/>
        <v>0</v>
      </c>
      <c r="J47" s="5674">
        <f t="shared" si="11"/>
        <v>0</v>
      </c>
    </row>
    <row r="48" spans="1:12" ht="45" x14ac:dyDescent="0.25">
      <c r="A48" s="5675" t="s">
        <v>126</v>
      </c>
      <c r="B48" s="5676" t="s">
        <v>127</v>
      </c>
      <c r="C48" s="5677" t="s">
        <v>94</v>
      </c>
      <c r="D48" s="5678">
        <v>145</v>
      </c>
      <c r="E48" s="5679">
        <f>Orçamento!J48</f>
        <v>0</v>
      </c>
      <c r="F48" s="5680"/>
      <c r="G48" s="5681">
        <f t="shared" si="8"/>
        <v>0</v>
      </c>
      <c r="H48" s="5682">
        <f t="shared" si="9"/>
        <v>0</v>
      </c>
      <c r="I48" s="5683">
        <f t="shared" si="10"/>
        <v>0</v>
      </c>
      <c r="J48" s="5684">
        <f t="shared" si="11"/>
        <v>0</v>
      </c>
    </row>
    <row r="49" spans="1:12" ht="45" x14ac:dyDescent="0.25">
      <c r="A49" s="5685" t="s">
        <v>128</v>
      </c>
      <c r="B49" s="5686" t="s">
        <v>129</v>
      </c>
      <c r="C49" s="5687" t="s">
        <v>94</v>
      </c>
      <c r="D49" s="5688">
        <v>403.7</v>
      </c>
      <c r="E49" s="5689">
        <f>Orçamento!J49</f>
        <v>0</v>
      </c>
      <c r="F49" s="5690"/>
      <c r="G49" s="5691">
        <f t="shared" si="8"/>
        <v>0</v>
      </c>
      <c r="H49" s="5692">
        <f t="shared" si="9"/>
        <v>0</v>
      </c>
      <c r="I49" s="5693">
        <f t="shared" si="10"/>
        <v>0</v>
      </c>
      <c r="J49" s="5694">
        <f t="shared" si="11"/>
        <v>0</v>
      </c>
    </row>
    <row r="50" spans="1:12" ht="33.75" x14ac:dyDescent="0.25">
      <c r="A50" s="5695" t="s">
        <v>130</v>
      </c>
      <c r="B50" s="5696" t="s">
        <v>131</v>
      </c>
      <c r="C50" s="5697" t="s">
        <v>132</v>
      </c>
      <c r="D50" s="5698">
        <v>18.600000000000001</v>
      </c>
      <c r="E50" s="5699">
        <f>Orçamento!J50</f>
        <v>0</v>
      </c>
      <c r="F50" s="5700"/>
      <c r="G50" s="5701">
        <f t="shared" si="8"/>
        <v>0</v>
      </c>
      <c r="H50" s="5702">
        <f t="shared" si="9"/>
        <v>0</v>
      </c>
      <c r="I50" s="5703">
        <f t="shared" si="10"/>
        <v>0</v>
      </c>
      <c r="J50" s="5704">
        <f t="shared" si="11"/>
        <v>0</v>
      </c>
    </row>
    <row r="51" spans="1:12" x14ac:dyDescent="0.25">
      <c r="A51" s="5705" t="s">
        <v>133</v>
      </c>
      <c r="B51" s="5706" t="s">
        <v>114</v>
      </c>
      <c r="C51" s="5707" t="s">
        <v>115</v>
      </c>
      <c r="D51" s="5708">
        <v>3</v>
      </c>
      <c r="E51" s="5709">
        <f>Orçamento!J51</f>
        <v>0</v>
      </c>
      <c r="F51" s="5710"/>
      <c r="G51" s="5711">
        <f t="shared" si="8"/>
        <v>0</v>
      </c>
      <c r="H51" s="5712">
        <f t="shared" si="9"/>
        <v>0</v>
      </c>
      <c r="I51" s="5713">
        <f t="shared" si="10"/>
        <v>0</v>
      </c>
      <c r="J51" s="5714">
        <f t="shared" si="11"/>
        <v>0</v>
      </c>
    </row>
    <row r="52" spans="1:12" x14ac:dyDescent="0.25">
      <c r="A52" s="5715" t="s">
        <v>134</v>
      </c>
      <c r="B52" s="9789" t="s">
        <v>135</v>
      </c>
      <c r="C52" s="9415"/>
      <c r="D52" s="9415"/>
      <c r="E52" s="9415"/>
      <c r="F52" s="9415"/>
      <c r="G52" s="9415"/>
      <c r="H52" s="9415"/>
      <c r="I52" s="9415"/>
      <c r="J52" s="9415"/>
      <c r="K52" s="9415"/>
      <c r="L52" s="5716" t="s">
        <v>39</v>
      </c>
    </row>
    <row r="53" spans="1:12" ht="45" x14ac:dyDescent="0.25">
      <c r="A53" s="5717" t="s">
        <v>136</v>
      </c>
      <c r="B53" s="5718" t="s">
        <v>137</v>
      </c>
      <c r="C53" s="5719" t="s">
        <v>45</v>
      </c>
      <c r="D53" s="5720">
        <v>292</v>
      </c>
      <c r="E53" s="5721">
        <f>Orçamento!J53</f>
        <v>0</v>
      </c>
      <c r="F53" s="5722"/>
      <c r="G53" s="5723">
        <f t="shared" ref="G53:G61" si="12">E53-F53</f>
        <v>0</v>
      </c>
      <c r="H53" s="5724">
        <f t="shared" ref="H53:H61" si="13">F53*D53</f>
        <v>0</v>
      </c>
      <c r="I53" s="5725">
        <f t="shared" ref="I53:I61" si="14">G53*D53</f>
        <v>0</v>
      </c>
      <c r="J53" s="5726">
        <f t="shared" ref="J53:J61" si="15">I53+H53</f>
        <v>0</v>
      </c>
    </row>
    <row r="54" spans="1:12" ht="45" x14ac:dyDescent="0.25">
      <c r="A54" s="5727" t="s">
        <v>138</v>
      </c>
      <c r="B54" s="5728" t="s">
        <v>139</v>
      </c>
      <c r="C54" s="5729" t="s">
        <v>94</v>
      </c>
      <c r="D54" s="5730">
        <v>403.8</v>
      </c>
      <c r="E54" s="5731">
        <f>Orçamento!J54</f>
        <v>0</v>
      </c>
      <c r="F54" s="5732"/>
      <c r="G54" s="5733">
        <f t="shared" si="12"/>
        <v>0</v>
      </c>
      <c r="H54" s="5734">
        <f t="shared" si="13"/>
        <v>0</v>
      </c>
      <c r="I54" s="5735">
        <f t="shared" si="14"/>
        <v>0</v>
      </c>
      <c r="J54" s="5736">
        <f t="shared" si="15"/>
        <v>0</v>
      </c>
    </row>
    <row r="55" spans="1:12" ht="45" x14ac:dyDescent="0.25">
      <c r="A55" s="5737" t="s">
        <v>140</v>
      </c>
      <c r="B55" s="5738" t="s">
        <v>141</v>
      </c>
      <c r="C55" s="5739" t="s">
        <v>94</v>
      </c>
      <c r="D55" s="5740">
        <v>143.5</v>
      </c>
      <c r="E55" s="5741">
        <f>Orçamento!J55</f>
        <v>0</v>
      </c>
      <c r="F55" s="5742"/>
      <c r="G55" s="5743">
        <f t="shared" si="12"/>
        <v>0</v>
      </c>
      <c r="H55" s="5744">
        <f t="shared" si="13"/>
        <v>0</v>
      </c>
      <c r="I55" s="5745">
        <f t="shared" si="14"/>
        <v>0</v>
      </c>
      <c r="J55" s="5746">
        <f t="shared" si="15"/>
        <v>0</v>
      </c>
    </row>
    <row r="56" spans="1:12" ht="45" x14ac:dyDescent="0.25">
      <c r="A56" s="5747" t="s">
        <v>142</v>
      </c>
      <c r="B56" s="5748" t="s">
        <v>123</v>
      </c>
      <c r="C56" s="5749" t="s">
        <v>94</v>
      </c>
      <c r="D56" s="5750">
        <v>541.9</v>
      </c>
      <c r="E56" s="5751">
        <f>Orçamento!J56</f>
        <v>0</v>
      </c>
      <c r="F56" s="5752"/>
      <c r="G56" s="5753">
        <f t="shared" si="12"/>
        <v>0</v>
      </c>
      <c r="H56" s="5754">
        <f t="shared" si="13"/>
        <v>0</v>
      </c>
      <c r="I56" s="5755">
        <f t="shared" si="14"/>
        <v>0</v>
      </c>
      <c r="J56" s="5756">
        <f t="shared" si="15"/>
        <v>0</v>
      </c>
    </row>
    <row r="57" spans="1:12" ht="45" x14ac:dyDescent="0.25">
      <c r="A57" s="5757" t="s">
        <v>143</v>
      </c>
      <c r="B57" s="5758" t="s">
        <v>125</v>
      </c>
      <c r="C57" s="5759" t="s">
        <v>94</v>
      </c>
      <c r="D57" s="5760">
        <v>525.5</v>
      </c>
      <c r="E57" s="5761">
        <f>Orçamento!J57</f>
        <v>0</v>
      </c>
      <c r="F57" s="5762"/>
      <c r="G57" s="5763">
        <f t="shared" si="12"/>
        <v>0</v>
      </c>
      <c r="H57" s="5764">
        <f t="shared" si="13"/>
        <v>0</v>
      </c>
      <c r="I57" s="5765">
        <f t="shared" si="14"/>
        <v>0</v>
      </c>
      <c r="J57" s="5766">
        <f t="shared" si="15"/>
        <v>0</v>
      </c>
    </row>
    <row r="58" spans="1:12" ht="45" x14ac:dyDescent="0.25">
      <c r="A58" s="5767" t="s">
        <v>144</v>
      </c>
      <c r="B58" s="5768" t="s">
        <v>127</v>
      </c>
      <c r="C58" s="5769" t="s">
        <v>94</v>
      </c>
      <c r="D58" s="5770">
        <v>360.3</v>
      </c>
      <c r="E58" s="5771">
        <f>Orçamento!J58</f>
        <v>0</v>
      </c>
      <c r="F58" s="5772"/>
      <c r="G58" s="5773">
        <f t="shared" si="12"/>
        <v>0</v>
      </c>
      <c r="H58" s="5774">
        <f t="shared" si="13"/>
        <v>0</v>
      </c>
      <c r="I58" s="5775">
        <f t="shared" si="14"/>
        <v>0</v>
      </c>
      <c r="J58" s="5776">
        <f t="shared" si="15"/>
        <v>0</v>
      </c>
    </row>
    <row r="59" spans="1:12" ht="45" x14ac:dyDescent="0.25">
      <c r="A59" s="5777" t="s">
        <v>145</v>
      </c>
      <c r="B59" s="5778" t="s">
        <v>129</v>
      </c>
      <c r="C59" s="5779" t="s">
        <v>94</v>
      </c>
      <c r="D59" s="5780">
        <v>432.2</v>
      </c>
      <c r="E59" s="5781">
        <f>Orçamento!J59</f>
        <v>0</v>
      </c>
      <c r="F59" s="5782"/>
      <c r="G59" s="5783">
        <f t="shared" si="12"/>
        <v>0</v>
      </c>
      <c r="H59" s="5784">
        <f t="shared" si="13"/>
        <v>0</v>
      </c>
      <c r="I59" s="5785">
        <f t="shared" si="14"/>
        <v>0</v>
      </c>
      <c r="J59" s="5786">
        <f t="shared" si="15"/>
        <v>0</v>
      </c>
    </row>
    <row r="60" spans="1:12" ht="56.25" x14ac:dyDescent="0.25">
      <c r="A60" s="5787" t="s">
        <v>146</v>
      </c>
      <c r="B60" s="5788" t="s">
        <v>147</v>
      </c>
      <c r="C60" s="5789" t="s">
        <v>132</v>
      </c>
      <c r="D60" s="5790">
        <v>30.1</v>
      </c>
      <c r="E60" s="5791">
        <f>Orçamento!J60</f>
        <v>0</v>
      </c>
      <c r="F60" s="5792"/>
      <c r="G60" s="5793">
        <f t="shared" si="12"/>
        <v>0</v>
      </c>
      <c r="H60" s="5794">
        <f t="shared" si="13"/>
        <v>0</v>
      </c>
      <c r="I60" s="5795">
        <f t="shared" si="14"/>
        <v>0</v>
      </c>
      <c r="J60" s="5796">
        <f t="shared" si="15"/>
        <v>0</v>
      </c>
    </row>
    <row r="61" spans="1:12" x14ac:dyDescent="0.25">
      <c r="A61" s="5797" t="s">
        <v>148</v>
      </c>
      <c r="B61" s="5798" t="s">
        <v>114</v>
      </c>
      <c r="C61" s="5799" t="s">
        <v>115</v>
      </c>
      <c r="D61" s="5800">
        <v>3</v>
      </c>
      <c r="E61" s="5801">
        <f>Orçamento!J61</f>
        <v>0</v>
      </c>
      <c r="F61" s="5802"/>
      <c r="G61" s="5803">
        <f t="shared" si="12"/>
        <v>0</v>
      </c>
      <c r="H61" s="5804">
        <f t="shared" si="13"/>
        <v>0</v>
      </c>
      <c r="I61" s="5805">
        <f t="shared" si="14"/>
        <v>0</v>
      </c>
      <c r="J61" s="5806">
        <f t="shared" si="15"/>
        <v>0</v>
      </c>
    </row>
    <row r="62" spans="1:12" x14ac:dyDescent="0.25">
      <c r="A62" s="5807" t="s">
        <v>149</v>
      </c>
      <c r="B62" s="9790" t="s">
        <v>150</v>
      </c>
      <c r="C62" s="9415"/>
      <c r="D62" s="9415"/>
      <c r="E62" s="9415"/>
      <c r="F62" s="9415"/>
      <c r="G62" s="9415"/>
      <c r="H62" s="9415"/>
      <c r="I62" s="9415"/>
      <c r="J62" s="9415"/>
      <c r="K62" s="9415"/>
      <c r="L62" s="5808" t="s">
        <v>39</v>
      </c>
    </row>
    <row r="63" spans="1:12" ht="45" x14ac:dyDescent="0.25">
      <c r="A63" s="5809" t="s">
        <v>151</v>
      </c>
      <c r="B63" s="5810" t="s">
        <v>152</v>
      </c>
      <c r="C63" s="5811" t="s">
        <v>45</v>
      </c>
      <c r="D63" s="5812">
        <v>56.6</v>
      </c>
      <c r="E63" s="5813">
        <f>Orçamento!J63</f>
        <v>0</v>
      </c>
      <c r="F63" s="5814"/>
      <c r="G63" s="5815">
        <f t="shared" ref="G63:G73" si="16">E63-F63</f>
        <v>0</v>
      </c>
      <c r="H63" s="5816">
        <f t="shared" ref="H63:H73" si="17">F63*D63</f>
        <v>0</v>
      </c>
      <c r="I63" s="5817">
        <f t="shared" ref="I63:I73" si="18">G63*D63</f>
        <v>0</v>
      </c>
      <c r="J63" s="5818">
        <f t="shared" ref="J63:J73" si="19">I63+H63</f>
        <v>0</v>
      </c>
    </row>
    <row r="64" spans="1:12" ht="45" x14ac:dyDescent="0.25">
      <c r="A64" s="5819" t="s">
        <v>153</v>
      </c>
      <c r="B64" s="5820" t="s">
        <v>154</v>
      </c>
      <c r="C64" s="5821" t="s">
        <v>94</v>
      </c>
      <c r="D64" s="5822">
        <v>395.6</v>
      </c>
      <c r="E64" s="5823">
        <f>Orçamento!J64</f>
        <v>0</v>
      </c>
      <c r="F64" s="5824"/>
      <c r="G64" s="5825">
        <f t="shared" si="16"/>
        <v>0</v>
      </c>
      <c r="H64" s="5826">
        <f t="shared" si="17"/>
        <v>0</v>
      </c>
      <c r="I64" s="5827">
        <f t="shared" si="18"/>
        <v>0</v>
      </c>
      <c r="J64" s="5828">
        <f t="shared" si="19"/>
        <v>0</v>
      </c>
    </row>
    <row r="65" spans="1:12" ht="45" x14ac:dyDescent="0.25">
      <c r="A65" s="5829" t="s">
        <v>155</v>
      </c>
      <c r="B65" s="5830" t="s">
        <v>156</v>
      </c>
      <c r="C65" s="5831" t="s">
        <v>94</v>
      </c>
      <c r="D65" s="5832">
        <v>213.2</v>
      </c>
      <c r="E65" s="5833">
        <f>Orçamento!J65</f>
        <v>0</v>
      </c>
      <c r="F65" s="5834"/>
      <c r="G65" s="5835">
        <f t="shared" si="16"/>
        <v>0</v>
      </c>
      <c r="H65" s="5836">
        <f t="shared" si="17"/>
        <v>0</v>
      </c>
      <c r="I65" s="5837">
        <f t="shared" si="18"/>
        <v>0</v>
      </c>
      <c r="J65" s="5838">
        <f t="shared" si="19"/>
        <v>0</v>
      </c>
    </row>
    <row r="66" spans="1:12" ht="45" x14ac:dyDescent="0.25">
      <c r="A66" s="5839" t="s">
        <v>157</v>
      </c>
      <c r="B66" s="5840" t="s">
        <v>158</v>
      </c>
      <c r="C66" s="5841" t="s">
        <v>94</v>
      </c>
      <c r="D66" s="5842">
        <v>202.8</v>
      </c>
      <c r="E66" s="5843">
        <f>Orçamento!J66</f>
        <v>0</v>
      </c>
      <c r="F66" s="5844"/>
      <c r="G66" s="5845">
        <f t="shared" si="16"/>
        <v>0</v>
      </c>
      <c r="H66" s="5846">
        <f t="shared" si="17"/>
        <v>0</v>
      </c>
      <c r="I66" s="5847">
        <f t="shared" si="18"/>
        <v>0</v>
      </c>
      <c r="J66" s="5848">
        <f t="shared" si="19"/>
        <v>0</v>
      </c>
    </row>
    <row r="67" spans="1:12" ht="45" x14ac:dyDescent="0.25">
      <c r="A67" s="5849" t="s">
        <v>159</v>
      </c>
      <c r="B67" s="5850" t="s">
        <v>160</v>
      </c>
      <c r="C67" s="5851" t="s">
        <v>94</v>
      </c>
      <c r="D67" s="5852">
        <v>12.3</v>
      </c>
      <c r="E67" s="5853">
        <f>Orçamento!J67</f>
        <v>0</v>
      </c>
      <c r="F67" s="5854"/>
      <c r="G67" s="5855">
        <f t="shared" si="16"/>
        <v>0</v>
      </c>
      <c r="H67" s="5856">
        <f t="shared" si="17"/>
        <v>0</v>
      </c>
      <c r="I67" s="5857">
        <f t="shared" si="18"/>
        <v>0</v>
      </c>
      <c r="J67" s="5858">
        <f t="shared" si="19"/>
        <v>0</v>
      </c>
    </row>
    <row r="68" spans="1:12" ht="56.25" x14ac:dyDescent="0.25">
      <c r="A68" s="5859" t="s">
        <v>161</v>
      </c>
      <c r="B68" s="5860" t="s">
        <v>147</v>
      </c>
      <c r="C68" s="5861" t="s">
        <v>132</v>
      </c>
      <c r="D68" s="5862">
        <v>32.799999999999997</v>
      </c>
      <c r="E68" s="5863">
        <f>Orçamento!J68</f>
        <v>0</v>
      </c>
      <c r="F68" s="5864"/>
      <c r="G68" s="5865">
        <f t="shared" si="16"/>
        <v>0</v>
      </c>
      <c r="H68" s="5866">
        <f t="shared" si="17"/>
        <v>0</v>
      </c>
      <c r="I68" s="5867">
        <f t="shared" si="18"/>
        <v>0</v>
      </c>
      <c r="J68" s="5868">
        <f t="shared" si="19"/>
        <v>0</v>
      </c>
    </row>
    <row r="69" spans="1:12" x14ac:dyDescent="0.25">
      <c r="A69" s="5869" t="s">
        <v>162</v>
      </c>
      <c r="B69" s="5870" t="s">
        <v>114</v>
      </c>
      <c r="C69" s="5871" t="s">
        <v>115</v>
      </c>
      <c r="D69" s="5872">
        <v>3</v>
      </c>
      <c r="E69" s="5873">
        <f>Orçamento!J69</f>
        <v>0</v>
      </c>
      <c r="F69" s="5874"/>
      <c r="G69" s="5875">
        <f t="shared" si="16"/>
        <v>0</v>
      </c>
      <c r="H69" s="5876">
        <f t="shared" si="17"/>
        <v>0</v>
      </c>
      <c r="I69" s="5877">
        <f t="shared" si="18"/>
        <v>0</v>
      </c>
      <c r="J69" s="5878">
        <f t="shared" si="19"/>
        <v>0</v>
      </c>
    </row>
    <row r="70" spans="1:12" ht="56.25" x14ac:dyDescent="0.25">
      <c r="A70" s="5879" t="s">
        <v>163</v>
      </c>
      <c r="B70" s="5880" t="s">
        <v>164</v>
      </c>
      <c r="C70" s="5881" t="s">
        <v>45</v>
      </c>
      <c r="D70" s="5882">
        <v>93.94</v>
      </c>
      <c r="E70" s="5883">
        <f>Orçamento!J70</f>
        <v>0</v>
      </c>
      <c r="F70" s="5884"/>
      <c r="G70" s="5885">
        <f t="shared" si="16"/>
        <v>0</v>
      </c>
      <c r="H70" s="5886">
        <f t="shared" si="17"/>
        <v>0</v>
      </c>
      <c r="I70" s="5887">
        <f t="shared" si="18"/>
        <v>0</v>
      </c>
      <c r="J70" s="5888">
        <f t="shared" si="19"/>
        <v>0</v>
      </c>
    </row>
    <row r="71" spans="1:12" ht="56.25" x14ac:dyDescent="0.25">
      <c r="A71" s="5889" t="s">
        <v>165</v>
      </c>
      <c r="B71" s="5890" t="s">
        <v>166</v>
      </c>
      <c r="C71" s="5891" t="s">
        <v>45</v>
      </c>
      <c r="D71" s="5892">
        <v>358.88</v>
      </c>
      <c r="E71" s="5893">
        <f>Orçamento!J71</f>
        <v>0</v>
      </c>
      <c r="F71" s="5894"/>
      <c r="G71" s="5895">
        <f t="shared" si="16"/>
        <v>0</v>
      </c>
      <c r="H71" s="5896">
        <f t="shared" si="17"/>
        <v>0</v>
      </c>
      <c r="I71" s="5897">
        <f t="shared" si="18"/>
        <v>0</v>
      </c>
      <c r="J71" s="5898">
        <f t="shared" si="19"/>
        <v>0</v>
      </c>
    </row>
    <row r="72" spans="1:12" ht="56.25" x14ac:dyDescent="0.25">
      <c r="A72" s="5899" t="s">
        <v>167</v>
      </c>
      <c r="B72" s="5900" t="s">
        <v>168</v>
      </c>
      <c r="C72" s="5901" t="s">
        <v>45</v>
      </c>
      <c r="D72" s="5902">
        <v>28.18</v>
      </c>
      <c r="E72" s="5903">
        <f>Orçamento!J72</f>
        <v>0</v>
      </c>
      <c r="F72" s="5904"/>
      <c r="G72" s="5905">
        <f t="shared" si="16"/>
        <v>0</v>
      </c>
      <c r="H72" s="5906">
        <f t="shared" si="17"/>
        <v>0</v>
      </c>
      <c r="I72" s="5907">
        <f t="shared" si="18"/>
        <v>0</v>
      </c>
      <c r="J72" s="5908">
        <f t="shared" si="19"/>
        <v>0</v>
      </c>
    </row>
    <row r="73" spans="1:12" ht="45" x14ac:dyDescent="0.25">
      <c r="A73" s="5909" t="s">
        <v>169</v>
      </c>
      <c r="B73" s="5910" t="s">
        <v>170</v>
      </c>
      <c r="C73" s="5911" t="s">
        <v>45</v>
      </c>
      <c r="D73" s="5912">
        <v>6.25</v>
      </c>
      <c r="E73" s="5913">
        <f>Orçamento!J73</f>
        <v>0</v>
      </c>
      <c r="F73" s="5914"/>
      <c r="G73" s="5915">
        <f t="shared" si="16"/>
        <v>0</v>
      </c>
      <c r="H73" s="5916">
        <f t="shared" si="17"/>
        <v>0</v>
      </c>
      <c r="I73" s="5917">
        <f t="shared" si="18"/>
        <v>0</v>
      </c>
      <c r="J73" s="5918">
        <f t="shared" si="19"/>
        <v>0</v>
      </c>
    </row>
    <row r="74" spans="1:12" x14ac:dyDescent="0.25">
      <c r="A74" s="5919" t="s">
        <v>171</v>
      </c>
      <c r="B74" s="9800" t="s">
        <v>172</v>
      </c>
      <c r="C74" s="9801"/>
      <c r="D74" s="9802"/>
      <c r="E74" s="9803"/>
      <c r="F74" s="9804"/>
      <c r="G74" s="9805"/>
      <c r="H74" s="5920">
        <f>SUM(H75:H88)</f>
        <v>0</v>
      </c>
      <c r="I74" s="5921">
        <f>SUM(I75:I88)</f>
        <v>0</v>
      </c>
      <c r="J74" s="5922">
        <f>SUM(J75:J88)</f>
        <v>0</v>
      </c>
      <c r="K74" s="5923" t="s">
        <v>36</v>
      </c>
    </row>
    <row r="75" spans="1:12" x14ac:dyDescent="0.25">
      <c r="A75" s="5924" t="s">
        <v>173</v>
      </c>
      <c r="B75" s="9797" t="s">
        <v>174</v>
      </c>
      <c r="C75" s="9415"/>
      <c r="D75" s="9415"/>
      <c r="E75" s="9415"/>
      <c r="F75" s="9415"/>
      <c r="G75" s="9415"/>
      <c r="H75" s="9415"/>
      <c r="I75" s="9415"/>
      <c r="J75" s="9415"/>
      <c r="K75" s="9415"/>
      <c r="L75" s="5925" t="s">
        <v>39</v>
      </c>
    </row>
    <row r="76" spans="1:12" ht="56.25" x14ac:dyDescent="0.25">
      <c r="A76" s="5926" t="s">
        <v>175</v>
      </c>
      <c r="B76" s="5927" t="s">
        <v>176</v>
      </c>
      <c r="C76" s="5928" t="s">
        <v>45</v>
      </c>
      <c r="D76" s="5929">
        <v>12.85</v>
      </c>
      <c r="E76" s="5930">
        <f>Orçamento!J76</f>
        <v>0</v>
      </c>
      <c r="F76" s="5931"/>
      <c r="G76" s="5932">
        <f t="shared" ref="G76:G81" si="20">E76-F76</f>
        <v>0</v>
      </c>
      <c r="H76" s="5933">
        <f t="shared" ref="H76:H81" si="21">F76*D76</f>
        <v>0</v>
      </c>
      <c r="I76" s="5934">
        <f t="shared" ref="I76:I81" si="22">G76*D76</f>
        <v>0</v>
      </c>
      <c r="J76" s="5935">
        <f t="shared" ref="J76:J81" si="23">I76+H76</f>
        <v>0</v>
      </c>
    </row>
    <row r="77" spans="1:12" ht="56.25" x14ac:dyDescent="0.25">
      <c r="A77" s="5936" t="s">
        <v>177</v>
      </c>
      <c r="B77" s="5937" t="s">
        <v>178</v>
      </c>
      <c r="C77" s="5938" t="s">
        <v>45</v>
      </c>
      <c r="D77" s="5939">
        <v>713.84</v>
      </c>
      <c r="E77" s="5940">
        <f>Orçamento!J77</f>
        <v>0</v>
      </c>
      <c r="F77" s="5941"/>
      <c r="G77" s="5942">
        <f t="shared" si="20"/>
        <v>0</v>
      </c>
      <c r="H77" s="5943">
        <f t="shared" si="21"/>
        <v>0</v>
      </c>
      <c r="I77" s="5944">
        <f t="shared" si="22"/>
        <v>0</v>
      </c>
      <c r="J77" s="5945">
        <f t="shared" si="23"/>
        <v>0</v>
      </c>
    </row>
    <row r="78" spans="1:12" ht="33.75" x14ac:dyDescent="0.25">
      <c r="A78" s="5946" t="s">
        <v>179</v>
      </c>
      <c r="B78" s="5947" t="s">
        <v>180</v>
      </c>
      <c r="C78" s="5948" t="s">
        <v>45</v>
      </c>
      <c r="D78" s="5949">
        <v>120.96</v>
      </c>
      <c r="E78" s="5950">
        <f>Orçamento!J78</f>
        <v>0</v>
      </c>
      <c r="F78" s="5951"/>
      <c r="G78" s="5952">
        <f t="shared" si="20"/>
        <v>0</v>
      </c>
      <c r="H78" s="5953">
        <f t="shared" si="21"/>
        <v>0</v>
      </c>
      <c r="I78" s="5954">
        <f t="shared" si="22"/>
        <v>0</v>
      </c>
      <c r="J78" s="5955">
        <f t="shared" si="23"/>
        <v>0</v>
      </c>
    </row>
    <row r="79" spans="1:12" ht="33.75" x14ac:dyDescent="0.25">
      <c r="A79" s="5956" t="s">
        <v>181</v>
      </c>
      <c r="B79" s="5957" t="s">
        <v>182</v>
      </c>
      <c r="C79" s="5958" t="s">
        <v>80</v>
      </c>
      <c r="D79" s="5959">
        <v>103.5</v>
      </c>
      <c r="E79" s="5960">
        <f>Orçamento!J79</f>
        <v>0</v>
      </c>
      <c r="F79" s="5961"/>
      <c r="G79" s="5962">
        <f t="shared" si="20"/>
        <v>0</v>
      </c>
      <c r="H79" s="5963">
        <f t="shared" si="21"/>
        <v>0</v>
      </c>
      <c r="I79" s="5964">
        <f t="shared" si="22"/>
        <v>0</v>
      </c>
      <c r="J79" s="5965">
        <f t="shared" si="23"/>
        <v>0</v>
      </c>
    </row>
    <row r="80" spans="1:12" ht="33.75" x14ac:dyDescent="0.25">
      <c r="A80" s="5966" t="s">
        <v>183</v>
      </c>
      <c r="B80" s="5967" t="s">
        <v>184</v>
      </c>
      <c r="C80" s="5968" t="s">
        <v>80</v>
      </c>
      <c r="D80" s="5969">
        <v>69.2</v>
      </c>
      <c r="E80" s="5970">
        <f>Orçamento!J80</f>
        <v>0</v>
      </c>
      <c r="F80" s="5971"/>
      <c r="G80" s="5972">
        <f t="shared" si="20"/>
        <v>0</v>
      </c>
      <c r="H80" s="5973">
        <f t="shared" si="21"/>
        <v>0</v>
      </c>
      <c r="I80" s="5974">
        <f t="shared" si="22"/>
        <v>0</v>
      </c>
      <c r="J80" s="5975">
        <f t="shared" si="23"/>
        <v>0</v>
      </c>
    </row>
    <row r="81" spans="1:12" ht="33.75" x14ac:dyDescent="0.25">
      <c r="A81" s="5976" t="s">
        <v>185</v>
      </c>
      <c r="B81" s="5977" t="s">
        <v>186</v>
      </c>
      <c r="C81" s="5978" t="s">
        <v>80</v>
      </c>
      <c r="D81" s="5979">
        <v>389.71</v>
      </c>
      <c r="E81" s="5980">
        <f>Orçamento!J81</f>
        <v>0</v>
      </c>
      <c r="F81" s="5981"/>
      <c r="G81" s="5982">
        <f t="shared" si="20"/>
        <v>0</v>
      </c>
      <c r="H81" s="5983">
        <f t="shared" si="21"/>
        <v>0</v>
      </c>
      <c r="I81" s="5984">
        <f t="shared" si="22"/>
        <v>0</v>
      </c>
      <c r="J81" s="5985">
        <f t="shared" si="23"/>
        <v>0</v>
      </c>
    </row>
    <row r="82" spans="1:12" x14ac:dyDescent="0.25">
      <c r="A82" s="5986" t="s">
        <v>187</v>
      </c>
      <c r="B82" s="9798" t="s">
        <v>188</v>
      </c>
      <c r="C82" s="9415"/>
      <c r="D82" s="9415"/>
      <c r="E82" s="9415"/>
      <c r="F82" s="9415"/>
      <c r="G82" s="9415"/>
      <c r="H82" s="9415"/>
      <c r="I82" s="9415"/>
      <c r="J82" s="9415"/>
      <c r="K82" s="9415"/>
      <c r="L82" s="5987" t="s">
        <v>39</v>
      </c>
    </row>
    <row r="83" spans="1:12" ht="67.5" x14ac:dyDescent="0.25">
      <c r="A83" s="5988" t="s">
        <v>189</v>
      </c>
      <c r="B83" s="5989" t="s">
        <v>190</v>
      </c>
      <c r="C83" s="5990" t="s">
        <v>45</v>
      </c>
      <c r="D83" s="5991">
        <v>36.94</v>
      </c>
      <c r="E83" s="5992">
        <f>Orçamento!J83</f>
        <v>0</v>
      </c>
      <c r="F83" s="5993"/>
      <c r="G83" s="5994">
        <f>E83-F83</f>
        <v>0</v>
      </c>
      <c r="H83" s="5995">
        <f>F83*D83</f>
        <v>0</v>
      </c>
      <c r="I83" s="5996">
        <f>G83*D83</f>
        <v>0</v>
      </c>
      <c r="J83" s="5997">
        <f>I83+H83</f>
        <v>0</v>
      </c>
    </row>
    <row r="84" spans="1:12" ht="67.5" x14ac:dyDescent="0.25">
      <c r="A84" s="5998" t="s">
        <v>191</v>
      </c>
      <c r="B84" s="5999" t="s">
        <v>192</v>
      </c>
      <c r="C84" s="6000" t="s">
        <v>193</v>
      </c>
      <c r="D84" s="6001">
        <v>180.09</v>
      </c>
      <c r="E84" s="6002">
        <f>Orçamento!J84</f>
        <v>0</v>
      </c>
      <c r="F84" s="6003"/>
      <c r="G84" s="6004">
        <f>E84-F84</f>
        <v>0</v>
      </c>
      <c r="H84" s="6005">
        <f>F84*D84</f>
        <v>0</v>
      </c>
      <c r="I84" s="6006">
        <f>G84*D84</f>
        <v>0</v>
      </c>
      <c r="J84" s="6007">
        <f>I84+H84</f>
        <v>0</v>
      </c>
    </row>
    <row r="85" spans="1:12" ht="78.75" x14ac:dyDescent="0.25">
      <c r="A85" s="6008" t="s">
        <v>194</v>
      </c>
      <c r="B85" s="6009" t="s">
        <v>195</v>
      </c>
      <c r="C85" s="6010" t="s">
        <v>193</v>
      </c>
      <c r="D85" s="6011">
        <v>84.45</v>
      </c>
      <c r="E85" s="6012">
        <f>Orçamento!J85</f>
        <v>0</v>
      </c>
      <c r="F85" s="6013"/>
      <c r="G85" s="6014">
        <f>E85-F85</f>
        <v>0</v>
      </c>
      <c r="H85" s="6015">
        <f>F85*D85</f>
        <v>0</v>
      </c>
      <c r="I85" s="6016">
        <f>G85*D85</f>
        <v>0</v>
      </c>
      <c r="J85" s="6017">
        <f>I85+H85</f>
        <v>0</v>
      </c>
    </row>
    <row r="86" spans="1:12" ht="78.75" x14ac:dyDescent="0.25">
      <c r="A86" s="6018" t="s">
        <v>196</v>
      </c>
      <c r="B86" s="6019" t="s">
        <v>197</v>
      </c>
      <c r="C86" s="6020" t="s">
        <v>193</v>
      </c>
      <c r="D86" s="6021">
        <v>66.040000000000006</v>
      </c>
      <c r="E86" s="6022">
        <f>Orçamento!J86</f>
        <v>0</v>
      </c>
      <c r="F86" s="6023"/>
      <c r="G86" s="6024">
        <f>E86-F86</f>
        <v>0</v>
      </c>
      <c r="H86" s="6025">
        <f>F86*D86</f>
        <v>0</v>
      </c>
      <c r="I86" s="6026">
        <f>G86*D86</f>
        <v>0</v>
      </c>
      <c r="J86" s="6027">
        <f>I86+H86</f>
        <v>0</v>
      </c>
    </row>
    <row r="87" spans="1:12" x14ac:dyDescent="0.25">
      <c r="A87" s="6028" t="s">
        <v>198</v>
      </c>
      <c r="B87" s="9799" t="s">
        <v>199</v>
      </c>
      <c r="C87" s="9415"/>
      <c r="D87" s="9415"/>
      <c r="E87" s="9415"/>
      <c r="F87" s="9415"/>
      <c r="G87" s="9415"/>
      <c r="H87" s="9415"/>
      <c r="I87" s="9415"/>
      <c r="J87" s="9415"/>
      <c r="K87" s="9415"/>
      <c r="L87" s="6029" t="s">
        <v>39</v>
      </c>
    </row>
    <row r="88" spans="1:12" ht="45" x14ac:dyDescent="0.25">
      <c r="A88" s="6030" t="s">
        <v>200</v>
      </c>
      <c r="B88" s="6031" t="s">
        <v>201</v>
      </c>
      <c r="C88" s="6032" t="s">
        <v>45</v>
      </c>
      <c r="D88" s="6033">
        <v>0.15</v>
      </c>
      <c r="E88" s="6034">
        <f>Orçamento!J88</f>
        <v>0</v>
      </c>
      <c r="F88" s="6035"/>
      <c r="G88" s="6036">
        <f>E88-F88</f>
        <v>0</v>
      </c>
      <c r="H88" s="6037">
        <f>F88*D88</f>
        <v>0</v>
      </c>
      <c r="I88" s="6038">
        <f>G88*D88</f>
        <v>0</v>
      </c>
      <c r="J88" s="6039">
        <f>I88+H88</f>
        <v>0</v>
      </c>
    </row>
    <row r="89" spans="1:12" x14ac:dyDescent="0.25">
      <c r="A89" s="6040" t="s">
        <v>202</v>
      </c>
      <c r="B89" s="9809" t="s">
        <v>203</v>
      </c>
      <c r="C89" s="9810"/>
      <c r="D89" s="9811"/>
      <c r="E89" s="9812"/>
      <c r="F89" s="9813"/>
      <c r="G89" s="9814"/>
      <c r="H89" s="6041">
        <f>SUM(H90:H100)</f>
        <v>0</v>
      </c>
      <c r="I89" s="6042">
        <f>SUM(I90:I100)</f>
        <v>0</v>
      </c>
      <c r="J89" s="6043">
        <f>SUM(J90:J100)</f>
        <v>0</v>
      </c>
      <c r="K89" s="6044" t="s">
        <v>36</v>
      </c>
    </row>
    <row r="90" spans="1:12" x14ac:dyDescent="0.25">
      <c r="A90" s="6045" t="s">
        <v>204</v>
      </c>
      <c r="B90" s="9806" t="s">
        <v>117</v>
      </c>
      <c r="C90" s="9415"/>
      <c r="D90" s="9415"/>
      <c r="E90" s="9415"/>
      <c r="F90" s="9415"/>
      <c r="G90" s="9415"/>
      <c r="H90" s="9415"/>
      <c r="I90" s="9415"/>
      <c r="J90" s="9415"/>
      <c r="K90" s="9415"/>
      <c r="L90" s="6046" t="s">
        <v>39</v>
      </c>
    </row>
    <row r="91" spans="1:12" ht="67.5" x14ac:dyDescent="0.25">
      <c r="A91" s="6047" t="s">
        <v>205</v>
      </c>
      <c r="B91" s="6048" t="s">
        <v>206</v>
      </c>
      <c r="C91" s="6049" t="s">
        <v>94</v>
      </c>
      <c r="D91" s="6050">
        <v>391.46</v>
      </c>
      <c r="E91" s="6051">
        <f>Orçamento!J91</f>
        <v>0</v>
      </c>
      <c r="F91" s="6052"/>
      <c r="G91" s="6053">
        <f>E91-F91</f>
        <v>0</v>
      </c>
      <c r="H91" s="6054">
        <f>F91*D91</f>
        <v>0</v>
      </c>
      <c r="I91" s="6055">
        <f>G91*D91</f>
        <v>0</v>
      </c>
      <c r="J91" s="6056">
        <f>I91+H91</f>
        <v>0</v>
      </c>
    </row>
    <row r="92" spans="1:12" ht="78.75" x14ac:dyDescent="0.25">
      <c r="A92" s="6057" t="s">
        <v>207</v>
      </c>
      <c r="B92" s="6058" t="s">
        <v>208</v>
      </c>
      <c r="C92" s="6059" t="s">
        <v>45</v>
      </c>
      <c r="D92" s="6060">
        <v>359.41</v>
      </c>
      <c r="E92" s="6061">
        <f>Orçamento!J92</f>
        <v>0</v>
      </c>
      <c r="F92" s="6062"/>
      <c r="G92" s="6063">
        <f>E92-F92</f>
        <v>0</v>
      </c>
      <c r="H92" s="6064">
        <f>F92*D92</f>
        <v>0</v>
      </c>
      <c r="I92" s="6065">
        <f>G92*D92</f>
        <v>0</v>
      </c>
      <c r="J92" s="6066">
        <f>I92+H92</f>
        <v>0</v>
      </c>
    </row>
    <row r="93" spans="1:12" ht="67.5" x14ac:dyDescent="0.25">
      <c r="A93" s="6067" t="s">
        <v>209</v>
      </c>
      <c r="B93" s="6068" t="s">
        <v>210</v>
      </c>
      <c r="C93" s="6069" t="s">
        <v>45</v>
      </c>
      <c r="D93" s="6070">
        <v>359.41</v>
      </c>
      <c r="E93" s="6071">
        <f>Orçamento!J93</f>
        <v>0</v>
      </c>
      <c r="F93" s="6072"/>
      <c r="G93" s="6073">
        <f>E93-F93</f>
        <v>0</v>
      </c>
      <c r="H93" s="6074">
        <f>F93*D93</f>
        <v>0</v>
      </c>
      <c r="I93" s="6075">
        <f>G93*D93</f>
        <v>0</v>
      </c>
      <c r="J93" s="6076">
        <f>I93+H93</f>
        <v>0</v>
      </c>
    </row>
    <row r="94" spans="1:12" x14ac:dyDescent="0.25">
      <c r="A94" s="6077" t="s">
        <v>211</v>
      </c>
      <c r="B94" s="9807" t="s">
        <v>212</v>
      </c>
      <c r="C94" s="9415"/>
      <c r="D94" s="9415"/>
      <c r="E94" s="9415"/>
      <c r="F94" s="9415"/>
      <c r="G94" s="9415"/>
      <c r="H94" s="9415"/>
      <c r="I94" s="9415"/>
      <c r="J94" s="9415"/>
      <c r="K94" s="9415"/>
      <c r="L94" s="6078" t="s">
        <v>39</v>
      </c>
    </row>
    <row r="95" spans="1:12" ht="67.5" x14ac:dyDescent="0.25">
      <c r="A95" s="6079" t="s">
        <v>213</v>
      </c>
      <c r="B95" s="6080" t="s">
        <v>214</v>
      </c>
      <c r="C95" s="6081" t="s">
        <v>45</v>
      </c>
      <c r="D95" s="6082">
        <v>359.41</v>
      </c>
      <c r="E95" s="6083">
        <f>Orçamento!J95</f>
        <v>0</v>
      </c>
      <c r="F95" s="6084"/>
      <c r="G95" s="6085">
        <f>E95-F95</f>
        <v>0</v>
      </c>
      <c r="H95" s="6086">
        <f>F95*D95</f>
        <v>0</v>
      </c>
      <c r="I95" s="6087">
        <f>G95*D95</f>
        <v>0</v>
      </c>
      <c r="J95" s="6088">
        <f>I95+H95</f>
        <v>0</v>
      </c>
    </row>
    <row r="96" spans="1:12" ht="45" x14ac:dyDescent="0.25">
      <c r="A96" s="6089" t="s">
        <v>215</v>
      </c>
      <c r="B96" s="6090" t="s">
        <v>216</v>
      </c>
      <c r="C96" s="6091" t="s">
        <v>45</v>
      </c>
      <c r="D96" s="6092">
        <v>31.6</v>
      </c>
      <c r="E96" s="6093">
        <f>Orçamento!J96</f>
        <v>0</v>
      </c>
      <c r="F96" s="6094"/>
      <c r="G96" s="6095">
        <f>E96-F96</f>
        <v>0</v>
      </c>
      <c r="H96" s="6096">
        <f>F96*D96</f>
        <v>0</v>
      </c>
      <c r="I96" s="6097">
        <f>G96*D96</f>
        <v>0</v>
      </c>
      <c r="J96" s="6098">
        <f>I96+H96</f>
        <v>0</v>
      </c>
    </row>
    <row r="97" spans="1:12" x14ac:dyDescent="0.25">
      <c r="A97" s="6099" t="s">
        <v>217</v>
      </c>
      <c r="B97" s="9808" t="s">
        <v>218</v>
      </c>
      <c r="C97" s="9415"/>
      <c r="D97" s="9415"/>
      <c r="E97" s="9415"/>
      <c r="F97" s="9415"/>
      <c r="G97" s="9415"/>
      <c r="H97" s="9415"/>
      <c r="I97" s="9415"/>
      <c r="J97" s="9415"/>
      <c r="K97" s="9415"/>
      <c r="L97" s="6100" t="s">
        <v>39</v>
      </c>
    </row>
    <row r="98" spans="1:12" ht="45" x14ac:dyDescent="0.25">
      <c r="A98" s="6101" t="s">
        <v>219</v>
      </c>
      <c r="B98" s="6102" t="s">
        <v>220</v>
      </c>
      <c r="C98" s="6103" t="s">
        <v>80</v>
      </c>
      <c r="D98" s="6104">
        <v>76</v>
      </c>
      <c r="E98" s="6105">
        <f>Orçamento!J98</f>
        <v>0</v>
      </c>
      <c r="F98" s="6106"/>
      <c r="G98" s="6107">
        <f>E98-F98</f>
        <v>0</v>
      </c>
      <c r="H98" s="6108">
        <f>F98*D98</f>
        <v>0</v>
      </c>
      <c r="I98" s="6109">
        <f>G98*D98</f>
        <v>0</v>
      </c>
      <c r="J98" s="6110">
        <f>I98+H98</f>
        <v>0</v>
      </c>
    </row>
    <row r="99" spans="1:12" ht="33.75" x14ac:dyDescent="0.25">
      <c r="A99" s="6111" t="s">
        <v>221</v>
      </c>
      <c r="B99" s="6112" t="s">
        <v>222</v>
      </c>
      <c r="C99" s="6113" t="s">
        <v>80</v>
      </c>
      <c r="D99" s="6114">
        <v>49.85</v>
      </c>
      <c r="E99" s="6115">
        <f>Orçamento!J99</f>
        <v>0</v>
      </c>
      <c r="F99" s="6116"/>
      <c r="G99" s="6117">
        <f>E99-F99</f>
        <v>0</v>
      </c>
      <c r="H99" s="6118">
        <f>F99*D99</f>
        <v>0</v>
      </c>
      <c r="I99" s="6119">
        <f>G99*D99</f>
        <v>0</v>
      </c>
      <c r="J99" s="6120">
        <f>I99+H99</f>
        <v>0</v>
      </c>
    </row>
    <row r="100" spans="1:12" ht="45" x14ac:dyDescent="0.25">
      <c r="A100" s="6121" t="s">
        <v>223</v>
      </c>
      <c r="B100" s="6122" t="s">
        <v>224</v>
      </c>
      <c r="C100" s="6123" t="s">
        <v>80</v>
      </c>
      <c r="D100" s="6124">
        <v>24.55</v>
      </c>
      <c r="E100" s="6125">
        <f>Orçamento!J100</f>
        <v>0</v>
      </c>
      <c r="F100" s="6126"/>
      <c r="G100" s="6127">
        <f>E100-F100</f>
        <v>0</v>
      </c>
      <c r="H100" s="6128">
        <f>F100*D100</f>
        <v>0</v>
      </c>
      <c r="I100" s="6129">
        <f>G100*D100</f>
        <v>0</v>
      </c>
      <c r="J100" s="6130">
        <f>I100+H100</f>
        <v>0</v>
      </c>
    </row>
    <row r="101" spans="1:12" x14ac:dyDescent="0.25">
      <c r="A101" s="6131" t="s">
        <v>225</v>
      </c>
      <c r="B101" s="9815" t="s">
        <v>226</v>
      </c>
      <c r="C101" s="9816"/>
      <c r="D101" s="9817"/>
      <c r="E101" s="9818"/>
      <c r="F101" s="9819"/>
      <c r="G101" s="9820"/>
      <c r="H101" s="6132">
        <f>SUM(H102:H103)</f>
        <v>0</v>
      </c>
      <c r="I101" s="6133">
        <f>SUM(I102:I103)</f>
        <v>0</v>
      </c>
      <c r="J101" s="6134">
        <f>SUM(J102:J103)</f>
        <v>0</v>
      </c>
      <c r="K101" s="6135" t="s">
        <v>36</v>
      </c>
    </row>
    <row r="102" spans="1:12" ht="45" x14ac:dyDescent="0.25">
      <c r="A102" s="6136" t="s">
        <v>227</v>
      </c>
      <c r="B102" s="6137" t="s">
        <v>228</v>
      </c>
      <c r="C102" s="6138" t="s">
        <v>45</v>
      </c>
      <c r="D102" s="6139">
        <v>155.66999999999999</v>
      </c>
      <c r="E102" s="6140">
        <f>Orçamento!J102</f>
        <v>0</v>
      </c>
      <c r="F102" s="6141"/>
      <c r="G102" s="6142">
        <f>E102-F102</f>
        <v>0</v>
      </c>
      <c r="H102" s="6143">
        <f>F102*D102</f>
        <v>0</v>
      </c>
      <c r="I102" s="6144">
        <f>G102*D102</f>
        <v>0</v>
      </c>
      <c r="J102" s="6145">
        <f>I102+H102</f>
        <v>0</v>
      </c>
    </row>
    <row r="103" spans="1:12" ht="33.75" x14ac:dyDescent="0.25">
      <c r="A103" s="6146" t="s">
        <v>229</v>
      </c>
      <c r="B103" s="6147" t="s">
        <v>230</v>
      </c>
      <c r="C103" s="6148" t="s">
        <v>45</v>
      </c>
      <c r="D103" s="6149">
        <v>73.180000000000007</v>
      </c>
      <c r="E103" s="6150">
        <f>Orçamento!J103</f>
        <v>0</v>
      </c>
      <c r="F103" s="6151"/>
      <c r="G103" s="6152">
        <f>E103-F103</f>
        <v>0</v>
      </c>
      <c r="H103" s="6153">
        <f>F103*D103</f>
        <v>0</v>
      </c>
      <c r="I103" s="6154">
        <f>G103*D103</f>
        <v>0</v>
      </c>
      <c r="J103" s="6155">
        <f>I103+H103</f>
        <v>0</v>
      </c>
    </row>
    <row r="104" spans="1:12" x14ac:dyDescent="0.25">
      <c r="A104" s="6156" t="s">
        <v>231</v>
      </c>
      <c r="B104" s="9828" t="s">
        <v>232</v>
      </c>
      <c r="C104" s="9829"/>
      <c r="D104" s="9830"/>
      <c r="E104" s="9831"/>
      <c r="F104" s="9832"/>
      <c r="G104" s="9833"/>
      <c r="H104" s="6157">
        <f>SUM(H105:H133)</f>
        <v>0</v>
      </c>
      <c r="I104" s="6158">
        <f>SUM(I105:I133)</f>
        <v>0</v>
      </c>
      <c r="J104" s="6159">
        <f>SUM(J105:J133)</f>
        <v>0</v>
      </c>
      <c r="K104" s="6160" t="s">
        <v>36</v>
      </c>
    </row>
    <row r="105" spans="1:12" x14ac:dyDescent="0.25">
      <c r="A105" s="6161" t="s">
        <v>233</v>
      </c>
      <c r="B105" s="9821" t="s">
        <v>234</v>
      </c>
      <c r="C105" s="9415"/>
      <c r="D105" s="9415"/>
      <c r="E105" s="9415"/>
      <c r="F105" s="9415"/>
      <c r="G105" s="9415"/>
      <c r="H105" s="9415"/>
      <c r="I105" s="9415"/>
      <c r="J105" s="9415"/>
      <c r="K105" s="9415"/>
      <c r="L105" s="6162" t="s">
        <v>39</v>
      </c>
    </row>
    <row r="106" spans="1:12" x14ac:dyDescent="0.25">
      <c r="A106" s="6163" t="s">
        <v>235</v>
      </c>
      <c r="B106" s="9822" t="s">
        <v>236</v>
      </c>
      <c r="C106" s="9415"/>
      <c r="D106" s="9415"/>
      <c r="E106" s="9415"/>
      <c r="F106" s="9415"/>
      <c r="G106" s="9415"/>
      <c r="H106" s="9415"/>
      <c r="I106" s="9415"/>
      <c r="J106" s="9415"/>
      <c r="K106" s="9415"/>
      <c r="L106" s="6164" t="s">
        <v>39</v>
      </c>
    </row>
    <row r="107" spans="1:12" ht="78.75" x14ac:dyDescent="0.25">
      <c r="A107" s="6165" t="s">
        <v>237</v>
      </c>
      <c r="B107" s="6166" t="s">
        <v>238</v>
      </c>
      <c r="C107" s="6167" t="s">
        <v>52</v>
      </c>
      <c r="D107" s="6168">
        <v>12</v>
      </c>
      <c r="E107" s="6169">
        <f>Orçamento!J107</f>
        <v>0</v>
      </c>
      <c r="F107" s="6170"/>
      <c r="G107" s="6171">
        <f t="shared" ref="G107:G112" si="24">E107-F107</f>
        <v>0</v>
      </c>
      <c r="H107" s="6172">
        <f t="shared" ref="H107:H112" si="25">F107*D107</f>
        <v>0</v>
      </c>
      <c r="I107" s="6173">
        <f t="shared" ref="I107:I112" si="26">G107*D107</f>
        <v>0</v>
      </c>
      <c r="J107" s="6174">
        <f t="shared" ref="J107:J112" si="27">I107+H107</f>
        <v>0</v>
      </c>
    </row>
    <row r="108" spans="1:12" ht="78.75" x14ac:dyDescent="0.25">
      <c r="A108" s="6175" t="s">
        <v>239</v>
      </c>
      <c r="B108" s="6176" t="s">
        <v>240</v>
      </c>
      <c r="C108" s="6177" t="s">
        <v>52</v>
      </c>
      <c r="D108" s="6178">
        <v>10</v>
      </c>
      <c r="E108" s="6179">
        <f>Orçamento!J108</f>
        <v>0</v>
      </c>
      <c r="F108" s="6180"/>
      <c r="G108" s="6181">
        <f t="shared" si="24"/>
        <v>0</v>
      </c>
      <c r="H108" s="6182">
        <f t="shared" si="25"/>
        <v>0</v>
      </c>
      <c r="I108" s="6183">
        <f t="shared" si="26"/>
        <v>0</v>
      </c>
      <c r="J108" s="6184">
        <f t="shared" si="27"/>
        <v>0</v>
      </c>
    </row>
    <row r="109" spans="1:12" ht="22.5" x14ac:dyDescent="0.25">
      <c r="A109" s="6185" t="s">
        <v>241</v>
      </c>
      <c r="B109" s="6186" t="s">
        <v>242</v>
      </c>
      <c r="C109" s="6187" t="s">
        <v>193</v>
      </c>
      <c r="D109" s="6188">
        <v>2.52</v>
      </c>
      <c r="E109" s="6189">
        <f>Orçamento!J109</f>
        <v>0</v>
      </c>
      <c r="F109" s="6190"/>
      <c r="G109" s="6191">
        <f t="shared" si="24"/>
        <v>0</v>
      </c>
      <c r="H109" s="6192">
        <f t="shared" si="25"/>
        <v>0</v>
      </c>
      <c r="I109" s="6193">
        <f t="shared" si="26"/>
        <v>0</v>
      </c>
      <c r="J109" s="6194">
        <f t="shared" si="27"/>
        <v>0</v>
      </c>
    </row>
    <row r="110" spans="1:12" ht="22.5" x14ac:dyDescent="0.25">
      <c r="A110" s="6195" t="s">
        <v>243</v>
      </c>
      <c r="B110" s="6196" t="s">
        <v>244</v>
      </c>
      <c r="C110" s="6197" t="s">
        <v>193</v>
      </c>
      <c r="D110" s="6198">
        <v>14.39</v>
      </c>
      <c r="E110" s="6199">
        <f>Orçamento!J110</f>
        <v>0</v>
      </c>
      <c r="F110" s="6200"/>
      <c r="G110" s="6201">
        <f t="shared" si="24"/>
        <v>0</v>
      </c>
      <c r="H110" s="6202">
        <f t="shared" si="25"/>
        <v>0</v>
      </c>
      <c r="I110" s="6203">
        <f t="shared" si="26"/>
        <v>0</v>
      </c>
      <c r="J110" s="6204">
        <f t="shared" si="27"/>
        <v>0</v>
      </c>
    </row>
    <row r="111" spans="1:12" ht="33.75" x14ac:dyDescent="0.25">
      <c r="A111" s="6205" t="s">
        <v>245</v>
      </c>
      <c r="B111" s="6206" t="s">
        <v>246</v>
      </c>
      <c r="C111" s="6207" t="s">
        <v>193</v>
      </c>
      <c r="D111" s="6208">
        <v>2.94</v>
      </c>
      <c r="E111" s="6209">
        <f>Orçamento!J111</f>
        <v>0</v>
      </c>
      <c r="F111" s="6210"/>
      <c r="G111" s="6211">
        <f t="shared" si="24"/>
        <v>0</v>
      </c>
      <c r="H111" s="6212">
        <f t="shared" si="25"/>
        <v>0</v>
      </c>
      <c r="I111" s="6213">
        <f t="shared" si="26"/>
        <v>0</v>
      </c>
      <c r="J111" s="6214">
        <f t="shared" si="27"/>
        <v>0</v>
      </c>
    </row>
    <row r="112" spans="1:12" ht="22.5" x14ac:dyDescent="0.25">
      <c r="A112" s="6215" t="s">
        <v>247</v>
      </c>
      <c r="B112" s="6216" t="s">
        <v>248</v>
      </c>
      <c r="C112" s="6217" t="s">
        <v>193</v>
      </c>
      <c r="D112" s="6218">
        <v>6.72</v>
      </c>
      <c r="E112" s="6219">
        <f>Orçamento!J112</f>
        <v>0</v>
      </c>
      <c r="F112" s="6220"/>
      <c r="G112" s="6221">
        <f t="shared" si="24"/>
        <v>0</v>
      </c>
      <c r="H112" s="6222">
        <f t="shared" si="25"/>
        <v>0</v>
      </c>
      <c r="I112" s="6223">
        <f t="shared" si="26"/>
        <v>0</v>
      </c>
      <c r="J112" s="6224">
        <f t="shared" si="27"/>
        <v>0</v>
      </c>
    </row>
    <row r="113" spans="1:12" x14ac:dyDescent="0.25">
      <c r="A113" s="6225" t="s">
        <v>249</v>
      </c>
      <c r="B113" s="9823" t="s">
        <v>250</v>
      </c>
      <c r="C113" s="9415"/>
      <c r="D113" s="9415"/>
      <c r="E113" s="9415"/>
      <c r="F113" s="9415"/>
      <c r="G113" s="9415"/>
      <c r="H113" s="9415"/>
      <c r="I113" s="9415"/>
      <c r="J113" s="9415"/>
      <c r="K113" s="9415"/>
      <c r="L113" s="6226" t="s">
        <v>39</v>
      </c>
    </row>
    <row r="114" spans="1:12" x14ac:dyDescent="0.25">
      <c r="A114" s="6227" t="s">
        <v>251</v>
      </c>
      <c r="B114" s="9824" t="s">
        <v>252</v>
      </c>
      <c r="C114" s="9415"/>
      <c r="D114" s="9415"/>
      <c r="E114" s="9415"/>
      <c r="F114" s="9415"/>
      <c r="G114" s="9415"/>
      <c r="H114" s="9415"/>
      <c r="I114" s="9415"/>
      <c r="J114" s="9415"/>
      <c r="K114" s="9415"/>
      <c r="L114" s="6228" t="s">
        <v>39</v>
      </c>
    </row>
    <row r="115" spans="1:12" ht="45" x14ac:dyDescent="0.25">
      <c r="A115" s="6229" t="s">
        <v>253</v>
      </c>
      <c r="B115" s="6230" t="s">
        <v>254</v>
      </c>
      <c r="C115" s="6231" t="s">
        <v>45</v>
      </c>
      <c r="D115" s="6232">
        <v>9.8699999999999992</v>
      </c>
      <c r="E115" s="6233">
        <f>Orçamento!J115</f>
        <v>0</v>
      </c>
      <c r="F115" s="6234"/>
      <c r="G115" s="6235">
        <f t="shared" ref="G115:G122" si="28">E115-F115</f>
        <v>0</v>
      </c>
      <c r="H115" s="6236">
        <f t="shared" ref="H115:H122" si="29">F115*D115</f>
        <v>0</v>
      </c>
      <c r="I115" s="6237">
        <f t="shared" ref="I115:I122" si="30">G115*D115</f>
        <v>0</v>
      </c>
      <c r="J115" s="6238">
        <f t="shared" ref="J115:J122" si="31">I115+H115</f>
        <v>0</v>
      </c>
    </row>
    <row r="116" spans="1:12" ht="22.5" x14ac:dyDescent="0.25">
      <c r="A116" s="6239" t="s">
        <v>255</v>
      </c>
      <c r="B116" s="6240" t="s">
        <v>256</v>
      </c>
      <c r="C116" s="6241" t="s">
        <v>257</v>
      </c>
      <c r="D116" s="6242">
        <v>6.93</v>
      </c>
      <c r="E116" s="6243">
        <f>Orçamento!J116</f>
        <v>0</v>
      </c>
      <c r="F116" s="6244"/>
      <c r="G116" s="6245">
        <f t="shared" si="28"/>
        <v>0</v>
      </c>
      <c r="H116" s="6246">
        <f t="shared" si="29"/>
        <v>0</v>
      </c>
      <c r="I116" s="6247">
        <f t="shared" si="30"/>
        <v>0</v>
      </c>
      <c r="J116" s="6248">
        <f t="shared" si="31"/>
        <v>0</v>
      </c>
    </row>
    <row r="117" spans="1:12" ht="67.5" x14ac:dyDescent="0.25">
      <c r="A117" s="6249" t="s">
        <v>258</v>
      </c>
      <c r="B117" s="6250" t="s">
        <v>259</v>
      </c>
      <c r="C117" s="6251" t="s">
        <v>257</v>
      </c>
      <c r="D117" s="6252">
        <v>20.28</v>
      </c>
      <c r="E117" s="6253">
        <f>Orçamento!J117</f>
        <v>0</v>
      </c>
      <c r="F117" s="6254"/>
      <c r="G117" s="6255">
        <f t="shared" si="28"/>
        <v>0</v>
      </c>
      <c r="H117" s="6256">
        <f t="shared" si="29"/>
        <v>0</v>
      </c>
      <c r="I117" s="6257">
        <f t="shared" si="30"/>
        <v>0</v>
      </c>
      <c r="J117" s="6258">
        <f t="shared" si="31"/>
        <v>0</v>
      </c>
    </row>
    <row r="118" spans="1:12" ht="22.5" x14ac:dyDescent="0.25">
      <c r="A118" s="6259" t="s">
        <v>260</v>
      </c>
      <c r="B118" s="6260" t="s">
        <v>261</v>
      </c>
      <c r="C118" s="6261" t="s">
        <v>257</v>
      </c>
      <c r="D118" s="6262">
        <v>4.7</v>
      </c>
      <c r="E118" s="6263">
        <f>Orçamento!J118</f>
        <v>0</v>
      </c>
      <c r="F118" s="6264"/>
      <c r="G118" s="6265">
        <f t="shared" si="28"/>
        <v>0</v>
      </c>
      <c r="H118" s="6266">
        <f t="shared" si="29"/>
        <v>0</v>
      </c>
      <c r="I118" s="6267">
        <f t="shared" si="30"/>
        <v>0</v>
      </c>
      <c r="J118" s="6268">
        <f t="shared" si="31"/>
        <v>0</v>
      </c>
    </row>
    <row r="119" spans="1:12" ht="22.5" x14ac:dyDescent="0.25">
      <c r="A119" s="6269" t="s">
        <v>262</v>
      </c>
      <c r="B119" s="6270" t="s">
        <v>263</v>
      </c>
      <c r="C119" s="6271" t="s">
        <v>257</v>
      </c>
      <c r="D119" s="6272">
        <v>2.52</v>
      </c>
      <c r="E119" s="6273">
        <f>Orçamento!J119</f>
        <v>0</v>
      </c>
      <c r="F119" s="6274"/>
      <c r="G119" s="6275">
        <f t="shared" si="28"/>
        <v>0</v>
      </c>
      <c r="H119" s="6276">
        <f t="shared" si="29"/>
        <v>0</v>
      </c>
      <c r="I119" s="6277">
        <f t="shared" si="30"/>
        <v>0</v>
      </c>
      <c r="J119" s="6278">
        <f t="shared" si="31"/>
        <v>0</v>
      </c>
    </row>
    <row r="120" spans="1:12" ht="45" x14ac:dyDescent="0.25">
      <c r="A120" s="6279" t="s">
        <v>264</v>
      </c>
      <c r="B120" s="6280" t="s">
        <v>265</v>
      </c>
      <c r="C120" s="6281" t="s">
        <v>45</v>
      </c>
      <c r="D120" s="6282">
        <v>25.64</v>
      </c>
      <c r="E120" s="6283">
        <f>Orçamento!J120</f>
        <v>0</v>
      </c>
      <c r="F120" s="6284"/>
      <c r="G120" s="6285">
        <f t="shared" si="28"/>
        <v>0</v>
      </c>
      <c r="H120" s="6286">
        <f t="shared" si="29"/>
        <v>0</v>
      </c>
      <c r="I120" s="6287">
        <f t="shared" si="30"/>
        <v>0</v>
      </c>
      <c r="J120" s="6288">
        <f t="shared" si="31"/>
        <v>0</v>
      </c>
    </row>
    <row r="121" spans="1:12" ht="56.25" x14ac:dyDescent="0.25">
      <c r="A121" s="6289" t="s">
        <v>266</v>
      </c>
      <c r="B121" s="6290" t="s">
        <v>267</v>
      </c>
      <c r="C121" s="6291" t="s">
        <v>45</v>
      </c>
      <c r="D121" s="6292">
        <v>1.35</v>
      </c>
      <c r="E121" s="6293">
        <f>Orçamento!J121</f>
        <v>0</v>
      </c>
      <c r="F121" s="6294"/>
      <c r="G121" s="6295">
        <f t="shared" si="28"/>
        <v>0</v>
      </c>
      <c r="H121" s="6296">
        <f t="shared" si="29"/>
        <v>0</v>
      </c>
      <c r="I121" s="6297">
        <f t="shared" si="30"/>
        <v>0</v>
      </c>
      <c r="J121" s="6298">
        <f t="shared" si="31"/>
        <v>0</v>
      </c>
    </row>
    <row r="122" spans="1:12" ht="67.5" x14ac:dyDescent="0.25">
      <c r="A122" s="6299" t="s">
        <v>268</v>
      </c>
      <c r="B122" s="6300" t="s">
        <v>269</v>
      </c>
      <c r="C122" s="6301" t="s">
        <v>45</v>
      </c>
      <c r="D122" s="6302">
        <v>35.67</v>
      </c>
      <c r="E122" s="6303">
        <f>Orçamento!J122</f>
        <v>0</v>
      </c>
      <c r="F122" s="6304"/>
      <c r="G122" s="6305">
        <f t="shared" si="28"/>
        <v>0</v>
      </c>
      <c r="H122" s="6306">
        <f t="shared" si="29"/>
        <v>0</v>
      </c>
      <c r="I122" s="6307">
        <f t="shared" si="30"/>
        <v>0</v>
      </c>
      <c r="J122" s="6308">
        <f t="shared" si="31"/>
        <v>0</v>
      </c>
    </row>
    <row r="123" spans="1:12" x14ac:dyDescent="0.25">
      <c r="A123" s="6309" t="s">
        <v>270</v>
      </c>
      <c r="B123" s="9825" t="s">
        <v>271</v>
      </c>
      <c r="C123" s="9415"/>
      <c r="D123" s="9415"/>
      <c r="E123" s="9415"/>
      <c r="F123" s="9415"/>
      <c r="G123" s="9415"/>
      <c r="H123" s="9415"/>
      <c r="I123" s="9415"/>
      <c r="J123" s="9415"/>
      <c r="K123" s="9415"/>
      <c r="L123" s="6310" t="s">
        <v>39</v>
      </c>
    </row>
    <row r="124" spans="1:12" x14ac:dyDescent="0.25">
      <c r="A124" s="6311" t="s">
        <v>272</v>
      </c>
      <c r="B124" s="9826" t="s">
        <v>273</v>
      </c>
      <c r="C124" s="9415"/>
      <c r="D124" s="9415"/>
      <c r="E124" s="9415"/>
      <c r="F124" s="9415"/>
      <c r="G124" s="9415"/>
      <c r="H124" s="9415"/>
      <c r="I124" s="9415"/>
      <c r="J124" s="9415"/>
      <c r="K124" s="9415"/>
      <c r="L124" s="6312" t="s">
        <v>39</v>
      </c>
    </row>
    <row r="125" spans="1:12" ht="78.75" x14ac:dyDescent="0.25">
      <c r="A125" s="6313" t="s">
        <v>274</v>
      </c>
      <c r="B125" s="6314" t="s">
        <v>275</v>
      </c>
      <c r="C125" s="6315" t="s">
        <v>45</v>
      </c>
      <c r="D125" s="6316">
        <v>3.15</v>
      </c>
      <c r="E125" s="6317">
        <f>Orçamento!J125</f>
        <v>0</v>
      </c>
      <c r="F125" s="6318"/>
      <c r="G125" s="6319">
        <f>E125-F125</f>
        <v>0</v>
      </c>
      <c r="H125" s="6320">
        <f>F125*D125</f>
        <v>0</v>
      </c>
      <c r="I125" s="6321">
        <f>G125*D125</f>
        <v>0</v>
      </c>
      <c r="J125" s="6322">
        <f>I125+H125</f>
        <v>0</v>
      </c>
    </row>
    <row r="126" spans="1:12" x14ac:dyDescent="0.25">
      <c r="A126" s="6323" t="s">
        <v>276</v>
      </c>
      <c r="B126" s="9827" t="s">
        <v>277</v>
      </c>
      <c r="C126" s="9415"/>
      <c r="D126" s="9415"/>
      <c r="E126" s="9415"/>
      <c r="F126" s="9415"/>
      <c r="G126" s="9415"/>
      <c r="H126" s="9415"/>
      <c r="I126" s="9415"/>
      <c r="J126" s="9415"/>
      <c r="K126" s="9415"/>
      <c r="L126" s="6324" t="s">
        <v>39</v>
      </c>
    </row>
    <row r="127" spans="1:12" ht="33.75" x14ac:dyDescent="0.25">
      <c r="A127" s="6325" t="s">
        <v>278</v>
      </c>
      <c r="B127" s="6326" t="s">
        <v>279</v>
      </c>
      <c r="C127" s="6327" t="s">
        <v>280</v>
      </c>
      <c r="D127" s="6328">
        <v>7</v>
      </c>
      <c r="E127" s="6329">
        <f>Orçamento!J127</f>
        <v>0</v>
      </c>
      <c r="F127" s="6330"/>
      <c r="G127" s="6331">
        <f t="shared" ref="G127:G133" si="32">E127-F127</f>
        <v>0</v>
      </c>
      <c r="H127" s="6332">
        <f t="shared" ref="H127:H133" si="33">F127*D127</f>
        <v>0</v>
      </c>
      <c r="I127" s="6333">
        <f t="shared" ref="I127:I133" si="34">G127*D127</f>
        <v>0</v>
      </c>
      <c r="J127" s="6334">
        <f t="shared" ref="J127:J133" si="35">I127+H127</f>
        <v>0</v>
      </c>
    </row>
    <row r="128" spans="1:12" ht="22.5" x14ac:dyDescent="0.25">
      <c r="A128" s="6335" t="s">
        <v>281</v>
      </c>
      <c r="B128" s="6336" t="s">
        <v>282</v>
      </c>
      <c r="C128" s="6337" t="s">
        <v>52</v>
      </c>
      <c r="D128" s="6338">
        <v>7</v>
      </c>
      <c r="E128" s="6339">
        <f>Orçamento!J128</f>
        <v>0</v>
      </c>
      <c r="F128" s="6340"/>
      <c r="G128" s="6341">
        <f t="shared" si="32"/>
        <v>0</v>
      </c>
      <c r="H128" s="6342">
        <f t="shared" si="33"/>
        <v>0</v>
      </c>
      <c r="I128" s="6343">
        <f t="shared" si="34"/>
        <v>0</v>
      </c>
      <c r="J128" s="6344">
        <f t="shared" si="35"/>
        <v>0</v>
      </c>
    </row>
    <row r="129" spans="1:12" ht="22.5" x14ac:dyDescent="0.25">
      <c r="A129" s="6345" t="s">
        <v>283</v>
      </c>
      <c r="B129" s="6346" t="s">
        <v>284</v>
      </c>
      <c r="C129" s="6347" t="s">
        <v>80</v>
      </c>
      <c r="D129" s="6348">
        <v>223.34</v>
      </c>
      <c r="E129" s="6349">
        <f>Orçamento!J129</f>
        <v>0</v>
      </c>
      <c r="F129" s="6350"/>
      <c r="G129" s="6351">
        <f t="shared" si="32"/>
        <v>0</v>
      </c>
      <c r="H129" s="6352">
        <f t="shared" si="33"/>
        <v>0</v>
      </c>
      <c r="I129" s="6353">
        <f t="shared" si="34"/>
        <v>0</v>
      </c>
      <c r="J129" s="6354">
        <f t="shared" si="35"/>
        <v>0</v>
      </c>
    </row>
    <row r="130" spans="1:12" ht="22.5" x14ac:dyDescent="0.25">
      <c r="A130" s="6355" t="s">
        <v>285</v>
      </c>
      <c r="B130" s="6356" t="s">
        <v>286</v>
      </c>
      <c r="C130" s="6357" t="s">
        <v>280</v>
      </c>
      <c r="D130" s="6358">
        <v>4</v>
      </c>
      <c r="E130" s="6359">
        <f>Orçamento!J130</f>
        <v>0</v>
      </c>
      <c r="F130" s="6360"/>
      <c r="G130" s="6361">
        <f t="shared" si="32"/>
        <v>0</v>
      </c>
      <c r="H130" s="6362">
        <f t="shared" si="33"/>
        <v>0</v>
      </c>
      <c r="I130" s="6363">
        <f t="shared" si="34"/>
        <v>0</v>
      </c>
      <c r="J130" s="6364">
        <f t="shared" si="35"/>
        <v>0</v>
      </c>
    </row>
    <row r="131" spans="1:12" ht="33.75" x14ac:dyDescent="0.25">
      <c r="A131" s="6365" t="s">
        <v>287</v>
      </c>
      <c r="B131" s="6366" t="s">
        <v>288</v>
      </c>
      <c r="C131" s="6367" t="s">
        <v>52</v>
      </c>
      <c r="D131" s="6368">
        <v>23</v>
      </c>
      <c r="E131" s="6369">
        <f>Orçamento!J131</f>
        <v>0</v>
      </c>
      <c r="F131" s="6370"/>
      <c r="G131" s="6371">
        <f t="shared" si="32"/>
        <v>0</v>
      </c>
      <c r="H131" s="6372">
        <f t="shared" si="33"/>
        <v>0</v>
      </c>
      <c r="I131" s="6373">
        <f t="shared" si="34"/>
        <v>0</v>
      </c>
      <c r="J131" s="6374">
        <f t="shared" si="35"/>
        <v>0</v>
      </c>
    </row>
    <row r="132" spans="1:12" ht="45" x14ac:dyDescent="0.25">
      <c r="A132" s="6375" t="s">
        <v>289</v>
      </c>
      <c r="B132" s="6376" t="s">
        <v>290</v>
      </c>
      <c r="C132" s="6377" t="s">
        <v>52</v>
      </c>
      <c r="D132" s="6378">
        <v>37</v>
      </c>
      <c r="E132" s="6379">
        <f>Orçamento!J132</f>
        <v>0</v>
      </c>
      <c r="F132" s="6380"/>
      <c r="G132" s="6381">
        <f t="shared" si="32"/>
        <v>0</v>
      </c>
      <c r="H132" s="6382">
        <f t="shared" si="33"/>
        <v>0</v>
      </c>
      <c r="I132" s="6383">
        <f t="shared" si="34"/>
        <v>0</v>
      </c>
      <c r="J132" s="6384">
        <f t="shared" si="35"/>
        <v>0</v>
      </c>
    </row>
    <row r="133" spans="1:12" ht="22.5" x14ac:dyDescent="0.25">
      <c r="A133" s="6385" t="s">
        <v>291</v>
      </c>
      <c r="B133" s="6386" t="s">
        <v>292</v>
      </c>
      <c r="C133" s="6387" t="s">
        <v>193</v>
      </c>
      <c r="D133" s="6388">
        <v>0.45</v>
      </c>
      <c r="E133" s="6389">
        <f>Orçamento!J133</f>
        <v>0</v>
      </c>
      <c r="F133" s="6390"/>
      <c r="G133" s="6391">
        <f t="shared" si="32"/>
        <v>0</v>
      </c>
      <c r="H133" s="6392">
        <f t="shared" si="33"/>
        <v>0</v>
      </c>
      <c r="I133" s="6393">
        <f t="shared" si="34"/>
        <v>0</v>
      </c>
      <c r="J133" s="6394">
        <f t="shared" si="35"/>
        <v>0</v>
      </c>
    </row>
    <row r="134" spans="1:12" x14ac:dyDescent="0.25">
      <c r="A134" s="6395" t="s">
        <v>293</v>
      </c>
      <c r="B134" s="9836" t="s">
        <v>294</v>
      </c>
      <c r="C134" s="9837"/>
      <c r="D134" s="9838"/>
      <c r="E134" s="9839"/>
      <c r="F134" s="9840"/>
      <c r="G134" s="9841"/>
      <c r="H134" s="6396">
        <f>SUM(H135:H140)</f>
        <v>0</v>
      </c>
      <c r="I134" s="6397">
        <f>SUM(I135:I140)</f>
        <v>0</v>
      </c>
      <c r="J134" s="6398">
        <f>SUM(J135:J140)</f>
        <v>0</v>
      </c>
      <c r="K134" s="6399" t="s">
        <v>36</v>
      </c>
    </row>
    <row r="135" spans="1:12" x14ac:dyDescent="0.25">
      <c r="A135" s="6400" t="s">
        <v>295</v>
      </c>
      <c r="B135" s="9834" t="s">
        <v>296</v>
      </c>
      <c r="C135" s="9415"/>
      <c r="D135" s="9415"/>
      <c r="E135" s="9415"/>
      <c r="F135" s="9415"/>
      <c r="G135" s="9415"/>
      <c r="H135" s="9415"/>
      <c r="I135" s="9415"/>
      <c r="J135" s="9415"/>
      <c r="K135" s="9415"/>
      <c r="L135" s="6401" t="s">
        <v>39</v>
      </c>
    </row>
    <row r="136" spans="1:12" ht="56.25" x14ac:dyDescent="0.25">
      <c r="A136" s="6402" t="s">
        <v>297</v>
      </c>
      <c r="B136" s="6403" t="s">
        <v>298</v>
      </c>
      <c r="C136" s="6404" t="s">
        <v>45</v>
      </c>
      <c r="D136" s="6405">
        <v>1453.38</v>
      </c>
      <c r="E136" s="6406">
        <f>Orçamento!J136</f>
        <v>0</v>
      </c>
      <c r="F136" s="6407"/>
      <c r="G136" s="6408">
        <f>E136-F136</f>
        <v>0</v>
      </c>
      <c r="H136" s="6409">
        <f>F136*D136</f>
        <v>0</v>
      </c>
      <c r="I136" s="6410">
        <f>G136*D136</f>
        <v>0</v>
      </c>
      <c r="J136" s="6411">
        <f>I136+H136</f>
        <v>0</v>
      </c>
    </row>
    <row r="137" spans="1:12" ht="56.25" x14ac:dyDescent="0.25">
      <c r="A137" s="6412" t="s">
        <v>299</v>
      </c>
      <c r="B137" s="6413" t="s">
        <v>300</v>
      </c>
      <c r="C137" s="6414" t="s">
        <v>45</v>
      </c>
      <c r="D137" s="6415">
        <v>1375.61</v>
      </c>
      <c r="E137" s="6416">
        <f>Orçamento!J137</f>
        <v>0</v>
      </c>
      <c r="F137" s="6417"/>
      <c r="G137" s="6418">
        <f>E137-F137</f>
        <v>0</v>
      </c>
      <c r="H137" s="6419">
        <f>F137*D137</f>
        <v>0</v>
      </c>
      <c r="I137" s="6420">
        <f>G137*D137</f>
        <v>0</v>
      </c>
      <c r="J137" s="6421">
        <f>I137+H137</f>
        <v>0</v>
      </c>
    </row>
    <row r="138" spans="1:12" ht="56.25" x14ac:dyDescent="0.25">
      <c r="A138" s="6422" t="s">
        <v>301</v>
      </c>
      <c r="B138" s="6423" t="s">
        <v>302</v>
      </c>
      <c r="C138" s="6424" t="s">
        <v>45</v>
      </c>
      <c r="D138" s="6425">
        <v>77.77</v>
      </c>
      <c r="E138" s="6426">
        <f>Orçamento!J138</f>
        <v>0</v>
      </c>
      <c r="F138" s="6427"/>
      <c r="G138" s="6428">
        <f>E138-F138</f>
        <v>0</v>
      </c>
      <c r="H138" s="6429">
        <f>F138*D138</f>
        <v>0</v>
      </c>
      <c r="I138" s="6430">
        <f>G138*D138</f>
        <v>0</v>
      </c>
      <c r="J138" s="6431">
        <f>I138+H138</f>
        <v>0</v>
      </c>
    </row>
    <row r="139" spans="1:12" x14ac:dyDescent="0.25">
      <c r="A139" s="6432" t="s">
        <v>303</v>
      </c>
      <c r="B139" s="9835" t="s">
        <v>304</v>
      </c>
      <c r="C139" s="9415"/>
      <c r="D139" s="9415"/>
      <c r="E139" s="9415"/>
      <c r="F139" s="9415"/>
      <c r="G139" s="9415"/>
      <c r="H139" s="9415"/>
      <c r="I139" s="9415"/>
      <c r="J139" s="9415"/>
      <c r="K139" s="9415"/>
      <c r="L139" s="6433" t="s">
        <v>39</v>
      </c>
    </row>
    <row r="140" spans="1:12" ht="56.25" x14ac:dyDescent="0.25">
      <c r="A140" s="6434" t="s">
        <v>305</v>
      </c>
      <c r="B140" s="6435" t="s">
        <v>306</v>
      </c>
      <c r="C140" s="6436" t="s">
        <v>45</v>
      </c>
      <c r="D140" s="6437">
        <v>110</v>
      </c>
      <c r="E140" s="6438">
        <f>Orçamento!J140</f>
        <v>0</v>
      </c>
      <c r="F140" s="6439"/>
      <c r="G140" s="6440">
        <f>E140-F140</f>
        <v>0</v>
      </c>
      <c r="H140" s="6441">
        <f>F140*D140</f>
        <v>0</v>
      </c>
      <c r="I140" s="6442">
        <f>G140*D140</f>
        <v>0</v>
      </c>
      <c r="J140" s="6443">
        <f>I140+H140</f>
        <v>0</v>
      </c>
    </row>
    <row r="141" spans="1:12" x14ac:dyDescent="0.25">
      <c r="A141" s="6444" t="s">
        <v>307</v>
      </c>
      <c r="B141" s="9845" t="s">
        <v>308</v>
      </c>
      <c r="C141" s="9846"/>
      <c r="D141" s="9847"/>
      <c r="E141" s="9848"/>
      <c r="F141" s="9849"/>
      <c r="G141" s="9850"/>
      <c r="H141" s="6445">
        <f>SUM(H142:H148)</f>
        <v>0</v>
      </c>
      <c r="I141" s="6446">
        <f>SUM(I142:I148)</f>
        <v>0</v>
      </c>
      <c r="J141" s="6447">
        <f>SUM(J142:J148)</f>
        <v>0</v>
      </c>
      <c r="K141" s="6448" t="s">
        <v>36</v>
      </c>
    </row>
    <row r="142" spans="1:12" x14ac:dyDescent="0.25">
      <c r="A142" s="6449" t="s">
        <v>309</v>
      </c>
      <c r="B142" s="9842" t="s">
        <v>296</v>
      </c>
      <c r="C142" s="9415"/>
      <c r="D142" s="9415"/>
      <c r="E142" s="9415"/>
      <c r="F142" s="9415"/>
      <c r="G142" s="9415"/>
      <c r="H142" s="9415"/>
      <c r="I142" s="9415"/>
      <c r="J142" s="9415"/>
      <c r="K142" s="9415"/>
      <c r="L142" s="6450" t="s">
        <v>39</v>
      </c>
    </row>
    <row r="143" spans="1:12" ht="56.25" x14ac:dyDescent="0.25">
      <c r="A143" s="6451" t="s">
        <v>310</v>
      </c>
      <c r="B143" s="6452" t="s">
        <v>311</v>
      </c>
      <c r="C143" s="6453" t="s">
        <v>45</v>
      </c>
      <c r="D143" s="6454">
        <v>393.44</v>
      </c>
      <c r="E143" s="6455">
        <f>Orçamento!J143</f>
        <v>0</v>
      </c>
      <c r="F143" s="6456"/>
      <c r="G143" s="6457">
        <f>E143-F143</f>
        <v>0</v>
      </c>
      <c r="H143" s="6458">
        <f>F143*D143</f>
        <v>0</v>
      </c>
      <c r="I143" s="6459">
        <f>G143*D143</f>
        <v>0</v>
      </c>
      <c r="J143" s="6460">
        <f>I143+H143</f>
        <v>0</v>
      </c>
    </row>
    <row r="144" spans="1:12" ht="33.75" x14ac:dyDescent="0.25">
      <c r="A144" s="6461" t="s">
        <v>312</v>
      </c>
      <c r="B144" s="6462" t="s">
        <v>313</v>
      </c>
      <c r="C144" s="6463" t="s">
        <v>45</v>
      </c>
      <c r="D144" s="6464">
        <v>393.44</v>
      </c>
      <c r="E144" s="6465">
        <f>Orçamento!J144</f>
        <v>0</v>
      </c>
      <c r="F144" s="6466"/>
      <c r="G144" s="6467">
        <f>E144-F144</f>
        <v>0</v>
      </c>
      <c r="H144" s="6468">
        <f>F144*D144</f>
        <v>0</v>
      </c>
      <c r="I144" s="6469">
        <f>G144*D144</f>
        <v>0</v>
      </c>
      <c r="J144" s="6470">
        <f>I144+H144</f>
        <v>0</v>
      </c>
    </row>
    <row r="145" spans="1:12" x14ac:dyDescent="0.25">
      <c r="A145" s="6471" t="s">
        <v>314</v>
      </c>
      <c r="B145" s="9843" t="s">
        <v>315</v>
      </c>
      <c r="C145" s="9415"/>
      <c r="D145" s="9415"/>
      <c r="E145" s="9415"/>
      <c r="F145" s="9415"/>
      <c r="G145" s="9415"/>
      <c r="H145" s="9415"/>
      <c r="I145" s="9415"/>
      <c r="J145" s="9415"/>
      <c r="K145" s="9415"/>
      <c r="L145" s="6472" t="s">
        <v>39</v>
      </c>
    </row>
    <row r="146" spans="1:12" ht="33.75" x14ac:dyDescent="0.25">
      <c r="A146" s="6473" t="s">
        <v>316</v>
      </c>
      <c r="B146" s="6474" t="s">
        <v>317</v>
      </c>
      <c r="C146" s="6475" t="s">
        <v>45</v>
      </c>
      <c r="D146" s="6476">
        <v>393.44</v>
      </c>
      <c r="E146" s="6477">
        <f>Orçamento!J146</f>
        <v>0</v>
      </c>
      <c r="F146" s="6478"/>
      <c r="G146" s="6479">
        <f>E146-F146</f>
        <v>0</v>
      </c>
      <c r="H146" s="6480">
        <f>F146*D146</f>
        <v>0</v>
      </c>
      <c r="I146" s="6481">
        <f>G146*D146</f>
        <v>0</v>
      </c>
      <c r="J146" s="6482">
        <f>I146+H146</f>
        <v>0</v>
      </c>
    </row>
    <row r="147" spans="1:12" x14ac:dyDescent="0.25">
      <c r="A147" s="6483" t="s">
        <v>318</v>
      </c>
      <c r="B147" s="9844" t="s">
        <v>319</v>
      </c>
      <c r="C147" s="9415"/>
      <c r="D147" s="9415"/>
      <c r="E147" s="9415"/>
      <c r="F147" s="9415"/>
      <c r="G147" s="9415"/>
      <c r="H147" s="9415"/>
      <c r="I147" s="9415"/>
      <c r="J147" s="9415"/>
      <c r="K147" s="9415"/>
      <c r="L147" s="6484" t="s">
        <v>39</v>
      </c>
    </row>
    <row r="148" spans="1:12" ht="22.5" x14ac:dyDescent="0.25">
      <c r="A148" s="6485" t="s">
        <v>320</v>
      </c>
      <c r="B148" s="6486" t="s">
        <v>321</v>
      </c>
      <c r="C148" s="6487" t="s">
        <v>80</v>
      </c>
      <c r="D148" s="6488">
        <v>260.64</v>
      </c>
      <c r="E148" s="6489">
        <f>Orçamento!J148</f>
        <v>0</v>
      </c>
      <c r="F148" s="6490"/>
      <c r="G148" s="6491">
        <f>E148-F148</f>
        <v>0</v>
      </c>
      <c r="H148" s="6492">
        <f>F148*D148</f>
        <v>0</v>
      </c>
      <c r="I148" s="6493">
        <f>G148*D148</f>
        <v>0</v>
      </c>
      <c r="J148" s="6494">
        <f>I148+H148</f>
        <v>0</v>
      </c>
    </row>
    <row r="149" spans="1:12" x14ac:dyDescent="0.25">
      <c r="A149" s="6495" t="s">
        <v>322</v>
      </c>
      <c r="B149" s="9852" t="s">
        <v>323</v>
      </c>
      <c r="C149" s="9853"/>
      <c r="D149" s="9854"/>
      <c r="E149" s="9855"/>
      <c r="F149" s="9856"/>
      <c r="G149" s="9857"/>
      <c r="H149" s="6496">
        <f>SUM(H150:H151)</f>
        <v>0</v>
      </c>
      <c r="I149" s="6497">
        <f>SUM(I150:I151)</f>
        <v>0</v>
      </c>
      <c r="J149" s="6498">
        <f>SUM(J150:J151)</f>
        <v>0</v>
      </c>
      <c r="K149" s="6499" t="s">
        <v>36</v>
      </c>
    </row>
    <row r="150" spans="1:12" x14ac:dyDescent="0.25">
      <c r="A150" s="6500" t="s">
        <v>324</v>
      </c>
      <c r="B150" s="9851" t="s">
        <v>296</v>
      </c>
      <c r="C150" s="9415"/>
      <c r="D150" s="9415"/>
      <c r="E150" s="9415"/>
      <c r="F150" s="9415"/>
      <c r="G150" s="9415"/>
      <c r="H150" s="9415"/>
      <c r="I150" s="9415"/>
      <c r="J150" s="9415"/>
      <c r="K150" s="9415"/>
      <c r="L150" s="6501" t="s">
        <v>39</v>
      </c>
    </row>
    <row r="151" spans="1:12" ht="56.25" x14ac:dyDescent="0.25">
      <c r="A151" s="6502" t="s">
        <v>325</v>
      </c>
      <c r="B151" s="6503" t="s">
        <v>311</v>
      </c>
      <c r="C151" s="6504" t="s">
        <v>45</v>
      </c>
      <c r="D151" s="6505">
        <v>163.97</v>
      </c>
      <c r="E151" s="6506">
        <f>Orçamento!J151</f>
        <v>0</v>
      </c>
      <c r="F151" s="6507"/>
      <c r="G151" s="6508">
        <f>E151-F151</f>
        <v>0</v>
      </c>
      <c r="H151" s="6509">
        <f>F151*D151</f>
        <v>0</v>
      </c>
      <c r="I151" s="6510">
        <f>G151*D151</f>
        <v>0</v>
      </c>
      <c r="J151" s="6511">
        <f>I151+H151</f>
        <v>0</v>
      </c>
    </row>
    <row r="152" spans="1:12" x14ac:dyDescent="0.25">
      <c r="A152" s="6512" t="s">
        <v>326</v>
      </c>
      <c r="B152" s="9860" t="s">
        <v>327</v>
      </c>
      <c r="C152" s="9861"/>
      <c r="D152" s="9862"/>
      <c r="E152" s="9863"/>
      <c r="F152" s="9864"/>
      <c r="G152" s="9865"/>
      <c r="H152" s="6513">
        <f>SUM(H153:H157)</f>
        <v>0</v>
      </c>
      <c r="I152" s="6514">
        <f>SUM(I153:I157)</f>
        <v>0</v>
      </c>
      <c r="J152" s="6515">
        <f>SUM(J153:J157)</f>
        <v>0</v>
      </c>
      <c r="K152" s="6516" t="s">
        <v>36</v>
      </c>
    </row>
    <row r="153" spans="1:12" x14ac:dyDescent="0.25">
      <c r="A153" s="6517" t="s">
        <v>328</v>
      </c>
      <c r="B153" s="9858" t="s">
        <v>296</v>
      </c>
      <c r="C153" s="9415"/>
      <c r="D153" s="9415"/>
      <c r="E153" s="9415"/>
      <c r="F153" s="9415"/>
      <c r="G153" s="9415"/>
      <c r="H153" s="9415"/>
      <c r="I153" s="9415"/>
      <c r="J153" s="9415"/>
      <c r="K153" s="9415"/>
      <c r="L153" s="6518" t="s">
        <v>39</v>
      </c>
    </row>
    <row r="154" spans="1:12" ht="56.25" x14ac:dyDescent="0.25">
      <c r="A154" s="6519" t="s">
        <v>329</v>
      </c>
      <c r="B154" s="6520" t="s">
        <v>330</v>
      </c>
      <c r="C154" s="6521" t="s">
        <v>45</v>
      </c>
      <c r="D154" s="6522">
        <v>4.24</v>
      </c>
      <c r="E154" s="6523">
        <f>Orçamento!J154</f>
        <v>0</v>
      </c>
      <c r="F154" s="6524"/>
      <c r="G154" s="6525">
        <f>E154-F154</f>
        <v>0</v>
      </c>
      <c r="H154" s="6526">
        <f>F154*D154</f>
        <v>0</v>
      </c>
      <c r="I154" s="6527">
        <f>G154*D154</f>
        <v>0</v>
      </c>
      <c r="J154" s="6528">
        <f>I154+H154</f>
        <v>0</v>
      </c>
    </row>
    <row r="155" spans="1:12" ht="45" x14ac:dyDescent="0.25">
      <c r="A155" s="6529" t="s">
        <v>331</v>
      </c>
      <c r="B155" s="6530" t="s">
        <v>332</v>
      </c>
      <c r="C155" s="6531" t="s">
        <v>45</v>
      </c>
      <c r="D155" s="6532">
        <v>4.24</v>
      </c>
      <c r="E155" s="6533">
        <f>Orçamento!J155</f>
        <v>0</v>
      </c>
      <c r="F155" s="6534"/>
      <c r="G155" s="6535">
        <f>E155-F155</f>
        <v>0</v>
      </c>
      <c r="H155" s="6536">
        <f>F155*D155</f>
        <v>0</v>
      </c>
      <c r="I155" s="6537">
        <f>G155*D155</f>
        <v>0</v>
      </c>
      <c r="J155" s="6538">
        <f>I155+H155</f>
        <v>0</v>
      </c>
    </row>
    <row r="156" spans="1:12" x14ac:dyDescent="0.25">
      <c r="A156" s="6539" t="s">
        <v>333</v>
      </c>
      <c r="B156" s="9859" t="s">
        <v>334</v>
      </c>
      <c r="C156" s="9415"/>
      <c r="D156" s="9415"/>
      <c r="E156" s="9415"/>
      <c r="F156" s="9415"/>
      <c r="G156" s="9415"/>
      <c r="H156" s="9415"/>
      <c r="I156" s="9415"/>
      <c r="J156" s="9415"/>
      <c r="K156" s="9415"/>
      <c r="L156" s="6540" t="s">
        <v>39</v>
      </c>
    </row>
    <row r="157" spans="1:12" ht="33.75" x14ac:dyDescent="0.25">
      <c r="A157" s="6541" t="s">
        <v>335</v>
      </c>
      <c r="B157" s="6542" t="s">
        <v>336</v>
      </c>
      <c r="C157" s="6543" t="s">
        <v>45</v>
      </c>
      <c r="D157" s="6544">
        <v>340.81</v>
      </c>
      <c r="E157" s="6545">
        <f>Orçamento!J157</f>
        <v>0</v>
      </c>
      <c r="F157" s="6546"/>
      <c r="G157" s="6547">
        <f>E157-F157</f>
        <v>0</v>
      </c>
      <c r="H157" s="6548">
        <f>F157*D157</f>
        <v>0</v>
      </c>
      <c r="I157" s="6549">
        <f>G157*D157</f>
        <v>0</v>
      </c>
      <c r="J157" s="6550">
        <f>I157+H157</f>
        <v>0</v>
      </c>
    </row>
    <row r="158" spans="1:12" x14ac:dyDescent="0.25">
      <c r="A158" s="6551" t="s">
        <v>337</v>
      </c>
      <c r="B158" s="9869" t="s">
        <v>338</v>
      </c>
      <c r="C158" s="9870"/>
      <c r="D158" s="9871"/>
      <c r="E158" s="9872"/>
      <c r="F158" s="9873"/>
      <c r="G158" s="9874"/>
      <c r="H158" s="6552">
        <f>SUM(H159:H169)</f>
        <v>0</v>
      </c>
      <c r="I158" s="6553">
        <f>SUM(I159:I169)</f>
        <v>0</v>
      </c>
      <c r="J158" s="6554">
        <f>SUM(J159:J169)</f>
        <v>0</v>
      </c>
      <c r="K158" s="6555" t="s">
        <v>36</v>
      </c>
    </row>
    <row r="159" spans="1:12" x14ac:dyDescent="0.25">
      <c r="A159" s="6556" t="s">
        <v>339</v>
      </c>
      <c r="B159" s="9866" t="s">
        <v>340</v>
      </c>
      <c r="C159" s="9415"/>
      <c r="D159" s="9415"/>
      <c r="E159" s="9415"/>
      <c r="F159" s="9415"/>
      <c r="G159" s="9415"/>
      <c r="H159" s="9415"/>
      <c r="I159" s="9415"/>
      <c r="J159" s="9415"/>
      <c r="K159" s="9415"/>
      <c r="L159" s="6557" t="s">
        <v>39</v>
      </c>
    </row>
    <row r="160" spans="1:12" ht="33.75" x14ac:dyDescent="0.25">
      <c r="A160" s="6558" t="s">
        <v>341</v>
      </c>
      <c r="B160" s="6559" t="s">
        <v>342</v>
      </c>
      <c r="C160" s="6560" t="s">
        <v>45</v>
      </c>
      <c r="D160" s="6561">
        <v>2078.46</v>
      </c>
      <c r="E160" s="6562">
        <f>Orçamento!J160</f>
        <v>0</v>
      </c>
      <c r="F160" s="6563"/>
      <c r="G160" s="6564">
        <f>E160-F160</f>
        <v>0</v>
      </c>
      <c r="H160" s="6565">
        <f>F160*D160</f>
        <v>0</v>
      </c>
      <c r="I160" s="6566">
        <f>G160*D160</f>
        <v>0</v>
      </c>
      <c r="J160" s="6567">
        <f>I160+H160</f>
        <v>0</v>
      </c>
    </row>
    <row r="161" spans="1:12" ht="33.75" x14ac:dyDescent="0.25">
      <c r="A161" s="6568" t="s">
        <v>343</v>
      </c>
      <c r="B161" s="6569" t="s">
        <v>344</v>
      </c>
      <c r="C161" s="6570" t="s">
        <v>45</v>
      </c>
      <c r="D161" s="6571">
        <v>1351.77</v>
      </c>
      <c r="E161" s="6572">
        <f>Orçamento!J161</f>
        <v>0</v>
      </c>
      <c r="F161" s="6573"/>
      <c r="G161" s="6574">
        <f>E161-F161</f>
        <v>0</v>
      </c>
      <c r="H161" s="6575">
        <f>F161*D161</f>
        <v>0</v>
      </c>
      <c r="I161" s="6576">
        <f>G161*D161</f>
        <v>0</v>
      </c>
      <c r="J161" s="6577">
        <f>I161+H161</f>
        <v>0</v>
      </c>
    </row>
    <row r="162" spans="1:12" ht="33.75" x14ac:dyDescent="0.25">
      <c r="A162" s="6578" t="s">
        <v>345</v>
      </c>
      <c r="B162" s="6579" t="s">
        <v>346</v>
      </c>
      <c r="C162" s="6580" t="s">
        <v>45</v>
      </c>
      <c r="D162" s="6581">
        <v>1351.77</v>
      </c>
      <c r="E162" s="6582">
        <f>Orçamento!J162</f>
        <v>0</v>
      </c>
      <c r="F162" s="6583"/>
      <c r="G162" s="6584">
        <f>E162-F162</f>
        <v>0</v>
      </c>
      <c r="H162" s="6585">
        <f>F162*D162</f>
        <v>0</v>
      </c>
      <c r="I162" s="6586">
        <f>G162*D162</f>
        <v>0</v>
      </c>
      <c r="J162" s="6587">
        <f>I162+H162</f>
        <v>0</v>
      </c>
    </row>
    <row r="163" spans="1:12" ht="22.5" x14ac:dyDescent="0.25">
      <c r="A163" s="6588" t="s">
        <v>347</v>
      </c>
      <c r="B163" s="6589" t="s">
        <v>348</v>
      </c>
      <c r="C163" s="6590" t="s">
        <v>45</v>
      </c>
      <c r="D163" s="6591">
        <v>726.69</v>
      </c>
      <c r="E163" s="6592">
        <f>Orçamento!J163</f>
        <v>0</v>
      </c>
      <c r="F163" s="6593"/>
      <c r="G163" s="6594">
        <f>E163-F163</f>
        <v>0</v>
      </c>
      <c r="H163" s="6595">
        <f>F163*D163</f>
        <v>0</v>
      </c>
      <c r="I163" s="6596">
        <f>G163*D163</f>
        <v>0</v>
      </c>
      <c r="J163" s="6597">
        <f>I163+H163</f>
        <v>0</v>
      </c>
    </row>
    <row r="164" spans="1:12" x14ac:dyDescent="0.25">
      <c r="A164" s="6598" t="s">
        <v>349</v>
      </c>
      <c r="B164" s="9867" t="s">
        <v>350</v>
      </c>
      <c r="C164" s="9415"/>
      <c r="D164" s="9415"/>
      <c r="E164" s="9415"/>
      <c r="F164" s="9415"/>
      <c r="G164" s="9415"/>
      <c r="H164" s="9415"/>
      <c r="I164" s="9415"/>
      <c r="J164" s="9415"/>
      <c r="K164" s="9415"/>
      <c r="L164" s="6599" t="s">
        <v>39</v>
      </c>
    </row>
    <row r="165" spans="1:12" ht="33.75" x14ac:dyDescent="0.25">
      <c r="A165" s="6600" t="s">
        <v>351</v>
      </c>
      <c r="B165" s="6601" t="s">
        <v>352</v>
      </c>
      <c r="C165" s="6602" t="s">
        <v>45</v>
      </c>
      <c r="D165" s="6603">
        <v>340.81</v>
      </c>
      <c r="E165" s="6604">
        <f>Orçamento!J165</f>
        <v>0</v>
      </c>
      <c r="F165" s="6605"/>
      <c r="G165" s="6606">
        <f>E165-F165</f>
        <v>0</v>
      </c>
      <c r="H165" s="6607">
        <f>F165*D165</f>
        <v>0</v>
      </c>
      <c r="I165" s="6608">
        <f>G165*D165</f>
        <v>0</v>
      </c>
      <c r="J165" s="6609">
        <f>I165+H165</f>
        <v>0</v>
      </c>
    </row>
    <row r="166" spans="1:12" ht="33.75" x14ac:dyDescent="0.25">
      <c r="A166" s="6610" t="s">
        <v>353</v>
      </c>
      <c r="B166" s="6611" t="s">
        <v>354</v>
      </c>
      <c r="C166" s="6612" t="s">
        <v>45</v>
      </c>
      <c r="D166" s="6613">
        <v>340.81</v>
      </c>
      <c r="E166" s="6614">
        <f>Orçamento!J166</f>
        <v>0</v>
      </c>
      <c r="F166" s="6615"/>
      <c r="G166" s="6616">
        <f>E166-F166</f>
        <v>0</v>
      </c>
      <c r="H166" s="6617">
        <f>F166*D166</f>
        <v>0</v>
      </c>
      <c r="I166" s="6618">
        <f>G166*D166</f>
        <v>0</v>
      </c>
      <c r="J166" s="6619">
        <f>I166+H166</f>
        <v>0</v>
      </c>
    </row>
    <row r="167" spans="1:12" x14ac:dyDescent="0.25">
      <c r="A167" s="6620" t="s">
        <v>355</v>
      </c>
      <c r="B167" s="9868" t="s">
        <v>232</v>
      </c>
      <c r="C167" s="9415"/>
      <c r="D167" s="9415"/>
      <c r="E167" s="9415"/>
      <c r="F167" s="9415"/>
      <c r="G167" s="9415"/>
      <c r="H167" s="9415"/>
      <c r="I167" s="9415"/>
      <c r="J167" s="9415"/>
      <c r="K167" s="9415"/>
      <c r="L167" s="6621" t="s">
        <v>39</v>
      </c>
    </row>
    <row r="168" spans="1:12" ht="22.5" x14ac:dyDescent="0.25">
      <c r="A168" s="6622" t="s">
        <v>356</v>
      </c>
      <c r="B168" s="6623" t="s">
        <v>357</v>
      </c>
      <c r="C168" s="6624" t="s">
        <v>45</v>
      </c>
      <c r="D168" s="6625">
        <v>59.06</v>
      </c>
      <c r="E168" s="6626">
        <f>Orçamento!J168</f>
        <v>0</v>
      </c>
      <c r="F168" s="6627"/>
      <c r="G168" s="6628">
        <f>E168-F168</f>
        <v>0</v>
      </c>
      <c r="H168" s="6629">
        <f>F168*D168</f>
        <v>0</v>
      </c>
      <c r="I168" s="6630">
        <f>G168*D168</f>
        <v>0</v>
      </c>
      <c r="J168" s="6631">
        <f>I168+H168</f>
        <v>0</v>
      </c>
    </row>
    <row r="169" spans="1:12" ht="45" x14ac:dyDescent="0.25">
      <c r="A169" s="6632" t="s">
        <v>358</v>
      </c>
      <c r="B169" s="6633" t="s">
        <v>359</v>
      </c>
      <c r="C169" s="6634" t="s">
        <v>45</v>
      </c>
      <c r="D169" s="6635">
        <v>59.06</v>
      </c>
      <c r="E169" s="6636">
        <f>Orçamento!J169</f>
        <v>0</v>
      </c>
      <c r="F169" s="6637"/>
      <c r="G169" s="6638">
        <f>E169-F169</f>
        <v>0</v>
      </c>
      <c r="H169" s="6639">
        <f>F169*D169</f>
        <v>0</v>
      </c>
      <c r="I169" s="6640">
        <f>G169*D169</f>
        <v>0</v>
      </c>
      <c r="J169" s="6641">
        <f>I169+H169</f>
        <v>0</v>
      </c>
    </row>
    <row r="170" spans="1:12" x14ac:dyDescent="0.25">
      <c r="A170" s="6642" t="s">
        <v>360</v>
      </c>
      <c r="B170" s="9875" t="s">
        <v>361</v>
      </c>
      <c r="C170" s="9876"/>
      <c r="D170" s="9877"/>
      <c r="E170" s="9878"/>
      <c r="F170" s="9879"/>
      <c r="G170" s="9880"/>
      <c r="H170" s="6643">
        <f>SUM(H171:H171)</f>
        <v>0</v>
      </c>
      <c r="I170" s="6644">
        <f>SUM(I171:I171)</f>
        <v>0</v>
      </c>
      <c r="J170" s="6645">
        <f>SUM(J171:J171)</f>
        <v>0</v>
      </c>
      <c r="K170" s="6646" t="s">
        <v>36</v>
      </c>
    </row>
    <row r="171" spans="1:12" ht="22.5" x14ac:dyDescent="0.25">
      <c r="A171" s="6647" t="s">
        <v>362</v>
      </c>
      <c r="B171" s="6648" t="s">
        <v>363</v>
      </c>
      <c r="C171" s="6649" t="s">
        <v>45</v>
      </c>
      <c r="D171" s="6650">
        <v>13.42</v>
      </c>
      <c r="E171" s="6651">
        <f>Orçamento!J171</f>
        <v>0</v>
      </c>
      <c r="F171" s="6652"/>
      <c r="G171" s="6653">
        <f>E171-F171</f>
        <v>0</v>
      </c>
      <c r="H171" s="6654">
        <f>F171*D171</f>
        <v>0</v>
      </c>
      <c r="I171" s="6655">
        <f>G171*D171</f>
        <v>0</v>
      </c>
      <c r="J171" s="6656">
        <f>I171+H171</f>
        <v>0</v>
      </c>
    </row>
    <row r="172" spans="1:12" x14ac:dyDescent="0.25">
      <c r="A172" s="6657" t="s">
        <v>364</v>
      </c>
      <c r="B172" s="9884" t="s">
        <v>365</v>
      </c>
      <c r="C172" s="9885"/>
      <c r="D172" s="9886"/>
      <c r="E172" s="9887"/>
      <c r="F172" s="9888"/>
      <c r="G172" s="9889"/>
      <c r="H172" s="6658">
        <f>SUM(H173:H197)</f>
        <v>0</v>
      </c>
      <c r="I172" s="6659">
        <f>SUM(I173:I197)</f>
        <v>0</v>
      </c>
      <c r="J172" s="6660">
        <f>SUM(J173:J197)</f>
        <v>0</v>
      </c>
      <c r="K172" s="6661" t="s">
        <v>36</v>
      </c>
    </row>
    <row r="173" spans="1:12" x14ac:dyDescent="0.25">
      <c r="A173" s="6662" t="s">
        <v>366</v>
      </c>
      <c r="B173" s="9881" t="s">
        <v>367</v>
      </c>
      <c r="C173" s="9415"/>
      <c r="D173" s="9415"/>
      <c r="E173" s="9415"/>
      <c r="F173" s="9415"/>
      <c r="G173" s="9415"/>
      <c r="H173" s="9415"/>
      <c r="I173" s="9415"/>
      <c r="J173" s="9415"/>
      <c r="K173" s="9415"/>
      <c r="L173" s="6663" t="s">
        <v>39</v>
      </c>
    </row>
    <row r="174" spans="1:12" ht="33.75" x14ac:dyDescent="0.25">
      <c r="A174" s="6664" t="s">
        <v>368</v>
      </c>
      <c r="B174" s="6665" t="s">
        <v>369</v>
      </c>
      <c r="C174" s="6666" t="s">
        <v>52</v>
      </c>
      <c r="D174" s="6667">
        <v>2</v>
      </c>
      <c r="E174" s="6668">
        <f>Orçamento!J174</f>
        <v>0</v>
      </c>
      <c r="F174" s="6669"/>
      <c r="G174" s="6670">
        <f>E174-F174</f>
        <v>0</v>
      </c>
      <c r="H174" s="6671">
        <f>F174*D174</f>
        <v>0</v>
      </c>
      <c r="I174" s="6672">
        <f>G174*D174</f>
        <v>0</v>
      </c>
      <c r="J174" s="6673">
        <f>I174+H174</f>
        <v>0</v>
      </c>
    </row>
    <row r="175" spans="1:12" x14ac:dyDescent="0.25">
      <c r="A175" s="6674" t="s">
        <v>370</v>
      </c>
      <c r="B175" s="9882" t="s">
        <v>371</v>
      </c>
      <c r="C175" s="9415"/>
      <c r="D175" s="9415"/>
      <c r="E175" s="9415"/>
      <c r="F175" s="9415"/>
      <c r="G175" s="9415"/>
      <c r="H175" s="9415"/>
      <c r="I175" s="9415"/>
      <c r="J175" s="9415"/>
      <c r="K175" s="9415"/>
      <c r="L175" s="6675" t="s">
        <v>39</v>
      </c>
    </row>
    <row r="176" spans="1:12" ht="56.25" x14ac:dyDescent="0.25">
      <c r="A176" s="6676" t="s">
        <v>372</v>
      </c>
      <c r="B176" s="6677" t="s">
        <v>373</v>
      </c>
      <c r="C176" s="6678" t="s">
        <v>52</v>
      </c>
      <c r="D176" s="6679">
        <v>6</v>
      </c>
      <c r="E176" s="6680">
        <f>Orçamento!J176</f>
        <v>0</v>
      </c>
      <c r="F176" s="6681"/>
      <c r="G176" s="6682">
        <f t="shared" ref="G176:G182" si="36">E176-F176</f>
        <v>0</v>
      </c>
      <c r="H176" s="6683">
        <f t="shared" ref="H176:H182" si="37">F176*D176</f>
        <v>0</v>
      </c>
      <c r="I176" s="6684">
        <f t="shared" ref="I176:I182" si="38">G176*D176</f>
        <v>0</v>
      </c>
      <c r="J176" s="6685">
        <f t="shared" ref="J176:J182" si="39">I176+H176</f>
        <v>0</v>
      </c>
    </row>
    <row r="177" spans="1:12" ht="22.5" x14ac:dyDescent="0.25">
      <c r="A177" s="6686" t="s">
        <v>374</v>
      </c>
      <c r="B177" s="6687" t="s">
        <v>375</v>
      </c>
      <c r="C177" s="6688" t="s">
        <v>52</v>
      </c>
      <c r="D177" s="6689">
        <v>1</v>
      </c>
      <c r="E177" s="6690">
        <f>Orçamento!J177</f>
        <v>0</v>
      </c>
      <c r="F177" s="6691"/>
      <c r="G177" s="6692">
        <f t="shared" si="36"/>
        <v>0</v>
      </c>
      <c r="H177" s="6693">
        <f t="shared" si="37"/>
        <v>0</v>
      </c>
      <c r="I177" s="6694">
        <f t="shared" si="38"/>
        <v>0</v>
      </c>
      <c r="J177" s="6695">
        <f t="shared" si="39"/>
        <v>0</v>
      </c>
    </row>
    <row r="178" spans="1:12" ht="78.75" x14ac:dyDescent="0.25">
      <c r="A178" s="6696" t="s">
        <v>376</v>
      </c>
      <c r="B178" s="6697" t="s">
        <v>377</v>
      </c>
      <c r="C178" s="6698" t="s">
        <v>52</v>
      </c>
      <c r="D178" s="6699">
        <v>13</v>
      </c>
      <c r="E178" s="6700">
        <f>Orçamento!J178</f>
        <v>0</v>
      </c>
      <c r="F178" s="6701"/>
      <c r="G178" s="6702">
        <f t="shared" si="36"/>
        <v>0</v>
      </c>
      <c r="H178" s="6703">
        <f t="shared" si="37"/>
        <v>0</v>
      </c>
      <c r="I178" s="6704">
        <f t="shared" si="38"/>
        <v>0</v>
      </c>
      <c r="J178" s="6705">
        <f t="shared" si="39"/>
        <v>0</v>
      </c>
    </row>
    <row r="179" spans="1:12" ht="67.5" x14ac:dyDescent="0.25">
      <c r="A179" s="6706" t="s">
        <v>378</v>
      </c>
      <c r="B179" s="6707" t="s">
        <v>379</v>
      </c>
      <c r="C179" s="6708" t="s">
        <v>52</v>
      </c>
      <c r="D179" s="6709">
        <v>1</v>
      </c>
      <c r="E179" s="6710">
        <f>Orçamento!J179</f>
        <v>0</v>
      </c>
      <c r="F179" s="6711"/>
      <c r="G179" s="6712">
        <f t="shared" si="36"/>
        <v>0</v>
      </c>
      <c r="H179" s="6713">
        <f t="shared" si="37"/>
        <v>0</v>
      </c>
      <c r="I179" s="6714">
        <f t="shared" si="38"/>
        <v>0</v>
      </c>
      <c r="J179" s="6715">
        <f t="shared" si="39"/>
        <v>0</v>
      </c>
    </row>
    <row r="180" spans="1:12" ht="33.75" x14ac:dyDescent="0.25">
      <c r="A180" s="6716" t="s">
        <v>380</v>
      </c>
      <c r="B180" s="6717" t="s">
        <v>381</v>
      </c>
      <c r="C180" s="6718" t="s">
        <v>52</v>
      </c>
      <c r="D180" s="6719">
        <v>1</v>
      </c>
      <c r="E180" s="6720">
        <f>Orçamento!J180</f>
        <v>0</v>
      </c>
      <c r="F180" s="6721"/>
      <c r="G180" s="6722">
        <f t="shared" si="36"/>
        <v>0</v>
      </c>
      <c r="H180" s="6723">
        <f t="shared" si="37"/>
        <v>0</v>
      </c>
      <c r="I180" s="6724">
        <f t="shared" si="38"/>
        <v>0</v>
      </c>
      <c r="J180" s="6725">
        <f t="shared" si="39"/>
        <v>0</v>
      </c>
    </row>
    <row r="181" spans="1:12" ht="33.75" x14ac:dyDescent="0.25">
      <c r="A181" s="6726" t="s">
        <v>382</v>
      </c>
      <c r="B181" s="6727" t="s">
        <v>383</v>
      </c>
      <c r="C181" s="6728" t="s">
        <v>52</v>
      </c>
      <c r="D181" s="6729">
        <v>3</v>
      </c>
      <c r="E181" s="6730">
        <f>Orçamento!J181</f>
        <v>0</v>
      </c>
      <c r="F181" s="6731"/>
      <c r="G181" s="6732">
        <f t="shared" si="36"/>
        <v>0</v>
      </c>
      <c r="H181" s="6733">
        <f t="shared" si="37"/>
        <v>0</v>
      </c>
      <c r="I181" s="6734">
        <f t="shared" si="38"/>
        <v>0</v>
      </c>
      <c r="J181" s="6735">
        <f t="shared" si="39"/>
        <v>0</v>
      </c>
    </row>
    <row r="182" spans="1:12" x14ac:dyDescent="0.25">
      <c r="A182" s="6736" t="s">
        <v>384</v>
      </c>
      <c r="B182" s="6737" t="s">
        <v>385</v>
      </c>
      <c r="C182" s="6738" t="s">
        <v>52</v>
      </c>
      <c r="D182" s="6739">
        <v>6</v>
      </c>
      <c r="E182" s="6740">
        <f>Orçamento!J182</f>
        <v>0</v>
      </c>
      <c r="F182" s="6741"/>
      <c r="G182" s="6742">
        <f t="shared" si="36"/>
        <v>0</v>
      </c>
      <c r="H182" s="6743">
        <f t="shared" si="37"/>
        <v>0</v>
      </c>
      <c r="I182" s="6744">
        <f t="shared" si="38"/>
        <v>0</v>
      </c>
      <c r="J182" s="6745">
        <f t="shared" si="39"/>
        <v>0</v>
      </c>
    </row>
    <row r="183" spans="1:12" x14ac:dyDescent="0.25">
      <c r="A183" s="6746" t="s">
        <v>386</v>
      </c>
      <c r="B183" s="9883" t="s">
        <v>387</v>
      </c>
      <c r="C183" s="9415"/>
      <c r="D183" s="9415"/>
      <c r="E183" s="9415"/>
      <c r="F183" s="9415"/>
      <c r="G183" s="9415"/>
      <c r="H183" s="9415"/>
      <c r="I183" s="9415"/>
      <c r="J183" s="9415"/>
      <c r="K183" s="9415"/>
      <c r="L183" s="6747" t="s">
        <v>39</v>
      </c>
    </row>
    <row r="184" spans="1:12" ht="33.75" x14ac:dyDescent="0.25">
      <c r="A184" s="6748" t="s">
        <v>388</v>
      </c>
      <c r="B184" s="6749" t="s">
        <v>389</v>
      </c>
      <c r="C184" s="6750" t="s">
        <v>193</v>
      </c>
      <c r="D184" s="6751">
        <v>7.14</v>
      </c>
      <c r="E184" s="6752">
        <f>Orçamento!J184</f>
        <v>0</v>
      </c>
      <c r="F184" s="6753"/>
      <c r="G184" s="6754">
        <f t="shared" ref="G184:G197" si="40">E184-F184</f>
        <v>0</v>
      </c>
      <c r="H184" s="6755">
        <f t="shared" ref="H184:H197" si="41">F184*D184</f>
        <v>0</v>
      </c>
      <c r="I184" s="6756">
        <f t="shared" ref="I184:I197" si="42">G184*D184</f>
        <v>0</v>
      </c>
      <c r="J184" s="6757">
        <f t="shared" ref="J184:J197" si="43">I184+H184</f>
        <v>0</v>
      </c>
    </row>
    <row r="185" spans="1:12" ht="33.75" x14ac:dyDescent="0.25">
      <c r="A185" s="6758" t="s">
        <v>390</v>
      </c>
      <c r="B185" s="6759" t="s">
        <v>391</v>
      </c>
      <c r="C185" s="6760" t="s">
        <v>52</v>
      </c>
      <c r="D185" s="6761">
        <v>1</v>
      </c>
      <c r="E185" s="6762">
        <f>Orçamento!J185</f>
        <v>0</v>
      </c>
      <c r="F185" s="6763"/>
      <c r="G185" s="6764">
        <f t="shared" si="40"/>
        <v>0</v>
      </c>
      <c r="H185" s="6765">
        <f t="shared" si="41"/>
        <v>0</v>
      </c>
      <c r="I185" s="6766">
        <f t="shared" si="42"/>
        <v>0</v>
      </c>
      <c r="J185" s="6767">
        <f t="shared" si="43"/>
        <v>0</v>
      </c>
    </row>
    <row r="186" spans="1:12" ht="33.75" x14ac:dyDescent="0.25">
      <c r="A186" s="6768" t="s">
        <v>392</v>
      </c>
      <c r="B186" s="6769" t="s">
        <v>393</v>
      </c>
      <c r="C186" s="6770" t="s">
        <v>52</v>
      </c>
      <c r="D186" s="6771">
        <v>6</v>
      </c>
      <c r="E186" s="6772">
        <f>Orçamento!J186</f>
        <v>0</v>
      </c>
      <c r="F186" s="6773"/>
      <c r="G186" s="6774">
        <f t="shared" si="40"/>
        <v>0</v>
      </c>
      <c r="H186" s="6775">
        <f t="shared" si="41"/>
        <v>0</v>
      </c>
      <c r="I186" s="6776">
        <f t="shared" si="42"/>
        <v>0</v>
      </c>
      <c r="J186" s="6777">
        <f t="shared" si="43"/>
        <v>0</v>
      </c>
    </row>
    <row r="187" spans="1:12" ht="33.75" x14ac:dyDescent="0.25">
      <c r="A187" s="6778" t="s">
        <v>394</v>
      </c>
      <c r="B187" s="6779" t="s">
        <v>395</v>
      </c>
      <c r="C187" s="6780" t="s">
        <v>52</v>
      </c>
      <c r="D187" s="6781">
        <v>5</v>
      </c>
      <c r="E187" s="6782">
        <f>Orçamento!J187</f>
        <v>0</v>
      </c>
      <c r="F187" s="6783"/>
      <c r="G187" s="6784">
        <f t="shared" si="40"/>
        <v>0</v>
      </c>
      <c r="H187" s="6785">
        <f t="shared" si="41"/>
        <v>0</v>
      </c>
      <c r="I187" s="6786">
        <f t="shared" si="42"/>
        <v>0</v>
      </c>
      <c r="J187" s="6787">
        <f t="shared" si="43"/>
        <v>0</v>
      </c>
    </row>
    <row r="188" spans="1:12" ht="22.5" x14ac:dyDescent="0.25">
      <c r="A188" s="6788" t="s">
        <v>396</v>
      </c>
      <c r="B188" s="6789" t="s">
        <v>397</v>
      </c>
      <c r="C188" s="6790" t="s">
        <v>280</v>
      </c>
      <c r="D188" s="6791">
        <v>2</v>
      </c>
      <c r="E188" s="6792">
        <f>Orçamento!J188</f>
        <v>0</v>
      </c>
      <c r="F188" s="6793"/>
      <c r="G188" s="6794">
        <f t="shared" si="40"/>
        <v>0</v>
      </c>
      <c r="H188" s="6795">
        <f t="shared" si="41"/>
        <v>0</v>
      </c>
      <c r="I188" s="6796">
        <f t="shared" si="42"/>
        <v>0</v>
      </c>
      <c r="J188" s="6797">
        <f t="shared" si="43"/>
        <v>0</v>
      </c>
    </row>
    <row r="189" spans="1:12" ht="33.75" x14ac:dyDescent="0.25">
      <c r="A189" s="6798" t="s">
        <v>398</v>
      </c>
      <c r="B189" s="6799" t="s">
        <v>399</v>
      </c>
      <c r="C189" s="6800" t="s">
        <v>280</v>
      </c>
      <c r="D189" s="6801">
        <v>6</v>
      </c>
      <c r="E189" s="6802">
        <f>Orçamento!J189</f>
        <v>0</v>
      </c>
      <c r="F189" s="6803"/>
      <c r="G189" s="6804">
        <f t="shared" si="40"/>
        <v>0</v>
      </c>
      <c r="H189" s="6805">
        <f t="shared" si="41"/>
        <v>0</v>
      </c>
      <c r="I189" s="6806">
        <f t="shared" si="42"/>
        <v>0</v>
      </c>
      <c r="J189" s="6807">
        <f t="shared" si="43"/>
        <v>0</v>
      </c>
    </row>
    <row r="190" spans="1:12" ht="33.75" x14ac:dyDescent="0.25">
      <c r="A190" s="6808" t="s">
        <v>400</v>
      </c>
      <c r="B190" s="6809" t="s">
        <v>401</v>
      </c>
      <c r="C190" s="6810" t="s">
        <v>52</v>
      </c>
      <c r="D190" s="6811">
        <v>22</v>
      </c>
      <c r="E190" s="6812">
        <f>Orçamento!J190</f>
        <v>0</v>
      </c>
      <c r="F190" s="6813"/>
      <c r="G190" s="6814">
        <f t="shared" si="40"/>
        <v>0</v>
      </c>
      <c r="H190" s="6815">
        <f t="shared" si="41"/>
        <v>0</v>
      </c>
      <c r="I190" s="6816">
        <f t="shared" si="42"/>
        <v>0</v>
      </c>
      <c r="J190" s="6817">
        <f t="shared" si="43"/>
        <v>0</v>
      </c>
    </row>
    <row r="191" spans="1:12" ht="45" x14ac:dyDescent="0.25">
      <c r="A191" s="6818" t="s">
        <v>402</v>
      </c>
      <c r="B191" s="6819" t="s">
        <v>403</v>
      </c>
      <c r="C191" s="6820" t="s">
        <v>52</v>
      </c>
      <c r="D191" s="6821">
        <v>1</v>
      </c>
      <c r="E191" s="6822">
        <f>Orçamento!J191</f>
        <v>0</v>
      </c>
      <c r="F191" s="6823"/>
      <c r="G191" s="6824">
        <f t="shared" si="40"/>
        <v>0</v>
      </c>
      <c r="H191" s="6825">
        <f t="shared" si="41"/>
        <v>0</v>
      </c>
      <c r="I191" s="6826">
        <f t="shared" si="42"/>
        <v>0</v>
      </c>
      <c r="J191" s="6827">
        <f t="shared" si="43"/>
        <v>0</v>
      </c>
    </row>
    <row r="192" spans="1:12" ht="33.75" x14ac:dyDescent="0.25">
      <c r="A192" s="6828" t="s">
        <v>404</v>
      </c>
      <c r="B192" s="6829" t="s">
        <v>405</v>
      </c>
      <c r="C192" s="6830" t="s">
        <v>52</v>
      </c>
      <c r="D192" s="6831">
        <v>6</v>
      </c>
      <c r="E192" s="6832">
        <f>Orçamento!J192</f>
        <v>0</v>
      </c>
      <c r="F192" s="6833"/>
      <c r="G192" s="6834">
        <f t="shared" si="40"/>
        <v>0</v>
      </c>
      <c r="H192" s="6835">
        <f t="shared" si="41"/>
        <v>0</v>
      </c>
      <c r="I192" s="6836">
        <f t="shared" si="42"/>
        <v>0</v>
      </c>
      <c r="J192" s="6837">
        <f t="shared" si="43"/>
        <v>0</v>
      </c>
    </row>
    <row r="193" spans="1:12" ht="22.5" x14ac:dyDescent="0.25">
      <c r="A193" s="6838" t="s">
        <v>406</v>
      </c>
      <c r="B193" s="6839" t="s">
        <v>407</v>
      </c>
      <c r="C193" s="6840" t="s">
        <v>52</v>
      </c>
      <c r="D193" s="6841">
        <v>8</v>
      </c>
      <c r="E193" s="6842">
        <f>Orçamento!J193</f>
        <v>0</v>
      </c>
      <c r="F193" s="6843"/>
      <c r="G193" s="6844">
        <f t="shared" si="40"/>
        <v>0</v>
      </c>
      <c r="H193" s="6845">
        <f t="shared" si="41"/>
        <v>0</v>
      </c>
      <c r="I193" s="6846">
        <f t="shared" si="42"/>
        <v>0</v>
      </c>
      <c r="J193" s="6847">
        <f t="shared" si="43"/>
        <v>0</v>
      </c>
    </row>
    <row r="194" spans="1:12" ht="22.5" x14ac:dyDescent="0.25">
      <c r="A194" s="6848" t="s">
        <v>408</v>
      </c>
      <c r="B194" s="6849" t="s">
        <v>282</v>
      </c>
      <c r="C194" s="6850" t="s">
        <v>52</v>
      </c>
      <c r="D194" s="6851">
        <v>8</v>
      </c>
      <c r="E194" s="6852">
        <f>Orçamento!J194</f>
        <v>0</v>
      </c>
      <c r="F194" s="6853"/>
      <c r="G194" s="6854">
        <f t="shared" si="40"/>
        <v>0</v>
      </c>
      <c r="H194" s="6855">
        <f t="shared" si="41"/>
        <v>0</v>
      </c>
      <c r="I194" s="6856">
        <f t="shared" si="42"/>
        <v>0</v>
      </c>
      <c r="J194" s="6857">
        <f t="shared" si="43"/>
        <v>0</v>
      </c>
    </row>
    <row r="195" spans="1:12" ht="45" x14ac:dyDescent="0.25">
      <c r="A195" s="6858" t="s">
        <v>409</v>
      </c>
      <c r="B195" s="6859" t="s">
        <v>410</v>
      </c>
      <c r="C195" s="6860" t="s">
        <v>52</v>
      </c>
      <c r="D195" s="6861">
        <v>4</v>
      </c>
      <c r="E195" s="6862">
        <f>Orçamento!J195</f>
        <v>0</v>
      </c>
      <c r="F195" s="6863"/>
      <c r="G195" s="6864">
        <f t="shared" si="40"/>
        <v>0</v>
      </c>
      <c r="H195" s="6865">
        <f t="shared" si="41"/>
        <v>0</v>
      </c>
      <c r="I195" s="6866">
        <f t="shared" si="42"/>
        <v>0</v>
      </c>
      <c r="J195" s="6867">
        <f t="shared" si="43"/>
        <v>0</v>
      </c>
    </row>
    <row r="196" spans="1:12" ht="22.5" x14ac:dyDescent="0.25">
      <c r="A196" s="6868" t="s">
        <v>411</v>
      </c>
      <c r="B196" s="6869" t="s">
        <v>412</v>
      </c>
      <c r="C196" s="6870" t="s">
        <v>52</v>
      </c>
      <c r="D196" s="6871">
        <v>19</v>
      </c>
      <c r="E196" s="6872">
        <f>Orçamento!J196</f>
        <v>0</v>
      </c>
      <c r="F196" s="6873"/>
      <c r="G196" s="6874">
        <f t="shared" si="40"/>
        <v>0</v>
      </c>
      <c r="H196" s="6875">
        <f t="shared" si="41"/>
        <v>0</v>
      </c>
      <c r="I196" s="6876">
        <f t="shared" si="42"/>
        <v>0</v>
      </c>
      <c r="J196" s="6877">
        <f t="shared" si="43"/>
        <v>0</v>
      </c>
    </row>
    <row r="197" spans="1:12" ht="67.5" x14ac:dyDescent="0.25">
      <c r="A197" s="6878" t="s">
        <v>413</v>
      </c>
      <c r="B197" s="6879" t="s">
        <v>414</v>
      </c>
      <c r="C197" s="6880" t="s">
        <v>52</v>
      </c>
      <c r="D197" s="6881">
        <v>4</v>
      </c>
      <c r="E197" s="6882">
        <f>Orçamento!J197</f>
        <v>0</v>
      </c>
      <c r="F197" s="6883"/>
      <c r="G197" s="6884">
        <f t="shared" si="40"/>
        <v>0</v>
      </c>
      <c r="H197" s="6885">
        <f t="shared" si="41"/>
        <v>0</v>
      </c>
      <c r="I197" s="6886">
        <f t="shared" si="42"/>
        <v>0</v>
      </c>
      <c r="J197" s="6887">
        <f t="shared" si="43"/>
        <v>0</v>
      </c>
    </row>
    <row r="198" spans="1:12" x14ac:dyDescent="0.25">
      <c r="A198" s="6888" t="s">
        <v>415</v>
      </c>
      <c r="B198" s="9893" t="s">
        <v>416</v>
      </c>
      <c r="C198" s="9894"/>
      <c r="D198" s="9895"/>
      <c r="E198" s="9896"/>
      <c r="F198" s="9897"/>
      <c r="G198" s="9898"/>
      <c r="H198" s="6889">
        <f>SUM(H199:H303)</f>
        <v>0</v>
      </c>
      <c r="I198" s="6890">
        <f>SUM(I199:I303)</f>
        <v>0</v>
      </c>
      <c r="J198" s="6891">
        <f>SUM(J199:J303)</f>
        <v>0</v>
      </c>
      <c r="K198" s="6892" t="s">
        <v>36</v>
      </c>
    </row>
    <row r="199" spans="1:12" x14ac:dyDescent="0.25">
      <c r="A199" s="6893" t="s">
        <v>417</v>
      </c>
      <c r="B199" s="9890" t="s">
        <v>418</v>
      </c>
      <c r="C199" s="9415"/>
      <c r="D199" s="9415"/>
      <c r="E199" s="9415"/>
      <c r="F199" s="9415"/>
      <c r="G199" s="9415"/>
      <c r="H199" s="9415"/>
      <c r="I199" s="9415"/>
      <c r="J199" s="9415"/>
      <c r="K199" s="9415"/>
      <c r="L199" s="6894" t="s">
        <v>39</v>
      </c>
    </row>
    <row r="200" spans="1:12" ht="22.5" x14ac:dyDescent="0.25">
      <c r="A200" s="6895" t="s">
        <v>419</v>
      </c>
      <c r="B200" s="6896" t="s">
        <v>420</v>
      </c>
      <c r="C200" s="6897" t="s">
        <v>52</v>
      </c>
      <c r="D200" s="6898">
        <v>1</v>
      </c>
      <c r="E200" s="6899">
        <f>Orçamento!J200</f>
        <v>0</v>
      </c>
      <c r="F200" s="6900"/>
      <c r="G200" s="6901">
        <f t="shared" ref="G200:G240" si="44">E200-F200</f>
        <v>0</v>
      </c>
      <c r="H200" s="6902">
        <f t="shared" ref="H200:H240" si="45">F200*D200</f>
        <v>0</v>
      </c>
      <c r="I200" s="6903">
        <f t="shared" ref="I200:I240" si="46">G200*D200</f>
        <v>0</v>
      </c>
      <c r="J200" s="6904">
        <f t="shared" ref="J200:J240" si="47">I200+H200</f>
        <v>0</v>
      </c>
    </row>
    <row r="201" spans="1:12" ht="33.75" x14ac:dyDescent="0.25">
      <c r="A201" s="6905" t="s">
        <v>421</v>
      </c>
      <c r="B201" s="6906" t="s">
        <v>422</v>
      </c>
      <c r="C201" s="6907" t="s">
        <v>52</v>
      </c>
      <c r="D201" s="6908">
        <v>1</v>
      </c>
      <c r="E201" s="6909">
        <f>Orçamento!J201</f>
        <v>0</v>
      </c>
      <c r="F201" s="6910"/>
      <c r="G201" s="6911">
        <f t="shared" si="44"/>
        <v>0</v>
      </c>
      <c r="H201" s="6912">
        <f t="shared" si="45"/>
        <v>0</v>
      </c>
      <c r="I201" s="6913">
        <f t="shared" si="46"/>
        <v>0</v>
      </c>
      <c r="J201" s="6914">
        <f t="shared" si="47"/>
        <v>0</v>
      </c>
    </row>
    <row r="202" spans="1:12" ht="33.75" x14ac:dyDescent="0.25">
      <c r="A202" s="6915" t="s">
        <v>423</v>
      </c>
      <c r="B202" s="6916" t="s">
        <v>424</v>
      </c>
      <c r="C202" s="6917" t="s">
        <v>52</v>
      </c>
      <c r="D202" s="6918">
        <v>1</v>
      </c>
      <c r="E202" s="6919">
        <f>Orçamento!J202</f>
        <v>0</v>
      </c>
      <c r="F202" s="6920"/>
      <c r="G202" s="6921">
        <f t="shared" si="44"/>
        <v>0</v>
      </c>
      <c r="H202" s="6922">
        <f t="shared" si="45"/>
        <v>0</v>
      </c>
      <c r="I202" s="6923">
        <f t="shared" si="46"/>
        <v>0</v>
      </c>
      <c r="J202" s="6924">
        <f t="shared" si="47"/>
        <v>0</v>
      </c>
    </row>
    <row r="203" spans="1:12" ht="45" x14ac:dyDescent="0.25">
      <c r="A203" s="6925" t="s">
        <v>425</v>
      </c>
      <c r="B203" s="6926" t="s">
        <v>426</v>
      </c>
      <c r="C203" s="6927" t="s">
        <v>52</v>
      </c>
      <c r="D203" s="6928">
        <v>1</v>
      </c>
      <c r="E203" s="6929">
        <f>Orçamento!J203</f>
        <v>0</v>
      </c>
      <c r="F203" s="6930"/>
      <c r="G203" s="6931">
        <f t="shared" si="44"/>
        <v>0</v>
      </c>
      <c r="H203" s="6932">
        <f t="shared" si="45"/>
        <v>0</v>
      </c>
      <c r="I203" s="6933">
        <f t="shared" si="46"/>
        <v>0</v>
      </c>
      <c r="J203" s="6934">
        <f t="shared" si="47"/>
        <v>0</v>
      </c>
    </row>
    <row r="204" spans="1:12" ht="56.25" x14ac:dyDescent="0.25">
      <c r="A204" s="6935" t="s">
        <v>427</v>
      </c>
      <c r="B204" s="6936" t="s">
        <v>428</v>
      </c>
      <c r="C204" s="6937" t="s">
        <v>52</v>
      </c>
      <c r="D204" s="6938">
        <v>3</v>
      </c>
      <c r="E204" s="6939">
        <f>Orçamento!J204</f>
        <v>0</v>
      </c>
      <c r="F204" s="6940"/>
      <c r="G204" s="6941">
        <f t="shared" si="44"/>
        <v>0</v>
      </c>
      <c r="H204" s="6942">
        <f t="shared" si="45"/>
        <v>0</v>
      </c>
      <c r="I204" s="6943">
        <f t="shared" si="46"/>
        <v>0</v>
      </c>
      <c r="J204" s="6944">
        <f t="shared" si="47"/>
        <v>0</v>
      </c>
    </row>
    <row r="205" spans="1:12" ht="45" x14ac:dyDescent="0.25">
      <c r="A205" s="6945" t="s">
        <v>429</v>
      </c>
      <c r="B205" s="6946" t="s">
        <v>430</v>
      </c>
      <c r="C205" s="6947" t="s">
        <v>52</v>
      </c>
      <c r="D205" s="6948">
        <v>17</v>
      </c>
      <c r="E205" s="6949">
        <f>Orçamento!J205</f>
        <v>0</v>
      </c>
      <c r="F205" s="6950"/>
      <c r="G205" s="6951">
        <f t="shared" si="44"/>
        <v>0</v>
      </c>
      <c r="H205" s="6952">
        <f t="shared" si="45"/>
        <v>0</v>
      </c>
      <c r="I205" s="6953">
        <f t="shared" si="46"/>
        <v>0</v>
      </c>
      <c r="J205" s="6954">
        <f t="shared" si="47"/>
        <v>0</v>
      </c>
    </row>
    <row r="206" spans="1:12" ht="45" x14ac:dyDescent="0.25">
      <c r="A206" s="6955" t="s">
        <v>431</v>
      </c>
      <c r="B206" s="6956" t="s">
        <v>432</v>
      </c>
      <c r="C206" s="6957" t="s">
        <v>80</v>
      </c>
      <c r="D206" s="6958">
        <v>54.4</v>
      </c>
      <c r="E206" s="6959">
        <f>Orçamento!J206</f>
        <v>0</v>
      </c>
      <c r="F206" s="6960"/>
      <c r="G206" s="6961">
        <f t="shared" si="44"/>
        <v>0</v>
      </c>
      <c r="H206" s="6962">
        <f t="shared" si="45"/>
        <v>0</v>
      </c>
      <c r="I206" s="6963">
        <f t="shared" si="46"/>
        <v>0</v>
      </c>
      <c r="J206" s="6964">
        <f t="shared" si="47"/>
        <v>0</v>
      </c>
    </row>
    <row r="207" spans="1:12" ht="22.5" x14ac:dyDescent="0.25">
      <c r="A207" s="6965" t="s">
        <v>433</v>
      </c>
      <c r="B207" s="6966" t="s">
        <v>434</v>
      </c>
      <c r="C207" s="6967" t="s">
        <v>52</v>
      </c>
      <c r="D207" s="6968">
        <v>1</v>
      </c>
      <c r="E207" s="6969">
        <f>Orçamento!J207</f>
        <v>0</v>
      </c>
      <c r="F207" s="6970"/>
      <c r="G207" s="6971">
        <f t="shared" si="44"/>
        <v>0</v>
      </c>
      <c r="H207" s="6972">
        <f t="shared" si="45"/>
        <v>0</v>
      </c>
      <c r="I207" s="6973">
        <f t="shared" si="46"/>
        <v>0</v>
      </c>
      <c r="J207" s="6974">
        <f t="shared" si="47"/>
        <v>0</v>
      </c>
    </row>
    <row r="208" spans="1:12" ht="33.75" x14ac:dyDescent="0.25">
      <c r="A208" s="6975" t="s">
        <v>435</v>
      </c>
      <c r="B208" s="6976" t="s">
        <v>436</v>
      </c>
      <c r="C208" s="6977" t="s">
        <v>52</v>
      </c>
      <c r="D208" s="6978">
        <v>1</v>
      </c>
      <c r="E208" s="6979">
        <f>Orçamento!J208</f>
        <v>0</v>
      </c>
      <c r="F208" s="6980"/>
      <c r="G208" s="6981">
        <f t="shared" si="44"/>
        <v>0</v>
      </c>
      <c r="H208" s="6982">
        <f t="shared" si="45"/>
        <v>0</v>
      </c>
      <c r="I208" s="6983">
        <f t="shared" si="46"/>
        <v>0</v>
      </c>
      <c r="J208" s="6984">
        <f t="shared" si="47"/>
        <v>0</v>
      </c>
    </row>
    <row r="209" spans="1:10" ht="45" x14ac:dyDescent="0.25">
      <c r="A209" s="6985" t="s">
        <v>437</v>
      </c>
      <c r="B209" s="6986" t="s">
        <v>438</v>
      </c>
      <c r="C209" s="6987" t="s">
        <v>52</v>
      </c>
      <c r="D209" s="6988">
        <v>1</v>
      </c>
      <c r="E209" s="6989">
        <f>Orçamento!J209</f>
        <v>0</v>
      </c>
      <c r="F209" s="6990"/>
      <c r="G209" s="6991">
        <f t="shared" si="44"/>
        <v>0</v>
      </c>
      <c r="H209" s="6992">
        <f t="shared" si="45"/>
        <v>0</v>
      </c>
      <c r="I209" s="6993">
        <f t="shared" si="46"/>
        <v>0</v>
      </c>
      <c r="J209" s="6994">
        <f t="shared" si="47"/>
        <v>0</v>
      </c>
    </row>
    <row r="210" spans="1:10" ht="45" x14ac:dyDescent="0.25">
      <c r="A210" s="6995" t="s">
        <v>439</v>
      </c>
      <c r="B210" s="6996" t="s">
        <v>440</v>
      </c>
      <c r="C210" s="6997" t="s">
        <v>52</v>
      </c>
      <c r="D210" s="6998">
        <v>24</v>
      </c>
      <c r="E210" s="6999">
        <f>Orçamento!J210</f>
        <v>0</v>
      </c>
      <c r="F210" s="7000"/>
      <c r="G210" s="7001">
        <f t="shared" si="44"/>
        <v>0</v>
      </c>
      <c r="H210" s="7002">
        <f t="shared" si="45"/>
        <v>0</v>
      </c>
      <c r="I210" s="7003">
        <f t="shared" si="46"/>
        <v>0</v>
      </c>
      <c r="J210" s="7004">
        <f t="shared" si="47"/>
        <v>0</v>
      </c>
    </row>
    <row r="211" spans="1:10" ht="45" x14ac:dyDescent="0.25">
      <c r="A211" s="7005" t="s">
        <v>441</v>
      </c>
      <c r="B211" s="7006" t="s">
        <v>442</v>
      </c>
      <c r="C211" s="7007" t="s">
        <v>52</v>
      </c>
      <c r="D211" s="7008">
        <v>2</v>
      </c>
      <c r="E211" s="7009">
        <f>Orçamento!J211</f>
        <v>0</v>
      </c>
      <c r="F211" s="7010"/>
      <c r="G211" s="7011">
        <f t="shared" si="44"/>
        <v>0</v>
      </c>
      <c r="H211" s="7012">
        <f t="shared" si="45"/>
        <v>0</v>
      </c>
      <c r="I211" s="7013">
        <f t="shared" si="46"/>
        <v>0</v>
      </c>
      <c r="J211" s="7014">
        <f t="shared" si="47"/>
        <v>0</v>
      </c>
    </row>
    <row r="212" spans="1:10" ht="56.25" x14ac:dyDescent="0.25">
      <c r="A212" s="7015" t="s">
        <v>443</v>
      </c>
      <c r="B212" s="7016" t="s">
        <v>444</v>
      </c>
      <c r="C212" s="7017" t="s">
        <v>80</v>
      </c>
      <c r="D212" s="7018">
        <v>2</v>
      </c>
      <c r="E212" s="7019">
        <f>Orçamento!J212</f>
        <v>0</v>
      </c>
      <c r="F212" s="7020"/>
      <c r="G212" s="7021">
        <f t="shared" si="44"/>
        <v>0</v>
      </c>
      <c r="H212" s="7022">
        <f t="shared" si="45"/>
        <v>0</v>
      </c>
      <c r="I212" s="7023">
        <f t="shared" si="46"/>
        <v>0</v>
      </c>
      <c r="J212" s="7024">
        <f t="shared" si="47"/>
        <v>0</v>
      </c>
    </row>
    <row r="213" spans="1:10" ht="45" x14ac:dyDescent="0.25">
      <c r="A213" s="7025" t="s">
        <v>445</v>
      </c>
      <c r="B213" s="7026" t="s">
        <v>446</v>
      </c>
      <c r="C213" s="7027" t="s">
        <v>80</v>
      </c>
      <c r="D213" s="7028">
        <v>1</v>
      </c>
      <c r="E213" s="7029">
        <f>Orçamento!J213</f>
        <v>0</v>
      </c>
      <c r="F213" s="7030"/>
      <c r="G213" s="7031">
        <f t="shared" si="44"/>
        <v>0</v>
      </c>
      <c r="H213" s="7032">
        <f t="shared" si="45"/>
        <v>0</v>
      </c>
      <c r="I213" s="7033">
        <f t="shared" si="46"/>
        <v>0</v>
      </c>
      <c r="J213" s="7034">
        <f t="shared" si="47"/>
        <v>0</v>
      </c>
    </row>
    <row r="214" spans="1:10" ht="45" x14ac:dyDescent="0.25">
      <c r="A214" s="7035" t="s">
        <v>447</v>
      </c>
      <c r="B214" s="7036" t="s">
        <v>448</v>
      </c>
      <c r="C214" s="7037" t="s">
        <v>52</v>
      </c>
      <c r="D214" s="7038">
        <v>2</v>
      </c>
      <c r="E214" s="7039">
        <f>Orçamento!J214</f>
        <v>0</v>
      </c>
      <c r="F214" s="7040"/>
      <c r="G214" s="7041">
        <f t="shared" si="44"/>
        <v>0</v>
      </c>
      <c r="H214" s="7042">
        <f t="shared" si="45"/>
        <v>0</v>
      </c>
      <c r="I214" s="7043">
        <f t="shared" si="46"/>
        <v>0</v>
      </c>
      <c r="J214" s="7044">
        <f t="shared" si="47"/>
        <v>0</v>
      </c>
    </row>
    <row r="215" spans="1:10" ht="45" x14ac:dyDescent="0.25">
      <c r="A215" s="7045" t="s">
        <v>449</v>
      </c>
      <c r="B215" s="7046" t="s">
        <v>450</v>
      </c>
      <c r="C215" s="7047" t="s">
        <v>52</v>
      </c>
      <c r="D215" s="7048">
        <v>2</v>
      </c>
      <c r="E215" s="7049">
        <f>Orçamento!J215</f>
        <v>0</v>
      </c>
      <c r="F215" s="7050"/>
      <c r="G215" s="7051">
        <f t="shared" si="44"/>
        <v>0</v>
      </c>
      <c r="H215" s="7052">
        <f t="shared" si="45"/>
        <v>0</v>
      </c>
      <c r="I215" s="7053">
        <f t="shared" si="46"/>
        <v>0</v>
      </c>
      <c r="J215" s="7054">
        <f t="shared" si="47"/>
        <v>0</v>
      </c>
    </row>
    <row r="216" spans="1:10" ht="56.25" x14ac:dyDescent="0.25">
      <c r="A216" s="7055" t="s">
        <v>451</v>
      </c>
      <c r="B216" s="7056" t="s">
        <v>452</v>
      </c>
      <c r="C216" s="7057" t="s">
        <v>52</v>
      </c>
      <c r="D216" s="7058">
        <v>52</v>
      </c>
      <c r="E216" s="7059">
        <f>Orçamento!J216</f>
        <v>0</v>
      </c>
      <c r="F216" s="7060"/>
      <c r="G216" s="7061">
        <f t="shared" si="44"/>
        <v>0</v>
      </c>
      <c r="H216" s="7062">
        <f t="shared" si="45"/>
        <v>0</v>
      </c>
      <c r="I216" s="7063">
        <f t="shared" si="46"/>
        <v>0</v>
      </c>
      <c r="J216" s="7064">
        <f t="shared" si="47"/>
        <v>0</v>
      </c>
    </row>
    <row r="217" spans="1:10" ht="56.25" x14ac:dyDescent="0.25">
      <c r="A217" s="7065" t="s">
        <v>453</v>
      </c>
      <c r="B217" s="7066" t="s">
        <v>454</v>
      </c>
      <c r="C217" s="7067" t="s">
        <v>52</v>
      </c>
      <c r="D217" s="7068">
        <v>1</v>
      </c>
      <c r="E217" s="7069">
        <f>Orçamento!J217</f>
        <v>0</v>
      </c>
      <c r="F217" s="7070"/>
      <c r="G217" s="7071">
        <f t="shared" si="44"/>
        <v>0</v>
      </c>
      <c r="H217" s="7072">
        <f t="shared" si="45"/>
        <v>0</v>
      </c>
      <c r="I217" s="7073">
        <f t="shared" si="46"/>
        <v>0</v>
      </c>
      <c r="J217" s="7074">
        <f t="shared" si="47"/>
        <v>0</v>
      </c>
    </row>
    <row r="218" spans="1:10" ht="45" x14ac:dyDescent="0.25">
      <c r="A218" s="7075" t="s">
        <v>455</v>
      </c>
      <c r="B218" s="7076" t="s">
        <v>456</v>
      </c>
      <c r="C218" s="7077" t="s">
        <v>52</v>
      </c>
      <c r="D218" s="7078">
        <v>3</v>
      </c>
      <c r="E218" s="7079">
        <f>Orçamento!J218</f>
        <v>0</v>
      </c>
      <c r="F218" s="7080"/>
      <c r="G218" s="7081">
        <f t="shared" si="44"/>
        <v>0</v>
      </c>
      <c r="H218" s="7082">
        <f t="shared" si="45"/>
        <v>0</v>
      </c>
      <c r="I218" s="7083">
        <f t="shared" si="46"/>
        <v>0</v>
      </c>
      <c r="J218" s="7084">
        <f t="shared" si="47"/>
        <v>0</v>
      </c>
    </row>
    <row r="219" spans="1:10" ht="45" x14ac:dyDescent="0.25">
      <c r="A219" s="7085" t="s">
        <v>457</v>
      </c>
      <c r="B219" s="7086" t="s">
        <v>458</v>
      </c>
      <c r="C219" s="7087" t="s">
        <v>52</v>
      </c>
      <c r="D219" s="7088">
        <v>1</v>
      </c>
      <c r="E219" s="7089">
        <f>Orçamento!J219</f>
        <v>0</v>
      </c>
      <c r="F219" s="7090"/>
      <c r="G219" s="7091">
        <f t="shared" si="44"/>
        <v>0</v>
      </c>
      <c r="H219" s="7092">
        <f t="shared" si="45"/>
        <v>0</v>
      </c>
      <c r="I219" s="7093">
        <f t="shared" si="46"/>
        <v>0</v>
      </c>
      <c r="J219" s="7094">
        <f t="shared" si="47"/>
        <v>0</v>
      </c>
    </row>
    <row r="220" spans="1:10" ht="45" x14ac:dyDescent="0.25">
      <c r="A220" s="7095" t="s">
        <v>459</v>
      </c>
      <c r="B220" s="7096" t="s">
        <v>460</v>
      </c>
      <c r="C220" s="7097" t="s">
        <v>52</v>
      </c>
      <c r="D220" s="7098">
        <v>1</v>
      </c>
      <c r="E220" s="7099">
        <f>Orçamento!J220</f>
        <v>0</v>
      </c>
      <c r="F220" s="7100"/>
      <c r="G220" s="7101">
        <f t="shared" si="44"/>
        <v>0</v>
      </c>
      <c r="H220" s="7102">
        <f t="shared" si="45"/>
        <v>0</v>
      </c>
      <c r="I220" s="7103">
        <f t="shared" si="46"/>
        <v>0</v>
      </c>
      <c r="J220" s="7104">
        <f t="shared" si="47"/>
        <v>0</v>
      </c>
    </row>
    <row r="221" spans="1:10" ht="33.75" x14ac:dyDescent="0.25">
      <c r="A221" s="7105" t="s">
        <v>461</v>
      </c>
      <c r="B221" s="7106" t="s">
        <v>462</v>
      </c>
      <c r="C221" s="7107" t="s">
        <v>52</v>
      </c>
      <c r="D221" s="7108">
        <v>1</v>
      </c>
      <c r="E221" s="7109">
        <f>Orçamento!J221</f>
        <v>0</v>
      </c>
      <c r="F221" s="7110"/>
      <c r="G221" s="7111">
        <f t="shared" si="44"/>
        <v>0</v>
      </c>
      <c r="H221" s="7112">
        <f t="shared" si="45"/>
        <v>0</v>
      </c>
      <c r="I221" s="7113">
        <f t="shared" si="46"/>
        <v>0</v>
      </c>
      <c r="J221" s="7114">
        <f t="shared" si="47"/>
        <v>0</v>
      </c>
    </row>
    <row r="222" spans="1:10" ht="33.75" x14ac:dyDescent="0.25">
      <c r="A222" s="7115" t="s">
        <v>463</v>
      </c>
      <c r="B222" s="7116" t="s">
        <v>464</v>
      </c>
      <c r="C222" s="7117" t="s">
        <v>52</v>
      </c>
      <c r="D222" s="7118">
        <v>81</v>
      </c>
      <c r="E222" s="7119">
        <f>Orçamento!J222</f>
        <v>0</v>
      </c>
      <c r="F222" s="7120"/>
      <c r="G222" s="7121">
        <f t="shared" si="44"/>
        <v>0</v>
      </c>
      <c r="H222" s="7122">
        <f t="shared" si="45"/>
        <v>0</v>
      </c>
      <c r="I222" s="7123">
        <f t="shared" si="46"/>
        <v>0</v>
      </c>
      <c r="J222" s="7124">
        <f t="shared" si="47"/>
        <v>0</v>
      </c>
    </row>
    <row r="223" spans="1:10" ht="45" x14ac:dyDescent="0.25">
      <c r="A223" s="7125" t="s">
        <v>465</v>
      </c>
      <c r="B223" s="7126" t="s">
        <v>466</v>
      </c>
      <c r="C223" s="7127" t="s">
        <v>52</v>
      </c>
      <c r="D223" s="7128">
        <v>1</v>
      </c>
      <c r="E223" s="7129">
        <f>Orçamento!J223</f>
        <v>0</v>
      </c>
      <c r="F223" s="7130"/>
      <c r="G223" s="7131">
        <f t="shared" si="44"/>
        <v>0</v>
      </c>
      <c r="H223" s="7132">
        <f t="shared" si="45"/>
        <v>0</v>
      </c>
      <c r="I223" s="7133">
        <f t="shared" si="46"/>
        <v>0</v>
      </c>
      <c r="J223" s="7134">
        <f t="shared" si="47"/>
        <v>0</v>
      </c>
    </row>
    <row r="224" spans="1:10" ht="33.75" x14ac:dyDescent="0.25">
      <c r="A224" s="7135" t="s">
        <v>467</v>
      </c>
      <c r="B224" s="7136" t="s">
        <v>468</v>
      </c>
      <c r="C224" s="7137" t="s">
        <v>52</v>
      </c>
      <c r="D224" s="7138">
        <v>25</v>
      </c>
      <c r="E224" s="7139">
        <f>Orçamento!J224</f>
        <v>0</v>
      </c>
      <c r="F224" s="7140"/>
      <c r="G224" s="7141">
        <f t="shared" si="44"/>
        <v>0</v>
      </c>
      <c r="H224" s="7142">
        <f t="shared" si="45"/>
        <v>0</v>
      </c>
      <c r="I224" s="7143">
        <f t="shared" si="46"/>
        <v>0</v>
      </c>
      <c r="J224" s="7144">
        <f t="shared" si="47"/>
        <v>0</v>
      </c>
    </row>
    <row r="225" spans="1:10" ht="33.75" x14ac:dyDescent="0.25">
      <c r="A225" s="7145" t="s">
        <v>469</v>
      </c>
      <c r="B225" s="7146" t="s">
        <v>470</v>
      </c>
      <c r="C225" s="7147" t="s">
        <v>52</v>
      </c>
      <c r="D225" s="7148">
        <v>1</v>
      </c>
      <c r="E225" s="7149">
        <f>Orçamento!J225</f>
        <v>0</v>
      </c>
      <c r="F225" s="7150"/>
      <c r="G225" s="7151">
        <f t="shared" si="44"/>
        <v>0</v>
      </c>
      <c r="H225" s="7152">
        <f t="shared" si="45"/>
        <v>0</v>
      </c>
      <c r="I225" s="7153">
        <f t="shared" si="46"/>
        <v>0</v>
      </c>
      <c r="J225" s="7154">
        <f t="shared" si="47"/>
        <v>0</v>
      </c>
    </row>
    <row r="226" spans="1:10" ht="45" x14ac:dyDescent="0.25">
      <c r="A226" s="7155" t="s">
        <v>471</v>
      </c>
      <c r="B226" s="7156" t="s">
        <v>472</v>
      </c>
      <c r="C226" s="7157" t="s">
        <v>80</v>
      </c>
      <c r="D226" s="7158">
        <v>298.60000000000002</v>
      </c>
      <c r="E226" s="7159">
        <f>Orçamento!J226</f>
        <v>0</v>
      </c>
      <c r="F226" s="7160"/>
      <c r="G226" s="7161">
        <f t="shared" si="44"/>
        <v>0</v>
      </c>
      <c r="H226" s="7162">
        <f t="shared" si="45"/>
        <v>0</v>
      </c>
      <c r="I226" s="7163">
        <f t="shared" si="46"/>
        <v>0</v>
      </c>
      <c r="J226" s="7164">
        <f t="shared" si="47"/>
        <v>0</v>
      </c>
    </row>
    <row r="227" spans="1:10" ht="45" x14ac:dyDescent="0.25">
      <c r="A227" s="7165" t="s">
        <v>473</v>
      </c>
      <c r="B227" s="7166" t="s">
        <v>474</v>
      </c>
      <c r="C227" s="7167" t="s">
        <v>80</v>
      </c>
      <c r="D227" s="7168">
        <v>31.4</v>
      </c>
      <c r="E227" s="7169">
        <f>Orçamento!J227</f>
        <v>0</v>
      </c>
      <c r="F227" s="7170"/>
      <c r="G227" s="7171">
        <f t="shared" si="44"/>
        <v>0</v>
      </c>
      <c r="H227" s="7172">
        <f t="shared" si="45"/>
        <v>0</v>
      </c>
      <c r="I227" s="7173">
        <f t="shared" si="46"/>
        <v>0</v>
      </c>
      <c r="J227" s="7174">
        <f t="shared" si="47"/>
        <v>0</v>
      </c>
    </row>
    <row r="228" spans="1:10" ht="33.75" x14ac:dyDescent="0.25">
      <c r="A228" s="7175" t="s">
        <v>475</v>
      </c>
      <c r="B228" s="7176" t="s">
        <v>476</v>
      </c>
      <c r="C228" s="7177" t="s">
        <v>80</v>
      </c>
      <c r="D228" s="7178">
        <v>0.1</v>
      </c>
      <c r="E228" s="7179">
        <f>Orçamento!J228</f>
        <v>0</v>
      </c>
      <c r="F228" s="7180"/>
      <c r="G228" s="7181">
        <f t="shared" si="44"/>
        <v>0</v>
      </c>
      <c r="H228" s="7182">
        <f t="shared" si="45"/>
        <v>0</v>
      </c>
      <c r="I228" s="7183">
        <f t="shared" si="46"/>
        <v>0</v>
      </c>
      <c r="J228" s="7184">
        <f t="shared" si="47"/>
        <v>0</v>
      </c>
    </row>
    <row r="229" spans="1:10" ht="33.75" x14ac:dyDescent="0.25">
      <c r="A229" s="7185" t="s">
        <v>477</v>
      </c>
      <c r="B229" s="7186" t="s">
        <v>478</v>
      </c>
      <c r="C229" s="7187" t="s">
        <v>52</v>
      </c>
      <c r="D229" s="7188">
        <v>37</v>
      </c>
      <c r="E229" s="7189">
        <f>Orçamento!J229</f>
        <v>0</v>
      </c>
      <c r="F229" s="7190"/>
      <c r="G229" s="7191">
        <f t="shared" si="44"/>
        <v>0</v>
      </c>
      <c r="H229" s="7192">
        <f t="shared" si="45"/>
        <v>0</v>
      </c>
      <c r="I229" s="7193">
        <f t="shared" si="46"/>
        <v>0</v>
      </c>
      <c r="J229" s="7194">
        <f t="shared" si="47"/>
        <v>0</v>
      </c>
    </row>
    <row r="230" spans="1:10" ht="33.75" x14ac:dyDescent="0.25">
      <c r="A230" s="7195" t="s">
        <v>479</v>
      </c>
      <c r="B230" s="7196" t="s">
        <v>480</v>
      </c>
      <c r="C230" s="7197" t="s">
        <v>52</v>
      </c>
      <c r="D230" s="7198">
        <v>1</v>
      </c>
      <c r="E230" s="7199">
        <f>Orçamento!J230</f>
        <v>0</v>
      </c>
      <c r="F230" s="7200"/>
      <c r="G230" s="7201">
        <f t="shared" si="44"/>
        <v>0</v>
      </c>
      <c r="H230" s="7202">
        <f t="shared" si="45"/>
        <v>0</v>
      </c>
      <c r="I230" s="7203">
        <f t="shared" si="46"/>
        <v>0</v>
      </c>
      <c r="J230" s="7204">
        <f t="shared" si="47"/>
        <v>0</v>
      </c>
    </row>
    <row r="231" spans="1:10" ht="45" x14ac:dyDescent="0.25">
      <c r="A231" s="7205" t="s">
        <v>481</v>
      </c>
      <c r="B231" s="7206" t="s">
        <v>482</v>
      </c>
      <c r="C231" s="7207" t="s">
        <v>52</v>
      </c>
      <c r="D231" s="7208">
        <v>2</v>
      </c>
      <c r="E231" s="7209">
        <f>Orçamento!J231</f>
        <v>0</v>
      </c>
      <c r="F231" s="7210"/>
      <c r="G231" s="7211">
        <f t="shared" si="44"/>
        <v>0</v>
      </c>
      <c r="H231" s="7212">
        <f t="shared" si="45"/>
        <v>0</v>
      </c>
      <c r="I231" s="7213">
        <f t="shared" si="46"/>
        <v>0</v>
      </c>
      <c r="J231" s="7214">
        <f t="shared" si="47"/>
        <v>0</v>
      </c>
    </row>
    <row r="232" spans="1:10" ht="45" x14ac:dyDescent="0.25">
      <c r="A232" s="7215" t="s">
        <v>483</v>
      </c>
      <c r="B232" s="7216" t="s">
        <v>484</v>
      </c>
      <c r="C232" s="7217" t="s">
        <v>52</v>
      </c>
      <c r="D232" s="7218">
        <v>15</v>
      </c>
      <c r="E232" s="7219">
        <f>Orçamento!J232</f>
        <v>0</v>
      </c>
      <c r="F232" s="7220"/>
      <c r="G232" s="7221">
        <f t="shared" si="44"/>
        <v>0</v>
      </c>
      <c r="H232" s="7222">
        <f t="shared" si="45"/>
        <v>0</v>
      </c>
      <c r="I232" s="7223">
        <f t="shared" si="46"/>
        <v>0</v>
      </c>
      <c r="J232" s="7224">
        <f t="shared" si="47"/>
        <v>0</v>
      </c>
    </row>
    <row r="233" spans="1:10" ht="45" x14ac:dyDescent="0.25">
      <c r="A233" s="7225" t="s">
        <v>485</v>
      </c>
      <c r="B233" s="7226" t="s">
        <v>486</v>
      </c>
      <c r="C233" s="7227" t="s">
        <v>52</v>
      </c>
      <c r="D233" s="7228">
        <v>1</v>
      </c>
      <c r="E233" s="7229">
        <f>Orçamento!J233</f>
        <v>0</v>
      </c>
      <c r="F233" s="7230"/>
      <c r="G233" s="7231">
        <f t="shared" si="44"/>
        <v>0</v>
      </c>
      <c r="H233" s="7232">
        <f t="shared" si="45"/>
        <v>0</v>
      </c>
      <c r="I233" s="7233">
        <f t="shared" si="46"/>
        <v>0</v>
      </c>
      <c r="J233" s="7234">
        <f t="shared" si="47"/>
        <v>0</v>
      </c>
    </row>
    <row r="234" spans="1:10" ht="56.25" x14ac:dyDescent="0.25">
      <c r="A234" s="7235" t="s">
        <v>487</v>
      </c>
      <c r="B234" s="7236" t="s">
        <v>488</v>
      </c>
      <c r="C234" s="7237" t="s">
        <v>52</v>
      </c>
      <c r="D234" s="7238">
        <v>8</v>
      </c>
      <c r="E234" s="7239">
        <f>Orçamento!J234</f>
        <v>0</v>
      </c>
      <c r="F234" s="7240"/>
      <c r="G234" s="7241">
        <f t="shared" si="44"/>
        <v>0</v>
      </c>
      <c r="H234" s="7242">
        <f t="shared" si="45"/>
        <v>0</v>
      </c>
      <c r="I234" s="7243">
        <f t="shared" si="46"/>
        <v>0</v>
      </c>
      <c r="J234" s="7244">
        <f t="shared" si="47"/>
        <v>0</v>
      </c>
    </row>
    <row r="235" spans="1:10" ht="56.25" x14ac:dyDescent="0.25">
      <c r="A235" s="7245" t="s">
        <v>489</v>
      </c>
      <c r="B235" s="7246" t="s">
        <v>490</v>
      </c>
      <c r="C235" s="7247" t="s">
        <v>52</v>
      </c>
      <c r="D235" s="7248">
        <v>49</v>
      </c>
      <c r="E235" s="7249">
        <f>Orçamento!J235</f>
        <v>0</v>
      </c>
      <c r="F235" s="7250"/>
      <c r="G235" s="7251">
        <f t="shared" si="44"/>
        <v>0</v>
      </c>
      <c r="H235" s="7252">
        <f t="shared" si="45"/>
        <v>0</v>
      </c>
      <c r="I235" s="7253">
        <f t="shared" si="46"/>
        <v>0</v>
      </c>
      <c r="J235" s="7254">
        <f t="shared" si="47"/>
        <v>0</v>
      </c>
    </row>
    <row r="236" spans="1:10" ht="22.5" x14ac:dyDescent="0.25">
      <c r="A236" s="7255" t="s">
        <v>491</v>
      </c>
      <c r="B236" s="7256" t="s">
        <v>492</v>
      </c>
      <c r="C236" s="7257" t="s">
        <v>52</v>
      </c>
      <c r="D236" s="7258">
        <v>1</v>
      </c>
      <c r="E236" s="7259">
        <f>Orçamento!J236</f>
        <v>0</v>
      </c>
      <c r="F236" s="7260"/>
      <c r="G236" s="7261">
        <f t="shared" si="44"/>
        <v>0</v>
      </c>
      <c r="H236" s="7262">
        <f t="shared" si="45"/>
        <v>0</v>
      </c>
      <c r="I236" s="7263">
        <f t="shared" si="46"/>
        <v>0</v>
      </c>
      <c r="J236" s="7264">
        <f t="shared" si="47"/>
        <v>0</v>
      </c>
    </row>
    <row r="237" spans="1:10" ht="22.5" x14ac:dyDescent="0.25">
      <c r="A237" s="7265" t="s">
        <v>493</v>
      </c>
      <c r="B237" s="7266" t="s">
        <v>494</v>
      </c>
      <c r="C237" s="7267" t="s">
        <v>52</v>
      </c>
      <c r="D237" s="7268">
        <v>1</v>
      </c>
      <c r="E237" s="7269">
        <f>Orçamento!J237</f>
        <v>0</v>
      </c>
      <c r="F237" s="7270"/>
      <c r="G237" s="7271">
        <f t="shared" si="44"/>
        <v>0</v>
      </c>
      <c r="H237" s="7272">
        <f t="shared" si="45"/>
        <v>0</v>
      </c>
      <c r="I237" s="7273">
        <f t="shared" si="46"/>
        <v>0</v>
      </c>
      <c r="J237" s="7274">
        <f t="shared" si="47"/>
        <v>0</v>
      </c>
    </row>
    <row r="238" spans="1:10" ht="45" x14ac:dyDescent="0.25">
      <c r="A238" s="7275" t="s">
        <v>495</v>
      </c>
      <c r="B238" s="7276" t="s">
        <v>496</v>
      </c>
      <c r="C238" s="7277" t="s">
        <v>52</v>
      </c>
      <c r="D238" s="7278">
        <v>8</v>
      </c>
      <c r="E238" s="7279">
        <f>Orçamento!J238</f>
        <v>0</v>
      </c>
      <c r="F238" s="7280"/>
      <c r="G238" s="7281">
        <f t="shared" si="44"/>
        <v>0</v>
      </c>
      <c r="H238" s="7282">
        <f t="shared" si="45"/>
        <v>0</v>
      </c>
      <c r="I238" s="7283">
        <f t="shared" si="46"/>
        <v>0</v>
      </c>
      <c r="J238" s="7284">
        <f t="shared" si="47"/>
        <v>0</v>
      </c>
    </row>
    <row r="239" spans="1:10" x14ac:dyDescent="0.25">
      <c r="A239" s="7285" t="s">
        <v>497</v>
      </c>
      <c r="B239" s="7286" t="s">
        <v>498</v>
      </c>
      <c r="C239" s="7287" t="s">
        <v>52</v>
      </c>
      <c r="D239" s="7288">
        <v>1</v>
      </c>
      <c r="E239" s="7289">
        <f>Orçamento!J239</f>
        <v>0</v>
      </c>
      <c r="F239" s="7290"/>
      <c r="G239" s="7291">
        <f t="shared" si="44"/>
        <v>0</v>
      </c>
      <c r="H239" s="7292">
        <f t="shared" si="45"/>
        <v>0</v>
      </c>
      <c r="I239" s="7293">
        <f t="shared" si="46"/>
        <v>0</v>
      </c>
      <c r="J239" s="7294">
        <f t="shared" si="47"/>
        <v>0</v>
      </c>
    </row>
    <row r="240" spans="1:10" ht="45" x14ac:dyDescent="0.25">
      <c r="A240" s="7295" t="s">
        <v>499</v>
      </c>
      <c r="B240" s="7296" t="s">
        <v>500</v>
      </c>
      <c r="C240" s="7297" t="s">
        <v>280</v>
      </c>
      <c r="D240" s="7298">
        <v>1</v>
      </c>
      <c r="E240" s="7299">
        <f>Orçamento!J240</f>
        <v>0</v>
      </c>
      <c r="F240" s="7300"/>
      <c r="G240" s="7301">
        <f t="shared" si="44"/>
        <v>0</v>
      </c>
      <c r="H240" s="7302">
        <f t="shared" si="45"/>
        <v>0</v>
      </c>
      <c r="I240" s="7303">
        <f t="shared" si="46"/>
        <v>0</v>
      </c>
      <c r="J240" s="7304">
        <f t="shared" si="47"/>
        <v>0</v>
      </c>
    </row>
    <row r="241" spans="1:12" x14ac:dyDescent="0.25">
      <c r="A241" s="7305" t="s">
        <v>501</v>
      </c>
      <c r="B241" s="9891" t="s">
        <v>502</v>
      </c>
      <c r="C241" s="9415"/>
      <c r="D241" s="9415"/>
      <c r="E241" s="9415"/>
      <c r="F241" s="9415"/>
      <c r="G241" s="9415"/>
      <c r="H241" s="9415"/>
      <c r="I241" s="9415"/>
      <c r="J241" s="9415"/>
      <c r="K241" s="9415"/>
      <c r="L241" s="7306" t="s">
        <v>39</v>
      </c>
    </row>
    <row r="242" spans="1:12" ht="56.25" x14ac:dyDescent="0.25">
      <c r="A242" s="7307" t="s">
        <v>503</v>
      </c>
      <c r="B242" s="7308" t="s">
        <v>504</v>
      </c>
      <c r="C242" s="7309" t="s">
        <v>52</v>
      </c>
      <c r="D242" s="7310">
        <v>1</v>
      </c>
      <c r="E242" s="7311">
        <f>Orçamento!J242</f>
        <v>0</v>
      </c>
      <c r="F242" s="7312"/>
      <c r="G242" s="7313">
        <f t="shared" ref="G242:G284" si="48">E242-F242</f>
        <v>0</v>
      </c>
      <c r="H242" s="7314">
        <f t="shared" ref="H242:H284" si="49">F242*D242</f>
        <v>0</v>
      </c>
      <c r="I242" s="7315">
        <f t="shared" ref="I242:I284" si="50">G242*D242</f>
        <v>0</v>
      </c>
      <c r="J242" s="7316">
        <f t="shared" ref="J242:J284" si="51">I242+H242</f>
        <v>0</v>
      </c>
    </row>
    <row r="243" spans="1:12" ht="67.5" x14ac:dyDescent="0.25">
      <c r="A243" s="7317" t="s">
        <v>505</v>
      </c>
      <c r="B243" s="7318" t="s">
        <v>506</v>
      </c>
      <c r="C243" s="7319" t="s">
        <v>52</v>
      </c>
      <c r="D243" s="7320">
        <v>1</v>
      </c>
      <c r="E243" s="7321">
        <f>Orçamento!J243</f>
        <v>0</v>
      </c>
      <c r="F243" s="7322"/>
      <c r="G243" s="7323">
        <f t="shared" si="48"/>
        <v>0</v>
      </c>
      <c r="H243" s="7324">
        <f t="shared" si="49"/>
        <v>0</v>
      </c>
      <c r="I243" s="7325">
        <f t="shared" si="50"/>
        <v>0</v>
      </c>
      <c r="J243" s="7326">
        <f t="shared" si="51"/>
        <v>0</v>
      </c>
    </row>
    <row r="244" spans="1:12" ht="45" x14ac:dyDescent="0.25">
      <c r="A244" s="7327" t="s">
        <v>507</v>
      </c>
      <c r="B244" s="7328" t="s">
        <v>508</v>
      </c>
      <c r="C244" s="7329" t="s">
        <v>52</v>
      </c>
      <c r="D244" s="7330">
        <v>1</v>
      </c>
      <c r="E244" s="7331">
        <f>Orçamento!J244</f>
        <v>0</v>
      </c>
      <c r="F244" s="7332"/>
      <c r="G244" s="7333">
        <f t="shared" si="48"/>
        <v>0</v>
      </c>
      <c r="H244" s="7334">
        <f t="shared" si="49"/>
        <v>0</v>
      </c>
      <c r="I244" s="7335">
        <f t="shared" si="50"/>
        <v>0</v>
      </c>
      <c r="J244" s="7336">
        <f t="shared" si="51"/>
        <v>0</v>
      </c>
    </row>
    <row r="245" spans="1:12" ht="45" x14ac:dyDescent="0.25">
      <c r="A245" s="7337" t="s">
        <v>509</v>
      </c>
      <c r="B245" s="7338" t="s">
        <v>510</v>
      </c>
      <c r="C245" s="7339" t="s">
        <v>52</v>
      </c>
      <c r="D245" s="7340">
        <v>1</v>
      </c>
      <c r="E245" s="7341">
        <f>Orçamento!J245</f>
        <v>0</v>
      </c>
      <c r="F245" s="7342"/>
      <c r="G245" s="7343">
        <f t="shared" si="48"/>
        <v>0</v>
      </c>
      <c r="H245" s="7344">
        <f t="shared" si="49"/>
        <v>0</v>
      </c>
      <c r="I245" s="7345">
        <f t="shared" si="50"/>
        <v>0</v>
      </c>
      <c r="J245" s="7346">
        <f t="shared" si="51"/>
        <v>0</v>
      </c>
    </row>
    <row r="246" spans="1:12" x14ac:dyDescent="0.25">
      <c r="A246" s="7347" t="s">
        <v>511</v>
      </c>
      <c r="B246" s="7348" t="s">
        <v>512</v>
      </c>
      <c r="C246" s="7349" t="s">
        <v>52</v>
      </c>
      <c r="D246" s="7350">
        <v>4</v>
      </c>
      <c r="E246" s="7351">
        <f>Orçamento!J246</f>
        <v>0</v>
      </c>
      <c r="F246" s="7352"/>
      <c r="G246" s="7353">
        <f t="shared" si="48"/>
        <v>0</v>
      </c>
      <c r="H246" s="7354">
        <f t="shared" si="49"/>
        <v>0</v>
      </c>
      <c r="I246" s="7355">
        <f t="shared" si="50"/>
        <v>0</v>
      </c>
      <c r="J246" s="7356">
        <f t="shared" si="51"/>
        <v>0</v>
      </c>
    </row>
    <row r="247" spans="1:12" ht="56.25" x14ac:dyDescent="0.25">
      <c r="A247" s="7357" t="s">
        <v>513</v>
      </c>
      <c r="B247" s="7358" t="s">
        <v>514</v>
      </c>
      <c r="C247" s="7359" t="s">
        <v>52</v>
      </c>
      <c r="D247" s="7360">
        <v>17</v>
      </c>
      <c r="E247" s="7361">
        <f>Orçamento!J247</f>
        <v>0</v>
      </c>
      <c r="F247" s="7362"/>
      <c r="G247" s="7363">
        <f t="shared" si="48"/>
        <v>0</v>
      </c>
      <c r="H247" s="7364">
        <f t="shared" si="49"/>
        <v>0</v>
      </c>
      <c r="I247" s="7365">
        <f t="shared" si="50"/>
        <v>0</v>
      </c>
      <c r="J247" s="7366">
        <f t="shared" si="51"/>
        <v>0</v>
      </c>
    </row>
    <row r="248" spans="1:12" ht="45" x14ac:dyDescent="0.25">
      <c r="A248" s="7367" t="s">
        <v>515</v>
      </c>
      <c r="B248" s="7368" t="s">
        <v>516</v>
      </c>
      <c r="C248" s="7369" t="s">
        <v>52</v>
      </c>
      <c r="D248" s="7370">
        <v>1</v>
      </c>
      <c r="E248" s="7371">
        <f>Orçamento!J248</f>
        <v>0</v>
      </c>
      <c r="F248" s="7372"/>
      <c r="G248" s="7373">
        <f t="shared" si="48"/>
        <v>0</v>
      </c>
      <c r="H248" s="7374">
        <f t="shared" si="49"/>
        <v>0</v>
      </c>
      <c r="I248" s="7375">
        <f t="shared" si="50"/>
        <v>0</v>
      </c>
      <c r="J248" s="7376">
        <f t="shared" si="51"/>
        <v>0</v>
      </c>
    </row>
    <row r="249" spans="1:12" ht="45" x14ac:dyDescent="0.25">
      <c r="A249" s="7377" t="s">
        <v>517</v>
      </c>
      <c r="B249" s="7378" t="s">
        <v>518</v>
      </c>
      <c r="C249" s="7379" t="s">
        <v>52</v>
      </c>
      <c r="D249" s="7380">
        <v>3</v>
      </c>
      <c r="E249" s="7381">
        <f>Orçamento!J249</f>
        <v>0</v>
      </c>
      <c r="F249" s="7382"/>
      <c r="G249" s="7383">
        <f t="shared" si="48"/>
        <v>0</v>
      </c>
      <c r="H249" s="7384">
        <f t="shared" si="49"/>
        <v>0</v>
      </c>
      <c r="I249" s="7385">
        <f t="shared" si="50"/>
        <v>0</v>
      </c>
      <c r="J249" s="7386">
        <f t="shared" si="51"/>
        <v>0</v>
      </c>
    </row>
    <row r="250" spans="1:12" ht="22.5" x14ac:dyDescent="0.25">
      <c r="A250" s="7387" t="s">
        <v>519</v>
      </c>
      <c r="B250" s="7388" t="s">
        <v>520</v>
      </c>
      <c r="C250" s="7389" t="s">
        <v>52</v>
      </c>
      <c r="D250" s="7390">
        <v>29</v>
      </c>
      <c r="E250" s="7391">
        <f>Orçamento!J250</f>
        <v>0</v>
      </c>
      <c r="F250" s="7392"/>
      <c r="G250" s="7393">
        <f t="shared" si="48"/>
        <v>0</v>
      </c>
      <c r="H250" s="7394">
        <f t="shared" si="49"/>
        <v>0</v>
      </c>
      <c r="I250" s="7395">
        <f t="shared" si="50"/>
        <v>0</v>
      </c>
      <c r="J250" s="7396">
        <f t="shared" si="51"/>
        <v>0</v>
      </c>
    </row>
    <row r="251" spans="1:12" ht="45" x14ac:dyDescent="0.25">
      <c r="A251" s="7397" t="s">
        <v>521</v>
      </c>
      <c r="B251" s="7398" t="s">
        <v>522</v>
      </c>
      <c r="C251" s="7399" t="s">
        <v>52</v>
      </c>
      <c r="D251" s="7400">
        <v>30</v>
      </c>
      <c r="E251" s="7401">
        <f>Orçamento!J251</f>
        <v>0</v>
      </c>
      <c r="F251" s="7402"/>
      <c r="G251" s="7403">
        <f t="shared" si="48"/>
        <v>0</v>
      </c>
      <c r="H251" s="7404">
        <f t="shared" si="49"/>
        <v>0</v>
      </c>
      <c r="I251" s="7405">
        <f t="shared" si="50"/>
        <v>0</v>
      </c>
      <c r="J251" s="7406">
        <f t="shared" si="51"/>
        <v>0</v>
      </c>
    </row>
    <row r="252" spans="1:12" ht="33.75" x14ac:dyDescent="0.25">
      <c r="A252" s="7407" t="s">
        <v>523</v>
      </c>
      <c r="B252" s="7408" t="s">
        <v>524</v>
      </c>
      <c r="C252" s="7409" t="s">
        <v>52</v>
      </c>
      <c r="D252" s="7410">
        <v>10</v>
      </c>
      <c r="E252" s="7411">
        <f>Orçamento!J252</f>
        <v>0</v>
      </c>
      <c r="F252" s="7412"/>
      <c r="G252" s="7413">
        <f t="shared" si="48"/>
        <v>0</v>
      </c>
      <c r="H252" s="7414">
        <f t="shared" si="49"/>
        <v>0</v>
      </c>
      <c r="I252" s="7415">
        <f t="shared" si="50"/>
        <v>0</v>
      </c>
      <c r="J252" s="7416">
        <f t="shared" si="51"/>
        <v>0</v>
      </c>
    </row>
    <row r="253" spans="1:12" ht="56.25" x14ac:dyDescent="0.25">
      <c r="A253" s="7417" t="s">
        <v>525</v>
      </c>
      <c r="B253" s="7418" t="s">
        <v>526</v>
      </c>
      <c r="C253" s="7419" t="s">
        <v>52</v>
      </c>
      <c r="D253" s="7420">
        <v>8</v>
      </c>
      <c r="E253" s="7421">
        <f>Orçamento!J253</f>
        <v>0</v>
      </c>
      <c r="F253" s="7422"/>
      <c r="G253" s="7423">
        <f t="shared" si="48"/>
        <v>0</v>
      </c>
      <c r="H253" s="7424">
        <f t="shared" si="49"/>
        <v>0</v>
      </c>
      <c r="I253" s="7425">
        <f t="shared" si="50"/>
        <v>0</v>
      </c>
      <c r="J253" s="7426">
        <f t="shared" si="51"/>
        <v>0</v>
      </c>
    </row>
    <row r="254" spans="1:12" ht="56.25" x14ac:dyDescent="0.25">
      <c r="A254" s="7427" t="s">
        <v>527</v>
      </c>
      <c r="B254" s="7428" t="s">
        <v>528</v>
      </c>
      <c r="C254" s="7429" t="s">
        <v>52</v>
      </c>
      <c r="D254" s="7430">
        <v>49</v>
      </c>
      <c r="E254" s="7431">
        <f>Orçamento!J254</f>
        <v>0</v>
      </c>
      <c r="F254" s="7432"/>
      <c r="G254" s="7433">
        <f t="shared" si="48"/>
        <v>0</v>
      </c>
      <c r="H254" s="7434">
        <f t="shared" si="49"/>
        <v>0</v>
      </c>
      <c r="I254" s="7435">
        <f t="shared" si="50"/>
        <v>0</v>
      </c>
      <c r="J254" s="7436">
        <f t="shared" si="51"/>
        <v>0</v>
      </c>
    </row>
    <row r="255" spans="1:12" ht="56.25" x14ac:dyDescent="0.25">
      <c r="A255" s="7437" t="s">
        <v>529</v>
      </c>
      <c r="B255" s="7438" t="s">
        <v>530</v>
      </c>
      <c r="C255" s="7439" t="s">
        <v>52</v>
      </c>
      <c r="D255" s="7440">
        <v>25</v>
      </c>
      <c r="E255" s="7441">
        <f>Orçamento!J255</f>
        <v>0</v>
      </c>
      <c r="F255" s="7442"/>
      <c r="G255" s="7443">
        <f t="shared" si="48"/>
        <v>0</v>
      </c>
      <c r="H255" s="7444">
        <f t="shared" si="49"/>
        <v>0</v>
      </c>
      <c r="I255" s="7445">
        <f t="shared" si="50"/>
        <v>0</v>
      </c>
      <c r="J255" s="7446">
        <f t="shared" si="51"/>
        <v>0</v>
      </c>
    </row>
    <row r="256" spans="1:12" ht="56.25" x14ac:dyDescent="0.25">
      <c r="A256" s="7447" t="s">
        <v>531</v>
      </c>
      <c r="B256" s="7448" t="s">
        <v>532</v>
      </c>
      <c r="C256" s="7449" t="s">
        <v>52</v>
      </c>
      <c r="D256" s="7450">
        <v>25</v>
      </c>
      <c r="E256" s="7451">
        <f>Orçamento!J256</f>
        <v>0</v>
      </c>
      <c r="F256" s="7452"/>
      <c r="G256" s="7453">
        <f t="shared" si="48"/>
        <v>0</v>
      </c>
      <c r="H256" s="7454">
        <f t="shared" si="49"/>
        <v>0</v>
      </c>
      <c r="I256" s="7455">
        <f t="shared" si="50"/>
        <v>0</v>
      </c>
      <c r="J256" s="7456">
        <f t="shared" si="51"/>
        <v>0</v>
      </c>
    </row>
    <row r="257" spans="1:10" ht="56.25" x14ac:dyDescent="0.25">
      <c r="A257" s="7457" t="s">
        <v>533</v>
      </c>
      <c r="B257" s="7458" t="s">
        <v>534</v>
      </c>
      <c r="C257" s="7459" t="s">
        <v>52</v>
      </c>
      <c r="D257" s="7460">
        <v>3</v>
      </c>
      <c r="E257" s="7461">
        <f>Orçamento!J257</f>
        <v>0</v>
      </c>
      <c r="F257" s="7462"/>
      <c r="G257" s="7463">
        <f t="shared" si="48"/>
        <v>0</v>
      </c>
      <c r="H257" s="7464">
        <f t="shared" si="49"/>
        <v>0</v>
      </c>
      <c r="I257" s="7465">
        <f t="shared" si="50"/>
        <v>0</v>
      </c>
      <c r="J257" s="7466">
        <f t="shared" si="51"/>
        <v>0</v>
      </c>
    </row>
    <row r="258" spans="1:10" ht="56.25" x14ac:dyDescent="0.25">
      <c r="A258" s="7467" t="s">
        <v>535</v>
      </c>
      <c r="B258" s="7468" t="s">
        <v>536</v>
      </c>
      <c r="C258" s="7469" t="s">
        <v>52</v>
      </c>
      <c r="D258" s="7470">
        <v>44</v>
      </c>
      <c r="E258" s="7471">
        <f>Orçamento!J258</f>
        <v>0</v>
      </c>
      <c r="F258" s="7472"/>
      <c r="G258" s="7473">
        <f t="shared" si="48"/>
        <v>0</v>
      </c>
      <c r="H258" s="7474">
        <f t="shared" si="49"/>
        <v>0</v>
      </c>
      <c r="I258" s="7475">
        <f t="shared" si="50"/>
        <v>0</v>
      </c>
      <c r="J258" s="7476">
        <f t="shared" si="51"/>
        <v>0</v>
      </c>
    </row>
    <row r="259" spans="1:10" ht="56.25" x14ac:dyDescent="0.25">
      <c r="A259" s="7477" t="s">
        <v>537</v>
      </c>
      <c r="B259" s="7478" t="s">
        <v>538</v>
      </c>
      <c r="C259" s="7479" t="s">
        <v>52</v>
      </c>
      <c r="D259" s="7480">
        <v>29</v>
      </c>
      <c r="E259" s="7481">
        <f>Orçamento!J259</f>
        <v>0</v>
      </c>
      <c r="F259" s="7482"/>
      <c r="G259" s="7483">
        <f t="shared" si="48"/>
        <v>0</v>
      </c>
      <c r="H259" s="7484">
        <f t="shared" si="49"/>
        <v>0</v>
      </c>
      <c r="I259" s="7485">
        <f t="shared" si="50"/>
        <v>0</v>
      </c>
      <c r="J259" s="7486">
        <f t="shared" si="51"/>
        <v>0</v>
      </c>
    </row>
    <row r="260" spans="1:10" ht="56.25" x14ac:dyDescent="0.25">
      <c r="A260" s="7487" t="s">
        <v>539</v>
      </c>
      <c r="B260" s="7488" t="s">
        <v>540</v>
      </c>
      <c r="C260" s="7489" t="s">
        <v>52</v>
      </c>
      <c r="D260" s="7490">
        <v>11</v>
      </c>
      <c r="E260" s="7491">
        <f>Orçamento!J260</f>
        <v>0</v>
      </c>
      <c r="F260" s="7492"/>
      <c r="G260" s="7493">
        <f t="shared" si="48"/>
        <v>0</v>
      </c>
      <c r="H260" s="7494">
        <f t="shared" si="49"/>
        <v>0</v>
      </c>
      <c r="I260" s="7495">
        <f t="shared" si="50"/>
        <v>0</v>
      </c>
      <c r="J260" s="7496">
        <f t="shared" si="51"/>
        <v>0</v>
      </c>
    </row>
    <row r="261" spans="1:10" ht="56.25" x14ac:dyDescent="0.25">
      <c r="A261" s="7497" t="s">
        <v>541</v>
      </c>
      <c r="B261" s="7498" t="s">
        <v>542</v>
      </c>
      <c r="C261" s="7499" t="s">
        <v>52</v>
      </c>
      <c r="D261" s="7500">
        <v>6</v>
      </c>
      <c r="E261" s="7501">
        <f>Orçamento!J261</f>
        <v>0</v>
      </c>
      <c r="F261" s="7502"/>
      <c r="G261" s="7503">
        <f t="shared" si="48"/>
        <v>0</v>
      </c>
      <c r="H261" s="7504">
        <f t="shared" si="49"/>
        <v>0</v>
      </c>
      <c r="I261" s="7505">
        <f t="shared" si="50"/>
        <v>0</v>
      </c>
      <c r="J261" s="7506">
        <f t="shared" si="51"/>
        <v>0</v>
      </c>
    </row>
    <row r="262" spans="1:10" ht="56.25" x14ac:dyDescent="0.25">
      <c r="A262" s="7507" t="s">
        <v>543</v>
      </c>
      <c r="B262" s="7508" t="s">
        <v>544</v>
      </c>
      <c r="C262" s="7509" t="s">
        <v>52</v>
      </c>
      <c r="D262" s="7510">
        <v>1</v>
      </c>
      <c r="E262" s="7511">
        <f>Orçamento!J262</f>
        <v>0</v>
      </c>
      <c r="F262" s="7512"/>
      <c r="G262" s="7513">
        <f t="shared" si="48"/>
        <v>0</v>
      </c>
      <c r="H262" s="7514">
        <f t="shared" si="49"/>
        <v>0</v>
      </c>
      <c r="I262" s="7515">
        <f t="shared" si="50"/>
        <v>0</v>
      </c>
      <c r="J262" s="7516">
        <f t="shared" si="51"/>
        <v>0</v>
      </c>
    </row>
    <row r="263" spans="1:10" ht="56.25" x14ac:dyDescent="0.25">
      <c r="A263" s="7517" t="s">
        <v>545</v>
      </c>
      <c r="B263" s="7518" t="s">
        <v>546</v>
      </c>
      <c r="C263" s="7519" t="s">
        <v>52</v>
      </c>
      <c r="D263" s="7520">
        <v>1</v>
      </c>
      <c r="E263" s="7521">
        <f>Orçamento!J263</f>
        <v>0</v>
      </c>
      <c r="F263" s="7522"/>
      <c r="G263" s="7523">
        <f t="shared" si="48"/>
        <v>0</v>
      </c>
      <c r="H263" s="7524">
        <f t="shared" si="49"/>
        <v>0</v>
      </c>
      <c r="I263" s="7525">
        <f t="shared" si="50"/>
        <v>0</v>
      </c>
      <c r="J263" s="7526">
        <f t="shared" si="51"/>
        <v>0</v>
      </c>
    </row>
    <row r="264" spans="1:10" ht="45" x14ac:dyDescent="0.25">
      <c r="A264" s="7527" t="s">
        <v>547</v>
      </c>
      <c r="B264" s="7528" t="s">
        <v>548</v>
      </c>
      <c r="C264" s="7529" t="s">
        <v>52</v>
      </c>
      <c r="D264" s="7530">
        <v>1</v>
      </c>
      <c r="E264" s="7531">
        <f>Orçamento!J264</f>
        <v>0</v>
      </c>
      <c r="F264" s="7532"/>
      <c r="G264" s="7533">
        <f t="shared" si="48"/>
        <v>0</v>
      </c>
      <c r="H264" s="7534">
        <f t="shared" si="49"/>
        <v>0</v>
      </c>
      <c r="I264" s="7535">
        <f t="shared" si="50"/>
        <v>0</v>
      </c>
      <c r="J264" s="7536">
        <f t="shared" si="51"/>
        <v>0</v>
      </c>
    </row>
    <row r="265" spans="1:10" ht="45" x14ac:dyDescent="0.25">
      <c r="A265" s="7537" t="s">
        <v>549</v>
      </c>
      <c r="B265" s="7538" t="s">
        <v>550</v>
      </c>
      <c r="C265" s="7539" t="s">
        <v>80</v>
      </c>
      <c r="D265" s="7540">
        <v>107.9</v>
      </c>
      <c r="E265" s="7541">
        <f>Orçamento!J265</f>
        <v>0</v>
      </c>
      <c r="F265" s="7542"/>
      <c r="G265" s="7543">
        <f t="shared" si="48"/>
        <v>0</v>
      </c>
      <c r="H265" s="7544">
        <f t="shared" si="49"/>
        <v>0</v>
      </c>
      <c r="I265" s="7545">
        <f t="shared" si="50"/>
        <v>0</v>
      </c>
      <c r="J265" s="7546">
        <f t="shared" si="51"/>
        <v>0</v>
      </c>
    </row>
    <row r="266" spans="1:10" ht="45" x14ac:dyDescent="0.25">
      <c r="A266" s="7547" t="s">
        <v>551</v>
      </c>
      <c r="B266" s="7548" t="s">
        <v>552</v>
      </c>
      <c r="C266" s="7549" t="s">
        <v>80</v>
      </c>
      <c r="D266" s="7550">
        <v>40.6</v>
      </c>
      <c r="E266" s="7551">
        <f>Orçamento!J266</f>
        <v>0</v>
      </c>
      <c r="F266" s="7552"/>
      <c r="G266" s="7553">
        <f t="shared" si="48"/>
        <v>0</v>
      </c>
      <c r="H266" s="7554">
        <f t="shared" si="49"/>
        <v>0</v>
      </c>
      <c r="I266" s="7555">
        <f t="shared" si="50"/>
        <v>0</v>
      </c>
      <c r="J266" s="7556">
        <f t="shared" si="51"/>
        <v>0</v>
      </c>
    </row>
    <row r="267" spans="1:10" ht="45" x14ac:dyDescent="0.25">
      <c r="A267" s="7557" t="s">
        <v>553</v>
      </c>
      <c r="B267" s="7558" t="s">
        <v>554</v>
      </c>
      <c r="C267" s="7559" t="s">
        <v>80</v>
      </c>
      <c r="D267" s="7560">
        <v>25.6</v>
      </c>
      <c r="E267" s="7561">
        <f>Orçamento!J267</f>
        <v>0</v>
      </c>
      <c r="F267" s="7562"/>
      <c r="G267" s="7563">
        <f t="shared" si="48"/>
        <v>0</v>
      </c>
      <c r="H267" s="7564">
        <f t="shared" si="49"/>
        <v>0</v>
      </c>
      <c r="I267" s="7565">
        <f t="shared" si="50"/>
        <v>0</v>
      </c>
      <c r="J267" s="7566">
        <f t="shared" si="51"/>
        <v>0</v>
      </c>
    </row>
    <row r="268" spans="1:10" ht="22.5" x14ac:dyDescent="0.25">
      <c r="A268" s="7567" t="s">
        <v>555</v>
      </c>
      <c r="B268" s="7568" t="s">
        <v>556</v>
      </c>
      <c r="C268" s="7569" t="s">
        <v>80</v>
      </c>
      <c r="D268" s="7570">
        <v>60.2</v>
      </c>
      <c r="E268" s="7571">
        <f>Orçamento!J268</f>
        <v>0</v>
      </c>
      <c r="F268" s="7572"/>
      <c r="G268" s="7573">
        <f t="shared" si="48"/>
        <v>0</v>
      </c>
      <c r="H268" s="7574">
        <f t="shared" si="49"/>
        <v>0</v>
      </c>
      <c r="I268" s="7575">
        <f t="shared" si="50"/>
        <v>0</v>
      </c>
      <c r="J268" s="7576">
        <f t="shared" si="51"/>
        <v>0</v>
      </c>
    </row>
    <row r="269" spans="1:10" ht="45" x14ac:dyDescent="0.25">
      <c r="A269" s="7577" t="s">
        <v>557</v>
      </c>
      <c r="B269" s="7578" t="s">
        <v>558</v>
      </c>
      <c r="C269" s="7579" t="s">
        <v>80</v>
      </c>
      <c r="D269" s="7580">
        <v>17.399999999999999</v>
      </c>
      <c r="E269" s="7581">
        <f>Orçamento!J269</f>
        <v>0</v>
      </c>
      <c r="F269" s="7582"/>
      <c r="G269" s="7583">
        <f t="shared" si="48"/>
        <v>0</v>
      </c>
      <c r="H269" s="7584">
        <f t="shared" si="49"/>
        <v>0</v>
      </c>
      <c r="I269" s="7585">
        <f t="shared" si="50"/>
        <v>0</v>
      </c>
      <c r="J269" s="7586">
        <f t="shared" si="51"/>
        <v>0</v>
      </c>
    </row>
    <row r="270" spans="1:10" ht="45" x14ac:dyDescent="0.25">
      <c r="A270" s="7587" t="s">
        <v>559</v>
      </c>
      <c r="B270" s="7588" t="s">
        <v>560</v>
      </c>
      <c r="C270" s="7589" t="s">
        <v>80</v>
      </c>
      <c r="D270" s="7590">
        <v>97.3</v>
      </c>
      <c r="E270" s="7591">
        <f>Orçamento!J270</f>
        <v>0</v>
      </c>
      <c r="F270" s="7592"/>
      <c r="G270" s="7593">
        <f t="shared" si="48"/>
        <v>0</v>
      </c>
      <c r="H270" s="7594">
        <f t="shared" si="49"/>
        <v>0</v>
      </c>
      <c r="I270" s="7595">
        <f t="shared" si="50"/>
        <v>0</v>
      </c>
      <c r="J270" s="7596">
        <f t="shared" si="51"/>
        <v>0</v>
      </c>
    </row>
    <row r="271" spans="1:10" ht="56.25" x14ac:dyDescent="0.25">
      <c r="A271" s="7597" t="s">
        <v>561</v>
      </c>
      <c r="B271" s="7598" t="s">
        <v>562</v>
      </c>
      <c r="C271" s="7599" t="s">
        <v>52</v>
      </c>
      <c r="D271" s="7600">
        <v>1</v>
      </c>
      <c r="E271" s="7601">
        <f>Orçamento!J271</f>
        <v>0</v>
      </c>
      <c r="F271" s="7602"/>
      <c r="G271" s="7603">
        <f t="shared" si="48"/>
        <v>0</v>
      </c>
      <c r="H271" s="7604">
        <f t="shared" si="49"/>
        <v>0</v>
      </c>
      <c r="I271" s="7605">
        <f t="shared" si="50"/>
        <v>0</v>
      </c>
      <c r="J271" s="7606">
        <f t="shared" si="51"/>
        <v>0</v>
      </c>
    </row>
    <row r="272" spans="1:10" ht="33.75" x14ac:dyDescent="0.25">
      <c r="A272" s="7607" t="s">
        <v>563</v>
      </c>
      <c r="B272" s="7608" t="s">
        <v>564</v>
      </c>
      <c r="C272" s="7609" t="s">
        <v>52</v>
      </c>
      <c r="D272" s="7610">
        <v>8</v>
      </c>
      <c r="E272" s="7611">
        <f>Orçamento!J272</f>
        <v>0</v>
      </c>
      <c r="F272" s="7612"/>
      <c r="G272" s="7613">
        <f t="shared" si="48"/>
        <v>0</v>
      </c>
      <c r="H272" s="7614">
        <f t="shared" si="49"/>
        <v>0</v>
      </c>
      <c r="I272" s="7615">
        <f t="shared" si="50"/>
        <v>0</v>
      </c>
      <c r="J272" s="7616">
        <f t="shared" si="51"/>
        <v>0</v>
      </c>
    </row>
    <row r="273" spans="1:12" ht="45" x14ac:dyDescent="0.25">
      <c r="A273" s="7617" t="s">
        <v>565</v>
      </c>
      <c r="B273" s="7618" t="s">
        <v>448</v>
      </c>
      <c r="C273" s="7619" t="s">
        <v>52</v>
      </c>
      <c r="D273" s="7620">
        <v>17</v>
      </c>
      <c r="E273" s="7621">
        <f>Orçamento!J273</f>
        <v>0</v>
      </c>
      <c r="F273" s="7622"/>
      <c r="G273" s="7623">
        <f t="shared" si="48"/>
        <v>0</v>
      </c>
      <c r="H273" s="7624">
        <f t="shared" si="49"/>
        <v>0</v>
      </c>
      <c r="I273" s="7625">
        <f t="shared" si="50"/>
        <v>0</v>
      </c>
      <c r="J273" s="7626">
        <f t="shared" si="51"/>
        <v>0</v>
      </c>
    </row>
    <row r="274" spans="1:12" ht="45" x14ac:dyDescent="0.25">
      <c r="A274" s="7627" t="s">
        <v>566</v>
      </c>
      <c r="B274" s="7628" t="s">
        <v>567</v>
      </c>
      <c r="C274" s="7629" t="s">
        <v>52</v>
      </c>
      <c r="D274" s="7630">
        <v>17</v>
      </c>
      <c r="E274" s="7631">
        <f>Orçamento!J274</f>
        <v>0</v>
      </c>
      <c r="F274" s="7632"/>
      <c r="G274" s="7633">
        <f t="shared" si="48"/>
        <v>0</v>
      </c>
      <c r="H274" s="7634">
        <f t="shared" si="49"/>
        <v>0</v>
      </c>
      <c r="I274" s="7635">
        <f t="shared" si="50"/>
        <v>0</v>
      </c>
      <c r="J274" s="7636">
        <f t="shared" si="51"/>
        <v>0</v>
      </c>
    </row>
    <row r="275" spans="1:12" ht="45" x14ac:dyDescent="0.25">
      <c r="A275" s="7637" t="s">
        <v>568</v>
      </c>
      <c r="B275" s="7638" t="s">
        <v>466</v>
      </c>
      <c r="C275" s="7639" t="s">
        <v>52</v>
      </c>
      <c r="D275" s="7640">
        <v>17</v>
      </c>
      <c r="E275" s="7641">
        <f>Orçamento!J275</f>
        <v>0</v>
      </c>
      <c r="F275" s="7642"/>
      <c r="G275" s="7643">
        <f t="shared" si="48"/>
        <v>0</v>
      </c>
      <c r="H275" s="7644">
        <f t="shared" si="49"/>
        <v>0</v>
      </c>
      <c r="I275" s="7645">
        <f t="shared" si="50"/>
        <v>0</v>
      </c>
      <c r="J275" s="7646">
        <f t="shared" si="51"/>
        <v>0</v>
      </c>
    </row>
    <row r="276" spans="1:12" ht="45" x14ac:dyDescent="0.25">
      <c r="A276" s="7647" t="s">
        <v>569</v>
      </c>
      <c r="B276" s="7648" t="s">
        <v>570</v>
      </c>
      <c r="C276" s="7649" t="s">
        <v>52</v>
      </c>
      <c r="D276" s="7650">
        <v>34</v>
      </c>
      <c r="E276" s="7651">
        <f>Orçamento!J276</f>
        <v>0</v>
      </c>
      <c r="F276" s="7652"/>
      <c r="G276" s="7653">
        <f t="shared" si="48"/>
        <v>0</v>
      </c>
      <c r="H276" s="7654">
        <f t="shared" si="49"/>
        <v>0</v>
      </c>
      <c r="I276" s="7655">
        <f t="shared" si="50"/>
        <v>0</v>
      </c>
      <c r="J276" s="7656">
        <f t="shared" si="51"/>
        <v>0</v>
      </c>
    </row>
    <row r="277" spans="1:12" ht="45" x14ac:dyDescent="0.25">
      <c r="A277" s="7657" t="s">
        <v>571</v>
      </c>
      <c r="B277" s="7658" t="s">
        <v>472</v>
      </c>
      <c r="C277" s="7659" t="s">
        <v>80</v>
      </c>
      <c r="D277" s="7660">
        <v>102</v>
      </c>
      <c r="E277" s="7661">
        <f>Orçamento!J277</f>
        <v>0</v>
      </c>
      <c r="F277" s="7662"/>
      <c r="G277" s="7663">
        <f t="shared" si="48"/>
        <v>0</v>
      </c>
      <c r="H277" s="7664">
        <f t="shared" si="49"/>
        <v>0</v>
      </c>
      <c r="I277" s="7665">
        <f t="shared" si="50"/>
        <v>0</v>
      </c>
      <c r="J277" s="7666">
        <f t="shared" si="51"/>
        <v>0</v>
      </c>
    </row>
    <row r="278" spans="1:12" ht="33.75" x14ac:dyDescent="0.25">
      <c r="A278" s="7667" t="s">
        <v>572</v>
      </c>
      <c r="B278" s="7668" t="s">
        <v>573</v>
      </c>
      <c r="C278" s="7669" t="s">
        <v>52</v>
      </c>
      <c r="D278" s="7670">
        <v>1</v>
      </c>
      <c r="E278" s="7671">
        <f>Orçamento!J278</f>
        <v>0</v>
      </c>
      <c r="F278" s="7672"/>
      <c r="G278" s="7673">
        <f t="shared" si="48"/>
        <v>0</v>
      </c>
      <c r="H278" s="7674">
        <f t="shared" si="49"/>
        <v>0</v>
      </c>
      <c r="I278" s="7675">
        <f t="shared" si="50"/>
        <v>0</v>
      </c>
      <c r="J278" s="7676">
        <f t="shared" si="51"/>
        <v>0</v>
      </c>
    </row>
    <row r="279" spans="1:12" ht="22.5" x14ac:dyDescent="0.25">
      <c r="A279" s="7677" t="s">
        <v>574</v>
      </c>
      <c r="B279" s="7678" t="s">
        <v>575</v>
      </c>
      <c r="C279" s="7679" t="s">
        <v>52</v>
      </c>
      <c r="D279" s="7680">
        <v>1</v>
      </c>
      <c r="E279" s="7681">
        <f>Orçamento!J279</f>
        <v>0</v>
      </c>
      <c r="F279" s="7682"/>
      <c r="G279" s="7683">
        <f t="shared" si="48"/>
        <v>0</v>
      </c>
      <c r="H279" s="7684">
        <f t="shared" si="49"/>
        <v>0</v>
      </c>
      <c r="I279" s="7685">
        <f t="shared" si="50"/>
        <v>0</v>
      </c>
      <c r="J279" s="7686">
        <f t="shared" si="51"/>
        <v>0</v>
      </c>
    </row>
    <row r="280" spans="1:12" ht="22.5" x14ac:dyDescent="0.25">
      <c r="A280" s="7687" t="s">
        <v>576</v>
      </c>
      <c r="B280" s="7688" t="s">
        <v>577</v>
      </c>
      <c r="C280" s="7689" t="s">
        <v>52</v>
      </c>
      <c r="D280" s="7690">
        <v>1</v>
      </c>
      <c r="E280" s="7691">
        <f>Orçamento!J280</f>
        <v>0</v>
      </c>
      <c r="F280" s="7692"/>
      <c r="G280" s="7693">
        <f t="shared" si="48"/>
        <v>0</v>
      </c>
      <c r="H280" s="7694">
        <f t="shared" si="49"/>
        <v>0</v>
      </c>
      <c r="I280" s="7695">
        <f t="shared" si="50"/>
        <v>0</v>
      </c>
      <c r="J280" s="7696">
        <f t="shared" si="51"/>
        <v>0</v>
      </c>
    </row>
    <row r="281" spans="1:12" ht="56.25" x14ac:dyDescent="0.25">
      <c r="A281" s="7697" t="s">
        <v>578</v>
      </c>
      <c r="B281" s="7698" t="s">
        <v>579</v>
      </c>
      <c r="C281" s="7699" t="s">
        <v>85</v>
      </c>
      <c r="D281" s="7700">
        <v>0.2</v>
      </c>
      <c r="E281" s="7701">
        <f>Orçamento!J281</f>
        <v>0</v>
      </c>
      <c r="F281" s="7702"/>
      <c r="G281" s="7703">
        <f t="shared" si="48"/>
        <v>0</v>
      </c>
      <c r="H281" s="7704">
        <f t="shared" si="49"/>
        <v>0</v>
      </c>
      <c r="I281" s="7705">
        <f t="shared" si="50"/>
        <v>0</v>
      </c>
      <c r="J281" s="7706">
        <f t="shared" si="51"/>
        <v>0</v>
      </c>
    </row>
    <row r="282" spans="1:12" ht="56.25" x14ac:dyDescent="0.25">
      <c r="A282" s="7707" t="s">
        <v>580</v>
      </c>
      <c r="B282" s="7708" t="s">
        <v>581</v>
      </c>
      <c r="C282" s="7709" t="s">
        <v>52</v>
      </c>
      <c r="D282" s="7710">
        <v>19</v>
      </c>
      <c r="E282" s="7711">
        <f>Orçamento!J282</f>
        <v>0</v>
      </c>
      <c r="F282" s="7712"/>
      <c r="G282" s="7713">
        <f t="shared" si="48"/>
        <v>0</v>
      </c>
      <c r="H282" s="7714">
        <f t="shared" si="49"/>
        <v>0</v>
      </c>
      <c r="I282" s="7715">
        <f t="shared" si="50"/>
        <v>0</v>
      </c>
      <c r="J282" s="7716">
        <f t="shared" si="51"/>
        <v>0</v>
      </c>
    </row>
    <row r="283" spans="1:12" ht="56.25" x14ac:dyDescent="0.25">
      <c r="A283" s="7717" t="s">
        <v>582</v>
      </c>
      <c r="B283" s="7718" t="s">
        <v>583</v>
      </c>
      <c r="C283" s="7719" t="s">
        <v>52</v>
      </c>
      <c r="D283" s="7720">
        <v>17</v>
      </c>
      <c r="E283" s="7721">
        <f>Orçamento!J283</f>
        <v>0</v>
      </c>
      <c r="F283" s="7722"/>
      <c r="G283" s="7723">
        <f t="shared" si="48"/>
        <v>0</v>
      </c>
      <c r="H283" s="7724">
        <f t="shared" si="49"/>
        <v>0</v>
      </c>
      <c r="I283" s="7725">
        <f t="shared" si="50"/>
        <v>0</v>
      </c>
      <c r="J283" s="7726">
        <f t="shared" si="51"/>
        <v>0</v>
      </c>
    </row>
    <row r="284" spans="1:12" ht="56.25" x14ac:dyDescent="0.25">
      <c r="A284" s="7727" t="s">
        <v>584</v>
      </c>
      <c r="B284" s="7728" t="s">
        <v>585</v>
      </c>
      <c r="C284" s="7729" t="s">
        <v>52</v>
      </c>
      <c r="D284" s="7730">
        <v>1</v>
      </c>
      <c r="E284" s="7731">
        <f>Orçamento!J284</f>
        <v>0</v>
      </c>
      <c r="F284" s="7732"/>
      <c r="G284" s="7733">
        <f t="shared" si="48"/>
        <v>0</v>
      </c>
      <c r="H284" s="7734">
        <f t="shared" si="49"/>
        <v>0</v>
      </c>
      <c r="I284" s="7735">
        <f t="shared" si="50"/>
        <v>0</v>
      </c>
      <c r="J284" s="7736">
        <f t="shared" si="51"/>
        <v>0</v>
      </c>
    </row>
    <row r="285" spans="1:12" x14ac:dyDescent="0.25">
      <c r="A285" s="7737" t="s">
        <v>586</v>
      </c>
      <c r="B285" s="9892" t="s">
        <v>587</v>
      </c>
      <c r="C285" s="9415"/>
      <c r="D285" s="9415"/>
      <c r="E285" s="9415"/>
      <c r="F285" s="9415"/>
      <c r="G285" s="9415"/>
      <c r="H285" s="9415"/>
      <c r="I285" s="9415"/>
      <c r="J285" s="9415"/>
      <c r="K285" s="9415"/>
      <c r="L285" s="7738" t="s">
        <v>39</v>
      </c>
    </row>
    <row r="286" spans="1:12" ht="45" x14ac:dyDescent="0.25">
      <c r="A286" s="7739" t="s">
        <v>588</v>
      </c>
      <c r="B286" s="7740" t="s">
        <v>589</v>
      </c>
      <c r="C286" s="7741" t="s">
        <v>52</v>
      </c>
      <c r="D286" s="7742">
        <v>4</v>
      </c>
      <c r="E286" s="7743">
        <f>Orçamento!J286</f>
        <v>0</v>
      </c>
      <c r="F286" s="7744"/>
      <c r="G286" s="7745">
        <f t="shared" ref="G286:G303" si="52">E286-F286</f>
        <v>0</v>
      </c>
      <c r="H286" s="7746">
        <f t="shared" ref="H286:H303" si="53">F286*D286</f>
        <v>0</v>
      </c>
      <c r="I286" s="7747">
        <f t="shared" ref="I286:I303" si="54">G286*D286</f>
        <v>0</v>
      </c>
      <c r="J286" s="7748">
        <f t="shared" ref="J286:J303" si="55">I286+H286</f>
        <v>0</v>
      </c>
    </row>
    <row r="287" spans="1:12" ht="33.75" x14ac:dyDescent="0.25">
      <c r="A287" s="7749" t="s">
        <v>590</v>
      </c>
      <c r="B287" s="7750" t="s">
        <v>591</v>
      </c>
      <c r="C287" s="7751" t="s">
        <v>52</v>
      </c>
      <c r="D287" s="7752">
        <v>2</v>
      </c>
      <c r="E287" s="7753">
        <f>Orçamento!J287</f>
        <v>0</v>
      </c>
      <c r="F287" s="7754"/>
      <c r="G287" s="7755">
        <f t="shared" si="52"/>
        <v>0</v>
      </c>
      <c r="H287" s="7756">
        <f t="shared" si="53"/>
        <v>0</v>
      </c>
      <c r="I287" s="7757">
        <f t="shared" si="54"/>
        <v>0</v>
      </c>
      <c r="J287" s="7758">
        <f t="shared" si="55"/>
        <v>0</v>
      </c>
    </row>
    <row r="288" spans="1:12" ht="22.5" x14ac:dyDescent="0.25">
      <c r="A288" s="7759" t="s">
        <v>592</v>
      </c>
      <c r="B288" s="7760" t="s">
        <v>593</v>
      </c>
      <c r="C288" s="7761" t="s">
        <v>52</v>
      </c>
      <c r="D288" s="7762">
        <v>2</v>
      </c>
      <c r="E288" s="7763">
        <f>Orçamento!J288</f>
        <v>0</v>
      </c>
      <c r="F288" s="7764"/>
      <c r="G288" s="7765">
        <f t="shared" si="52"/>
        <v>0</v>
      </c>
      <c r="H288" s="7766">
        <f t="shared" si="53"/>
        <v>0</v>
      </c>
      <c r="I288" s="7767">
        <f t="shared" si="54"/>
        <v>0</v>
      </c>
      <c r="J288" s="7768">
        <f t="shared" si="55"/>
        <v>0</v>
      </c>
    </row>
    <row r="289" spans="1:11" ht="33.75" x14ac:dyDescent="0.25">
      <c r="A289" s="7769" t="s">
        <v>594</v>
      </c>
      <c r="B289" s="7770" t="s">
        <v>524</v>
      </c>
      <c r="C289" s="7771" t="s">
        <v>52</v>
      </c>
      <c r="D289" s="7772">
        <v>3</v>
      </c>
      <c r="E289" s="7773">
        <f>Orçamento!J289</f>
        <v>0</v>
      </c>
      <c r="F289" s="7774"/>
      <c r="G289" s="7775">
        <f t="shared" si="52"/>
        <v>0</v>
      </c>
      <c r="H289" s="7776">
        <f t="shared" si="53"/>
        <v>0</v>
      </c>
      <c r="I289" s="7777">
        <f t="shared" si="54"/>
        <v>0</v>
      </c>
      <c r="J289" s="7778">
        <f t="shared" si="55"/>
        <v>0</v>
      </c>
    </row>
    <row r="290" spans="1:11" ht="56.25" x14ac:dyDescent="0.25">
      <c r="A290" s="7779" t="s">
        <v>595</v>
      </c>
      <c r="B290" s="7780" t="s">
        <v>526</v>
      </c>
      <c r="C290" s="7781" t="s">
        <v>52</v>
      </c>
      <c r="D290" s="7782">
        <v>15</v>
      </c>
      <c r="E290" s="7783">
        <f>Orçamento!J290</f>
        <v>0</v>
      </c>
      <c r="F290" s="7784"/>
      <c r="G290" s="7785">
        <f t="shared" si="52"/>
        <v>0</v>
      </c>
      <c r="H290" s="7786">
        <f t="shared" si="53"/>
        <v>0</v>
      </c>
      <c r="I290" s="7787">
        <f t="shared" si="54"/>
        <v>0</v>
      </c>
      <c r="J290" s="7788">
        <f t="shared" si="55"/>
        <v>0</v>
      </c>
    </row>
    <row r="291" spans="1:11" ht="56.25" x14ac:dyDescent="0.25">
      <c r="A291" s="7789" t="s">
        <v>596</v>
      </c>
      <c r="B291" s="7790" t="s">
        <v>597</v>
      </c>
      <c r="C291" s="7791" t="s">
        <v>52</v>
      </c>
      <c r="D291" s="7792">
        <v>1</v>
      </c>
      <c r="E291" s="7793">
        <f>Orçamento!J291</f>
        <v>0</v>
      </c>
      <c r="F291" s="7794"/>
      <c r="G291" s="7795">
        <f t="shared" si="52"/>
        <v>0</v>
      </c>
      <c r="H291" s="7796">
        <f t="shared" si="53"/>
        <v>0</v>
      </c>
      <c r="I291" s="7797">
        <f t="shared" si="54"/>
        <v>0</v>
      </c>
      <c r="J291" s="7798">
        <f t="shared" si="55"/>
        <v>0</v>
      </c>
    </row>
    <row r="292" spans="1:11" ht="56.25" x14ac:dyDescent="0.25">
      <c r="A292" s="7799" t="s">
        <v>598</v>
      </c>
      <c r="B292" s="7800" t="s">
        <v>599</v>
      </c>
      <c r="C292" s="7801" t="s">
        <v>52</v>
      </c>
      <c r="D292" s="7802">
        <v>1</v>
      </c>
      <c r="E292" s="7803">
        <f>Orçamento!J292</f>
        <v>0</v>
      </c>
      <c r="F292" s="7804"/>
      <c r="G292" s="7805">
        <f t="shared" si="52"/>
        <v>0</v>
      </c>
      <c r="H292" s="7806">
        <f t="shared" si="53"/>
        <v>0</v>
      </c>
      <c r="I292" s="7807">
        <f t="shared" si="54"/>
        <v>0</v>
      </c>
      <c r="J292" s="7808">
        <f t="shared" si="55"/>
        <v>0</v>
      </c>
    </row>
    <row r="293" spans="1:11" x14ac:dyDescent="0.25">
      <c r="A293" s="7809" t="s">
        <v>600</v>
      </c>
      <c r="B293" s="7810" t="s">
        <v>601</v>
      </c>
      <c r="C293" s="7811" t="s">
        <v>280</v>
      </c>
      <c r="D293" s="7812">
        <v>1</v>
      </c>
      <c r="E293" s="7813">
        <f>Orçamento!J293</f>
        <v>0</v>
      </c>
      <c r="F293" s="7814"/>
      <c r="G293" s="7815">
        <f t="shared" si="52"/>
        <v>0</v>
      </c>
      <c r="H293" s="7816">
        <f t="shared" si="53"/>
        <v>0</v>
      </c>
      <c r="I293" s="7817">
        <f t="shared" si="54"/>
        <v>0</v>
      </c>
      <c r="J293" s="7818">
        <f t="shared" si="55"/>
        <v>0</v>
      </c>
    </row>
    <row r="294" spans="1:11" ht="45" x14ac:dyDescent="0.25">
      <c r="A294" s="7819" t="s">
        <v>602</v>
      </c>
      <c r="B294" s="7820" t="s">
        <v>603</v>
      </c>
      <c r="C294" s="7821" t="s">
        <v>52</v>
      </c>
      <c r="D294" s="7822">
        <v>1</v>
      </c>
      <c r="E294" s="7823">
        <f>Orçamento!J294</f>
        <v>0</v>
      </c>
      <c r="F294" s="7824"/>
      <c r="G294" s="7825">
        <f t="shared" si="52"/>
        <v>0</v>
      </c>
      <c r="H294" s="7826">
        <f t="shared" si="53"/>
        <v>0</v>
      </c>
      <c r="I294" s="7827">
        <f t="shared" si="54"/>
        <v>0</v>
      </c>
      <c r="J294" s="7828">
        <f t="shared" si="55"/>
        <v>0</v>
      </c>
    </row>
    <row r="295" spans="1:11" ht="45" x14ac:dyDescent="0.25">
      <c r="A295" s="7829" t="s">
        <v>604</v>
      </c>
      <c r="B295" s="7830" t="s">
        <v>605</v>
      </c>
      <c r="C295" s="7831" t="s">
        <v>52</v>
      </c>
      <c r="D295" s="7832">
        <v>1</v>
      </c>
      <c r="E295" s="7833">
        <f>Orçamento!J295</f>
        <v>0</v>
      </c>
      <c r="F295" s="7834"/>
      <c r="G295" s="7835">
        <f t="shared" si="52"/>
        <v>0</v>
      </c>
      <c r="H295" s="7836">
        <f t="shared" si="53"/>
        <v>0</v>
      </c>
      <c r="I295" s="7837">
        <f t="shared" si="54"/>
        <v>0</v>
      </c>
      <c r="J295" s="7838">
        <f t="shared" si="55"/>
        <v>0</v>
      </c>
    </row>
    <row r="296" spans="1:11" ht="33.75" x14ac:dyDescent="0.25">
      <c r="A296" s="7839" t="s">
        <v>606</v>
      </c>
      <c r="B296" s="7840" t="s">
        <v>607</v>
      </c>
      <c r="C296" s="7841" t="s">
        <v>80</v>
      </c>
      <c r="D296" s="7842">
        <v>84.2</v>
      </c>
      <c r="E296" s="7843">
        <f>Orçamento!J296</f>
        <v>0</v>
      </c>
      <c r="F296" s="7844"/>
      <c r="G296" s="7845">
        <f t="shared" si="52"/>
        <v>0</v>
      </c>
      <c r="H296" s="7846">
        <f t="shared" si="53"/>
        <v>0</v>
      </c>
      <c r="I296" s="7847">
        <f t="shared" si="54"/>
        <v>0</v>
      </c>
      <c r="J296" s="7848">
        <f t="shared" si="55"/>
        <v>0</v>
      </c>
    </row>
    <row r="297" spans="1:11" ht="33.75" x14ac:dyDescent="0.25">
      <c r="A297" s="7849" t="s">
        <v>608</v>
      </c>
      <c r="B297" s="7850" t="s">
        <v>609</v>
      </c>
      <c r="C297" s="7851" t="s">
        <v>80</v>
      </c>
      <c r="D297" s="7852">
        <v>41.7</v>
      </c>
      <c r="E297" s="7853">
        <f>Orçamento!J297</f>
        <v>0</v>
      </c>
      <c r="F297" s="7854"/>
      <c r="G297" s="7855">
        <f t="shared" si="52"/>
        <v>0</v>
      </c>
      <c r="H297" s="7856">
        <f t="shared" si="53"/>
        <v>0</v>
      </c>
      <c r="I297" s="7857">
        <f t="shared" si="54"/>
        <v>0</v>
      </c>
      <c r="J297" s="7858">
        <f t="shared" si="55"/>
        <v>0</v>
      </c>
    </row>
    <row r="298" spans="1:11" ht="22.5" x14ac:dyDescent="0.25">
      <c r="A298" s="7859" t="s">
        <v>610</v>
      </c>
      <c r="B298" s="7860" t="s">
        <v>611</v>
      </c>
      <c r="C298" s="7861" t="s">
        <v>80</v>
      </c>
      <c r="D298" s="7862">
        <v>6</v>
      </c>
      <c r="E298" s="7863">
        <f>Orçamento!J298</f>
        <v>0</v>
      </c>
      <c r="F298" s="7864"/>
      <c r="G298" s="7865">
        <f t="shared" si="52"/>
        <v>0</v>
      </c>
      <c r="H298" s="7866">
        <f t="shared" si="53"/>
        <v>0</v>
      </c>
      <c r="I298" s="7867">
        <f t="shared" si="54"/>
        <v>0</v>
      </c>
      <c r="J298" s="7868">
        <f t="shared" si="55"/>
        <v>0</v>
      </c>
    </row>
    <row r="299" spans="1:11" ht="22.5" x14ac:dyDescent="0.25">
      <c r="A299" s="7869" t="s">
        <v>612</v>
      </c>
      <c r="B299" s="7870" t="s">
        <v>613</v>
      </c>
      <c r="C299" s="7871" t="s">
        <v>52</v>
      </c>
      <c r="D299" s="7872">
        <v>1</v>
      </c>
      <c r="E299" s="7873">
        <f>Orçamento!J299</f>
        <v>0</v>
      </c>
      <c r="F299" s="7874"/>
      <c r="G299" s="7875">
        <f t="shared" si="52"/>
        <v>0</v>
      </c>
      <c r="H299" s="7876">
        <f t="shared" si="53"/>
        <v>0</v>
      </c>
      <c r="I299" s="7877">
        <f t="shared" si="54"/>
        <v>0</v>
      </c>
      <c r="J299" s="7878">
        <f t="shared" si="55"/>
        <v>0</v>
      </c>
    </row>
    <row r="300" spans="1:11" ht="45" x14ac:dyDescent="0.25">
      <c r="A300" s="7879" t="s">
        <v>614</v>
      </c>
      <c r="B300" s="7880" t="s">
        <v>615</v>
      </c>
      <c r="C300" s="7881" t="s">
        <v>80</v>
      </c>
      <c r="D300" s="7882">
        <v>10.3</v>
      </c>
      <c r="E300" s="7883">
        <f>Orçamento!J300</f>
        <v>0</v>
      </c>
      <c r="F300" s="7884"/>
      <c r="G300" s="7885">
        <f t="shared" si="52"/>
        <v>0</v>
      </c>
      <c r="H300" s="7886">
        <f t="shared" si="53"/>
        <v>0</v>
      </c>
      <c r="I300" s="7887">
        <f t="shared" si="54"/>
        <v>0</v>
      </c>
      <c r="J300" s="7888">
        <f t="shared" si="55"/>
        <v>0</v>
      </c>
    </row>
    <row r="301" spans="1:11" ht="45" x14ac:dyDescent="0.25">
      <c r="A301" s="7889" t="s">
        <v>616</v>
      </c>
      <c r="B301" s="7890" t="s">
        <v>570</v>
      </c>
      <c r="C301" s="7891" t="s">
        <v>52</v>
      </c>
      <c r="D301" s="7892">
        <v>18</v>
      </c>
      <c r="E301" s="7893">
        <f>Orçamento!J301</f>
        <v>0</v>
      </c>
      <c r="F301" s="7894"/>
      <c r="G301" s="7895">
        <f t="shared" si="52"/>
        <v>0</v>
      </c>
      <c r="H301" s="7896">
        <f t="shared" si="53"/>
        <v>0</v>
      </c>
      <c r="I301" s="7897">
        <f t="shared" si="54"/>
        <v>0</v>
      </c>
      <c r="J301" s="7898">
        <f t="shared" si="55"/>
        <v>0</v>
      </c>
    </row>
    <row r="302" spans="1:11" ht="45" x14ac:dyDescent="0.25">
      <c r="A302" s="7899" t="s">
        <v>617</v>
      </c>
      <c r="B302" s="7900" t="s">
        <v>472</v>
      </c>
      <c r="C302" s="7901" t="s">
        <v>80</v>
      </c>
      <c r="D302" s="7902">
        <v>109.9</v>
      </c>
      <c r="E302" s="7903">
        <f>Orçamento!J302</f>
        <v>0</v>
      </c>
      <c r="F302" s="7904"/>
      <c r="G302" s="7905">
        <f t="shared" si="52"/>
        <v>0</v>
      </c>
      <c r="H302" s="7906">
        <f t="shared" si="53"/>
        <v>0</v>
      </c>
      <c r="I302" s="7907">
        <f t="shared" si="54"/>
        <v>0</v>
      </c>
      <c r="J302" s="7908">
        <f t="shared" si="55"/>
        <v>0</v>
      </c>
    </row>
    <row r="303" spans="1:11" ht="33.75" x14ac:dyDescent="0.25">
      <c r="A303" s="7909" t="s">
        <v>618</v>
      </c>
      <c r="B303" s="7910" t="s">
        <v>478</v>
      </c>
      <c r="C303" s="7911" t="s">
        <v>52</v>
      </c>
      <c r="D303" s="7912">
        <v>10</v>
      </c>
      <c r="E303" s="7913">
        <f>Orçamento!J303</f>
        <v>0</v>
      </c>
      <c r="F303" s="7914"/>
      <c r="G303" s="7915">
        <f t="shared" si="52"/>
        <v>0</v>
      </c>
      <c r="H303" s="7916">
        <f t="shared" si="53"/>
        <v>0</v>
      </c>
      <c r="I303" s="7917">
        <f t="shared" si="54"/>
        <v>0</v>
      </c>
      <c r="J303" s="7918">
        <f t="shared" si="55"/>
        <v>0</v>
      </c>
    </row>
    <row r="304" spans="1:11" x14ac:dyDescent="0.25">
      <c r="A304" s="7919" t="s">
        <v>619</v>
      </c>
      <c r="B304" s="9899" t="s">
        <v>620</v>
      </c>
      <c r="C304" s="9900"/>
      <c r="D304" s="9901"/>
      <c r="E304" s="9902"/>
      <c r="F304" s="9903"/>
      <c r="G304" s="9904"/>
      <c r="H304" s="7920">
        <f>SUM(H305:H315)</f>
        <v>0</v>
      </c>
      <c r="I304" s="7921">
        <f>SUM(I305:I315)</f>
        <v>0</v>
      </c>
      <c r="J304" s="7922">
        <f>SUM(J305:J315)</f>
        <v>0</v>
      </c>
      <c r="K304" s="7923" t="s">
        <v>36</v>
      </c>
    </row>
    <row r="305" spans="1:12" ht="45" x14ac:dyDescent="0.25">
      <c r="A305" s="7924" t="s">
        <v>621</v>
      </c>
      <c r="B305" s="7925" t="s">
        <v>622</v>
      </c>
      <c r="C305" s="7926" t="s">
        <v>52</v>
      </c>
      <c r="D305" s="7927">
        <v>5</v>
      </c>
      <c r="E305" s="7928">
        <f>Orçamento!J305</f>
        <v>0</v>
      </c>
      <c r="F305" s="7929"/>
      <c r="G305" s="7930">
        <f t="shared" ref="G305:G315" si="56">E305-F305</f>
        <v>0</v>
      </c>
      <c r="H305" s="7931">
        <f t="shared" ref="H305:H315" si="57">F305*D305</f>
        <v>0</v>
      </c>
      <c r="I305" s="7932">
        <f t="shared" ref="I305:I315" si="58">G305*D305</f>
        <v>0</v>
      </c>
      <c r="J305" s="7933">
        <f t="shared" ref="J305:J315" si="59">I305+H305</f>
        <v>0</v>
      </c>
    </row>
    <row r="306" spans="1:12" ht="45" x14ac:dyDescent="0.25">
      <c r="A306" s="7934" t="s">
        <v>623</v>
      </c>
      <c r="B306" s="7935" t="s">
        <v>624</v>
      </c>
      <c r="C306" s="7936" t="s">
        <v>52</v>
      </c>
      <c r="D306" s="7937">
        <v>8</v>
      </c>
      <c r="E306" s="7938">
        <f>Orçamento!J306</f>
        <v>0</v>
      </c>
      <c r="F306" s="7939"/>
      <c r="G306" s="7940">
        <f t="shared" si="56"/>
        <v>0</v>
      </c>
      <c r="H306" s="7941">
        <f t="shared" si="57"/>
        <v>0</v>
      </c>
      <c r="I306" s="7942">
        <f t="shared" si="58"/>
        <v>0</v>
      </c>
      <c r="J306" s="7943">
        <f t="shared" si="59"/>
        <v>0</v>
      </c>
    </row>
    <row r="307" spans="1:12" ht="45" x14ac:dyDescent="0.25">
      <c r="A307" s="7944" t="s">
        <v>625</v>
      </c>
      <c r="B307" s="7945" t="s">
        <v>626</v>
      </c>
      <c r="C307" s="7946" t="s">
        <v>52</v>
      </c>
      <c r="D307" s="7947">
        <v>8</v>
      </c>
      <c r="E307" s="7948">
        <f>Orçamento!J307</f>
        <v>0</v>
      </c>
      <c r="F307" s="7949"/>
      <c r="G307" s="7950">
        <f t="shared" si="56"/>
        <v>0</v>
      </c>
      <c r="H307" s="7951">
        <f t="shared" si="57"/>
        <v>0</v>
      </c>
      <c r="I307" s="7952">
        <f t="shared" si="58"/>
        <v>0</v>
      </c>
      <c r="J307" s="7953">
        <f t="shared" si="59"/>
        <v>0</v>
      </c>
    </row>
    <row r="308" spans="1:12" ht="22.5" x14ac:dyDescent="0.25">
      <c r="A308" s="7954" t="s">
        <v>627</v>
      </c>
      <c r="B308" s="7955" t="s">
        <v>628</v>
      </c>
      <c r="C308" s="7956" t="s">
        <v>52</v>
      </c>
      <c r="D308" s="7957">
        <v>1</v>
      </c>
      <c r="E308" s="7958">
        <f>Orçamento!J308</f>
        <v>0</v>
      </c>
      <c r="F308" s="7959"/>
      <c r="G308" s="7960">
        <f t="shared" si="56"/>
        <v>0</v>
      </c>
      <c r="H308" s="7961">
        <f t="shared" si="57"/>
        <v>0</v>
      </c>
      <c r="I308" s="7962">
        <f t="shared" si="58"/>
        <v>0</v>
      </c>
      <c r="J308" s="7963">
        <f t="shared" si="59"/>
        <v>0</v>
      </c>
    </row>
    <row r="309" spans="1:12" ht="56.25" x14ac:dyDescent="0.25">
      <c r="A309" s="7964" t="s">
        <v>629</v>
      </c>
      <c r="B309" s="7965" t="s">
        <v>630</v>
      </c>
      <c r="C309" s="7966" t="s">
        <v>52</v>
      </c>
      <c r="D309" s="7967">
        <v>3</v>
      </c>
      <c r="E309" s="7968">
        <f>Orçamento!J309</f>
        <v>0</v>
      </c>
      <c r="F309" s="7969"/>
      <c r="G309" s="7970">
        <f t="shared" si="56"/>
        <v>0</v>
      </c>
      <c r="H309" s="7971">
        <f t="shared" si="57"/>
        <v>0</v>
      </c>
      <c r="I309" s="7972">
        <f t="shared" si="58"/>
        <v>0</v>
      </c>
      <c r="J309" s="7973">
        <f t="shared" si="59"/>
        <v>0</v>
      </c>
    </row>
    <row r="310" spans="1:12" ht="22.5" x14ac:dyDescent="0.25">
      <c r="A310" s="7974" t="s">
        <v>631</v>
      </c>
      <c r="B310" s="7975" t="s">
        <v>632</v>
      </c>
      <c r="C310" s="7976" t="s">
        <v>280</v>
      </c>
      <c r="D310" s="7977">
        <v>2</v>
      </c>
      <c r="E310" s="7978">
        <f>Orçamento!J310</f>
        <v>0</v>
      </c>
      <c r="F310" s="7979"/>
      <c r="G310" s="7980">
        <f t="shared" si="56"/>
        <v>0</v>
      </c>
      <c r="H310" s="7981">
        <f t="shared" si="57"/>
        <v>0</v>
      </c>
      <c r="I310" s="7982">
        <f t="shared" si="58"/>
        <v>0</v>
      </c>
      <c r="J310" s="7983">
        <f t="shared" si="59"/>
        <v>0</v>
      </c>
    </row>
    <row r="311" spans="1:12" ht="56.25" x14ac:dyDescent="0.25">
      <c r="A311" s="7984" t="s">
        <v>633</v>
      </c>
      <c r="B311" s="7985" t="s">
        <v>634</v>
      </c>
      <c r="C311" s="7986" t="s">
        <v>52</v>
      </c>
      <c r="D311" s="7987">
        <v>37</v>
      </c>
      <c r="E311" s="7988">
        <f>Orçamento!J311</f>
        <v>0</v>
      </c>
      <c r="F311" s="7989"/>
      <c r="G311" s="7990">
        <f t="shared" si="56"/>
        <v>0</v>
      </c>
      <c r="H311" s="7991">
        <f t="shared" si="57"/>
        <v>0</v>
      </c>
      <c r="I311" s="7992">
        <f t="shared" si="58"/>
        <v>0</v>
      </c>
      <c r="J311" s="7993">
        <f t="shared" si="59"/>
        <v>0</v>
      </c>
    </row>
    <row r="312" spans="1:12" ht="56.25" x14ac:dyDescent="0.25">
      <c r="A312" s="7994" t="s">
        <v>635</v>
      </c>
      <c r="B312" s="7995" t="s">
        <v>636</v>
      </c>
      <c r="C312" s="7996" t="s">
        <v>52</v>
      </c>
      <c r="D312" s="7997">
        <v>1</v>
      </c>
      <c r="E312" s="7998">
        <f>Orçamento!J312</f>
        <v>0</v>
      </c>
      <c r="F312" s="7999"/>
      <c r="G312" s="8000">
        <f t="shared" si="56"/>
        <v>0</v>
      </c>
      <c r="H312" s="8001">
        <f t="shared" si="57"/>
        <v>0</v>
      </c>
      <c r="I312" s="8002">
        <f t="shared" si="58"/>
        <v>0</v>
      </c>
      <c r="J312" s="8003">
        <f t="shared" si="59"/>
        <v>0</v>
      </c>
    </row>
    <row r="313" spans="1:12" ht="45" x14ac:dyDescent="0.25">
      <c r="A313" s="8004" t="s">
        <v>637</v>
      </c>
      <c r="B313" s="8005" t="s">
        <v>638</v>
      </c>
      <c r="C313" s="8006" t="s">
        <v>52</v>
      </c>
      <c r="D313" s="8007">
        <v>4</v>
      </c>
      <c r="E313" s="8008">
        <f>Orçamento!J313</f>
        <v>0</v>
      </c>
      <c r="F313" s="8009"/>
      <c r="G313" s="8010">
        <f t="shared" si="56"/>
        <v>0</v>
      </c>
      <c r="H313" s="8011">
        <f t="shared" si="57"/>
        <v>0</v>
      </c>
      <c r="I313" s="8012">
        <f t="shared" si="58"/>
        <v>0</v>
      </c>
      <c r="J313" s="8013">
        <f t="shared" si="59"/>
        <v>0</v>
      </c>
    </row>
    <row r="314" spans="1:12" ht="45" x14ac:dyDescent="0.25">
      <c r="A314" s="8014" t="s">
        <v>639</v>
      </c>
      <c r="B314" s="8015" t="s">
        <v>640</v>
      </c>
      <c r="C314" s="8016" t="s">
        <v>280</v>
      </c>
      <c r="D314" s="8017">
        <v>2</v>
      </c>
      <c r="E314" s="8018">
        <f>Orçamento!J314</f>
        <v>0</v>
      </c>
      <c r="F314" s="8019"/>
      <c r="G314" s="8020">
        <f t="shared" si="56"/>
        <v>0</v>
      </c>
      <c r="H314" s="8021">
        <f t="shared" si="57"/>
        <v>0</v>
      </c>
      <c r="I314" s="8022">
        <f t="shared" si="58"/>
        <v>0</v>
      </c>
      <c r="J314" s="8023">
        <f t="shared" si="59"/>
        <v>0</v>
      </c>
    </row>
    <row r="315" spans="1:12" ht="78.75" x14ac:dyDescent="0.25">
      <c r="A315" s="8024" t="s">
        <v>641</v>
      </c>
      <c r="B315" s="8025" t="s">
        <v>642</v>
      </c>
      <c r="C315" s="8026" t="s">
        <v>280</v>
      </c>
      <c r="D315" s="8027">
        <v>1</v>
      </c>
      <c r="E315" s="8028">
        <f>Orçamento!J315</f>
        <v>0</v>
      </c>
      <c r="F315" s="8029"/>
      <c r="G315" s="8030">
        <f t="shared" si="56"/>
        <v>0</v>
      </c>
      <c r="H315" s="8031">
        <f t="shared" si="57"/>
        <v>0</v>
      </c>
      <c r="I315" s="8032">
        <f t="shared" si="58"/>
        <v>0</v>
      </c>
      <c r="J315" s="8033">
        <f t="shared" si="59"/>
        <v>0</v>
      </c>
    </row>
    <row r="316" spans="1:12" x14ac:dyDescent="0.25">
      <c r="A316" s="8034" t="s">
        <v>643</v>
      </c>
      <c r="B316" s="9908" t="s">
        <v>644</v>
      </c>
      <c r="C316" s="9909"/>
      <c r="D316" s="9910"/>
      <c r="E316" s="9911"/>
      <c r="F316" s="9912"/>
      <c r="G316" s="9913"/>
      <c r="H316" s="8035">
        <f>SUM(H317:H408)</f>
        <v>0</v>
      </c>
      <c r="I316" s="8036">
        <f>SUM(I317:I408)</f>
        <v>0</v>
      </c>
      <c r="J316" s="8037">
        <f>SUM(J317:J408)</f>
        <v>0</v>
      </c>
      <c r="K316" s="8038" t="s">
        <v>36</v>
      </c>
    </row>
    <row r="317" spans="1:12" x14ac:dyDescent="0.25">
      <c r="A317" s="8039" t="s">
        <v>645</v>
      </c>
      <c r="B317" s="9905" t="s">
        <v>646</v>
      </c>
      <c r="C317" s="9415"/>
      <c r="D317" s="9415"/>
      <c r="E317" s="9415"/>
      <c r="F317" s="9415"/>
      <c r="G317" s="9415"/>
      <c r="H317" s="9415"/>
      <c r="I317" s="9415"/>
      <c r="J317" s="9415"/>
      <c r="K317" s="9415"/>
      <c r="L317" s="8040" t="s">
        <v>39</v>
      </c>
    </row>
    <row r="318" spans="1:12" ht="22.5" x14ac:dyDescent="0.25">
      <c r="A318" s="8041" t="s">
        <v>647</v>
      </c>
      <c r="B318" s="8042" t="s">
        <v>648</v>
      </c>
      <c r="C318" s="8043" t="s">
        <v>52</v>
      </c>
      <c r="D318" s="8044">
        <v>1</v>
      </c>
      <c r="E318" s="8045">
        <f>Orçamento!J318</f>
        <v>0</v>
      </c>
      <c r="F318" s="8046"/>
      <c r="G318" s="8047">
        <f t="shared" ref="G318:G349" si="60">E318-F318</f>
        <v>0</v>
      </c>
      <c r="H318" s="8048">
        <f t="shared" ref="H318:H349" si="61">F318*D318</f>
        <v>0</v>
      </c>
      <c r="I318" s="8049">
        <f t="shared" ref="I318:I349" si="62">G318*D318</f>
        <v>0</v>
      </c>
      <c r="J318" s="8050">
        <f t="shared" ref="J318:J349" si="63">I318+H318</f>
        <v>0</v>
      </c>
    </row>
    <row r="319" spans="1:12" ht="33.75" x14ac:dyDescent="0.25">
      <c r="A319" s="8051" t="s">
        <v>649</v>
      </c>
      <c r="B319" s="8052" t="s">
        <v>650</v>
      </c>
      <c r="C319" s="8053" t="s">
        <v>52</v>
      </c>
      <c r="D319" s="8054">
        <v>292</v>
      </c>
      <c r="E319" s="8055">
        <f>Orçamento!J319</f>
        <v>0</v>
      </c>
      <c r="F319" s="8056"/>
      <c r="G319" s="8057">
        <f t="shared" si="60"/>
        <v>0</v>
      </c>
      <c r="H319" s="8058">
        <f t="shared" si="61"/>
        <v>0</v>
      </c>
      <c r="I319" s="8059">
        <f t="shared" si="62"/>
        <v>0</v>
      </c>
      <c r="J319" s="8060">
        <f t="shared" si="63"/>
        <v>0</v>
      </c>
    </row>
    <row r="320" spans="1:12" ht="33.75" x14ac:dyDescent="0.25">
      <c r="A320" s="8061" t="s">
        <v>651</v>
      </c>
      <c r="B320" s="8062" t="s">
        <v>652</v>
      </c>
      <c r="C320" s="8063" t="s">
        <v>52</v>
      </c>
      <c r="D320" s="8064">
        <v>86</v>
      </c>
      <c r="E320" s="8065">
        <f>Orçamento!J320</f>
        <v>0</v>
      </c>
      <c r="F320" s="8066"/>
      <c r="G320" s="8067">
        <f t="shared" si="60"/>
        <v>0</v>
      </c>
      <c r="H320" s="8068">
        <f t="shared" si="61"/>
        <v>0</v>
      </c>
      <c r="I320" s="8069">
        <f t="shared" si="62"/>
        <v>0</v>
      </c>
      <c r="J320" s="8070">
        <f t="shared" si="63"/>
        <v>0</v>
      </c>
    </row>
    <row r="321" spans="1:10" ht="67.5" x14ac:dyDescent="0.25">
      <c r="A321" s="8071" t="s">
        <v>653</v>
      </c>
      <c r="B321" s="8072" t="s">
        <v>654</v>
      </c>
      <c r="C321" s="8073" t="s">
        <v>80</v>
      </c>
      <c r="D321" s="8074">
        <v>5</v>
      </c>
      <c r="E321" s="8075">
        <f>Orçamento!J321</f>
        <v>0</v>
      </c>
      <c r="F321" s="8076"/>
      <c r="G321" s="8077">
        <f t="shared" si="60"/>
        <v>0</v>
      </c>
      <c r="H321" s="8078">
        <f t="shared" si="61"/>
        <v>0</v>
      </c>
      <c r="I321" s="8079">
        <f t="shared" si="62"/>
        <v>0</v>
      </c>
      <c r="J321" s="8080">
        <f t="shared" si="63"/>
        <v>0</v>
      </c>
    </row>
    <row r="322" spans="1:10" ht="56.25" x14ac:dyDescent="0.25">
      <c r="A322" s="8081" t="s">
        <v>655</v>
      </c>
      <c r="B322" s="8082" t="s">
        <v>656</v>
      </c>
      <c r="C322" s="8083" t="s">
        <v>52</v>
      </c>
      <c r="D322" s="8084">
        <v>1</v>
      </c>
      <c r="E322" s="8085">
        <f>Orçamento!J322</f>
        <v>0</v>
      </c>
      <c r="F322" s="8086"/>
      <c r="G322" s="8087">
        <f t="shared" si="60"/>
        <v>0</v>
      </c>
      <c r="H322" s="8088">
        <f t="shared" si="61"/>
        <v>0</v>
      </c>
      <c r="I322" s="8089">
        <f t="shared" si="62"/>
        <v>0</v>
      </c>
      <c r="J322" s="8090">
        <f t="shared" si="63"/>
        <v>0</v>
      </c>
    </row>
    <row r="323" spans="1:10" x14ac:dyDescent="0.25">
      <c r="A323" s="8091" t="s">
        <v>657</v>
      </c>
      <c r="B323" s="8092" t="s">
        <v>658</v>
      </c>
      <c r="C323" s="8093" t="s">
        <v>659</v>
      </c>
      <c r="D323" s="8094">
        <v>185</v>
      </c>
      <c r="E323" s="8095">
        <f>Orçamento!J323</f>
        <v>0</v>
      </c>
      <c r="F323" s="8096"/>
      <c r="G323" s="8097">
        <f t="shared" si="60"/>
        <v>0</v>
      </c>
      <c r="H323" s="8098">
        <f t="shared" si="61"/>
        <v>0</v>
      </c>
      <c r="I323" s="8099">
        <f t="shared" si="62"/>
        <v>0</v>
      </c>
      <c r="J323" s="8100">
        <f t="shared" si="63"/>
        <v>0</v>
      </c>
    </row>
    <row r="324" spans="1:10" x14ac:dyDescent="0.25">
      <c r="A324" s="8101" t="s">
        <v>660</v>
      </c>
      <c r="B324" s="8102" t="s">
        <v>661</v>
      </c>
      <c r="C324" s="8103" t="s">
        <v>659</v>
      </c>
      <c r="D324" s="8104">
        <v>22</v>
      </c>
      <c r="E324" s="8105">
        <f>Orçamento!J324</f>
        <v>0</v>
      </c>
      <c r="F324" s="8106"/>
      <c r="G324" s="8107">
        <f t="shared" si="60"/>
        <v>0</v>
      </c>
      <c r="H324" s="8108">
        <f t="shared" si="61"/>
        <v>0</v>
      </c>
      <c r="I324" s="8109">
        <f t="shared" si="62"/>
        <v>0</v>
      </c>
      <c r="J324" s="8110">
        <f t="shared" si="63"/>
        <v>0</v>
      </c>
    </row>
    <row r="325" spans="1:10" ht="22.5" x14ac:dyDescent="0.25">
      <c r="A325" s="8111" t="s">
        <v>662</v>
      </c>
      <c r="B325" s="8112" t="s">
        <v>663</v>
      </c>
      <c r="C325" s="8113" t="s">
        <v>52</v>
      </c>
      <c r="D325" s="8114">
        <v>22</v>
      </c>
      <c r="E325" s="8115">
        <f>Orçamento!J325</f>
        <v>0</v>
      </c>
      <c r="F325" s="8116"/>
      <c r="G325" s="8117">
        <f t="shared" si="60"/>
        <v>0</v>
      </c>
      <c r="H325" s="8118">
        <f t="shared" si="61"/>
        <v>0</v>
      </c>
      <c r="I325" s="8119">
        <f t="shared" si="62"/>
        <v>0</v>
      </c>
      <c r="J325" s="8120">
        <f t="shared" si="63"/>
        <v>0</v>
      </c>
    </row>
    <row r="326" spans="1:10" ht="22.5" x14ac:dyDescent="0.25">
      <c r="A326" s="8121" t="s">
        <v>664</v>
      </c>
      <c r="B326" s="8122" t="s">
        <v>665</v>
      </c>
      <c r="C326" s="8123" t="s">
        <v>280</v>
      </c>
      <c r="D326" s="8124">
        <v>104</v>
      </c>
      <c r="E326" s="8125">
        <f>Orçamento!J326</f>
        <v>0</v>
      </c>
      <c r="F326" s="8126"/>
      <c r="G326" s="8127">
        <f t="shared" si="60"/>
        <v>0</v>
      </c>
      <c r="H326" s="8128">
        <f t="shared" si="61"/>
        <v>0</v>
      </c>
      <c r="I326" s="8129">
        <f t="shared" si="62"/>
        <v>0</v>
      </c>
      <c r="J326" s="8130">
        <f t="shared" si="63"/>
        <v>0</v>
      </c>
    </row>
    <row r="327" spans="1:10" ht="22.5" x14ac:dyDescent="0.25">
      <c r="A327" s="8131" t="s">
        <v>666</v>
      </c>
      <c r="B327" s="8132" t="s">
        <v>667</v>
      </c>
      <c r="C327" s="8133" t="s">
        <v>52</v>
      </c>
      <c r="D327" s="8134">
        <v>22</v>
      </c>
      <c r="E327" s="8135">
        <f>Orçamento!J327</f>
        <v>0</v>
      </c>
      <c r="F327" s="8136"/>
      <c r="G327" s="8137">
        <f t="shared" si="60"/>
        <v>0</v>
      </c>
      <c r="H327" s="8138">
        <f t="shared" si="61"/>
        <v>0</v>
      </c>
      <c r="I327" s="8139">
        <f t="shared" si="62"/>
        <v>0</v>
      </c>
      <c r="J327" s="8140">
        <f t="shared" si="63"/>
        <v>0</v>
      </c>
    </row>
    <row r="328" spans="1:10" ht="22.5" x14ac:dyDescent="0.25">
      <c r="A328" s="8141" t="s">
        <v>668</v>
      </c>
      <c r="B328" s="8142" t="s">
        <v>669</v>
      </c>
      <c r="C328" s="8143" t="s">
        <v>670</v>
      </c>
      <c r="D328" s="8144">
        <v>22</v>
      </c>
      <c r="E328" s="8145">
        <f>Orçamento!J328</f>
        <v>0</v>
      </c>
      <c r="F328" s="8146"/>
      <c r="G328" s="8147">
        <f t="shared" si="60"/>
        <v>0</v>
      </c>
      <c r="H328" s="8148">
        <f t="shared" si="61"/>
        <v>0</v>
      </c>
      <c r="I328" s="8149">
        <f t="shared" si="62"/>
        <v>0</v>
      </c>
      <c r="J328" s="8150">
        <f t="shared" si="63"/>
        <v>0</v>
      </c>
    </row>
    <row r="329" spans="1:10" ht="45" x14ac:dyDescent="0.25">
      <c r="A329" s="8151" t="s">
        <v>671</v>
      </c>
      <c r="B329" s="8152" t="s">
        <v>672</v>
      </c>
      <c r="C329" s="8153" t="s">
        <v>80</v>
      </c>
      <c r="D329" s="8154">
        <v>258</v>
      </c>
      <c r="E329" s="8155">
        <f>Orçamento!J329</f>
        <v>0</v>
      </c>
      <c r="F329" s="8156"/>
      <c r="G329" s="8157">
        <f t="shared" si="60"/>
        <v>0</v>
      </c>
      <c r="H329" s="8158">
        <f t="shared" si="61"/>
        <v>0</v>
      </c>
      <c r="I329" s="8159">
        <f t="shared" si="62"/>
        <v>0</v>
      </c>
      <c r="J329" s="8160">
        <f t="shared" si="63"/>
        <v>0</v>
      </c>
    </row>
    <row r="330" spans="1:10" ht="56.25" x14ac:dyDescent="0.25">
      <c r="A330" s="8161" t="s">
        <v>673</v>
      </c>
      <c r="B330" s="8162" t="s">
        <v>674</v>
      </c>
      <c r="C330" s="8163" t="s">
        <v>80</v>
      </c>
      <c r="D330" s="8164">
        <v>152.69999999999999</v>
      </c>
      <c r="E330" s="8165">
        <f>Orçamento!J330</f>
        <v>0</v>
      </c>
      <c r="F330" s="8166"/>
      <c r="G330" s="8167">
        <f t="shared" si="60"/>
        <v>0</v>
      </c>
      <c r="H330" s="8168">
        <f t="shared" si="61"/>
        <v>0</v>
      </c>
      <c r="I330" s="8169">
        <f t="shared" si="62"/>
        <v>0</v>
      </c>
      <c r="J330" s="8170">
        <f t="shared" si="63"/>
        <v>0</v>
      </c>
    </row>
    <row r="331" spans="1:10" ht="56.25" x14ac:dyDescent="0.25">
      <c r="A331" s="8171" t="s">
        <v>675</v>
      </c>
      <c r="B331" s="8172" t="s">
        <v>676</v>
      </c>
      <c r="C331" s="8173" t="s">
        <v>80</v>
      </c>
      <c r="D331" s="8174">
        <v>206.4</v>
      </c>
      <c r="E331" s="8175">
        <f>Orçamento!J331</f>
        <v>0</v>
      </c>
      <c r="F331" s="8176"/>
      <c r="G331" s="8177">
        <f t="shared" si="60"/>
        <v>0</v>
      </c>
      <c r="H331" s="8178">
        <f t="shared" si="61"/>
        <v>0</v>
      </c>
      <c r="I331" s="8179">
        <f t="shared" si="62"/>
        <v>0</v>
      </c>
      <c r="J331" s="8180">
        <f t="shared" si="63"/>
        <v>0</v>
      </c>
    </row>
    <row r="332" spans="1:10" ht="56.25" x14ac:dyDescent="0.25">
      <c r="A332" s="8181" t="s">
        <v>677</v>
      </c>
      <c r="B332" s="8182" t="s">
        <v>678</v>
      </c>
      <c r="C332" s="8183" t="s">
        <v>80</v>
      </c>
      <c r="D332" s="8184">
        <v>10.4</v>
      </c>
      <c r="E332" s="8185">
        <f>Orçamento!J332</f>
        <v>0</v>
      </c>
      <c r="F332" s="8186"/>
      <c r="G332" s="8187">
        <f t="shared" si="60"/>
        <v>0</v>
      </c>
      <c r="H332" s="8188">
        <f t="shared" si="61"/>
        <v>0</v>
      </c>
      <c r="I332" s="8189">
        <f t="shared" si="62"/>
        <v>0</v>
      </c>
      <c r="J332" s="8190">
        <f t="shared" si="63"/>
        <v>0</v>
      </c>
    </row>
    <row r="333" spans="1:10" ht="45" x14ac:dyDescent="0.25">
      <c r="A333" s="8191" t="s">
        <v>679</v>
      </c>
      <c r="B333" s="8192" t="s">
        <v>680</v>
      </c>
      <c r="C333" s="8193" t="s">
        <v>80</v>
      </c>
      <c r="D333" s="8194">
        <v>83.6</v>
      </c>
      <c r="E333" s="8195">
        <f>Orçamento!J333</f>
        <v>0</v>
      </c>
      <c r="F333" s="8196"/>
      <c r="G333" s="8197">
        <f t="shared" si="60"/>
        <v>0</v>
      </c>
      <c r="H333" s="8198">
        <f t="shared" si="61"/>
        <v>0</v>
      </c>
      <c r="I333" s="8199">
        <f t="shared" si="62"/>
        <v>0</v>
      </c>
      <c r="J333" s="8200">
        <f t="shared" si="63"/>
        <v>0</v>
      </c>
    </row>
    <row r="334" spans="1:10" ht="45" x14ac:dyDescent="0.25">
      <c r="A334" s="8201" t="s">
        <v>681</v>
      </c>
      <c r="B334" s="8202" t="s">
        <v>682</v>
      </c>
      <c r="C334" s="8203" t="s">
        <v>80</v>
      </c>
      <c r="D334" s="8204">
        <v>1935.3</v>
      </c>
      <c r="E334" s="8205">
        <f>Orçamento!J334</f>
        <v>0</v>
      </c>
      <c r="F334" s="8206"/>
      <c r="G334" s="8207">
        <f t="shared" si="60"/>
        <v>0</v>
      </c>
      <c r="H334" s="8208">
        <f t="shared" si="61"/>
        <v>0</v>
      </c>
      <c r="I334" s="8209">
        <f t="shared" si="62"/>
        <v>0</v>
      </c>
      <c r="J334" s="8210">
        <f t="shared" si="63"/>
        <v>0</v>
      </c>
    </row>
    <row r="335" spans="1:10" ht="45" x14ac:dyDescent="0.25">
      <c r="A335" s="8211" t="s">
        <v>683</v>
      </c>
      <c r="B335" s="8212" t="s">
        <v>684</v>
      </c>
      <c r="C335" s="8213" t="s">
        <v>80</v>
      </c>
      <c r="D335" s="8214">
        <v>3658.8</v>
      </c>
      <c r="E335" s="8215">
        <f>Orçamento!J335</f>
        <v>0</v>
      </c>
      <c r="F335" s="8216"/>
      <c r="G335" s="8217">
        <f t="shared" si="60"/>
        <v>0</v>
      </c>
      <c r="H335" s="8218">
        <f t="shared" si="61"/>
        <v>0</v>
      </c>
      <c r="I335" s="8219">
        <f t="shared" si="62"/>
        <v>0</v>
      </c>
      <c r="J335" s="8220">
        <f t="shared" si="63"/>
        <v>0</v>
      </c>
    </row>
    <row r="336" spans="1:10" ht="45" x14ac:dyDescent="0.25">
      <c r="A336" s="8221" t="s">
        <v>685</v>
      </c>
      <c r="B336" s="8222" t="s">
        <v>686</v>
      </c>
      <c r="C336" s="8223" t="s">
        <v>80</v>
      </c>
      <c r="D336" s="8224">
        <v>677</v>
      </c>
      <c r="E336" s="8225">
        <f>Orçamento!J336</f>
        <v>0</v>
      </c>
      <c r="F336" s="8226"/>
      <c r="G336" s="8227">
        <f t="shared" si="60"/>
        <v>0</v>
      </c>
      <c r="H336" s="8228">
        <f t="shared" si="61"/>
        <v>0</v>
      </c>
      <c r="I336" s="8229">
        <f t="shared" si="62"/>
        <v>0</v>
      </c>
      <c r="J336" s="8230">
        <f t="shared" si="63"/>
        <v>0</v>
      </c>
    </row>
    <row r="337" spans="1:10" ht="45" x14ac:dyDescent="0.25">
      <c r="A337" s="8231" t="s">
        <v>687</v>
      </c>
      <c r="B337" s="8232" t="s">
        <v>688</v>
      </c>
      <c r="C337" s="8233" t="s">
        <v>80</v>
      </c>
      <c r="D337" s="8234">
        <v>69.900000000000006</v>
      </c>
      <c r="E337" s="8235">
        <f>Orçamento!J337</f>
        <v>0</v>
      </c>
      <c r="F337" s="8236"/>
      <c r="G337" s="8237">
        <f t="shared" si="60"/>
        <v>0</v>
      </c>
      <c r="H337" s="8238">
        <f t="shared" si="61"/>
        <v>0</v>
      </c>
      <c r="I337" s="8239">
        <f t="shared" si="62"/>
        <v>0</v>
      </c>
      <c r="J337" s="8240">
        <f t="shared" si="63"/>
        <v>0</v>
      </c>
    </row>
    <row r="338" spans="1:10" ht="45" x14ac:dyDescent="0.25">
      <c r="A338" s="8241" t="s">
        <v>689</v>
      </c>
      <c r="B338" s="8242" t="s">
        <v>690</v>
      </c>
      <c r="C338" s="8243" t="s">
        <v>52</v>
      </c>
      <c r="D338" s="8244">
        <v>2</v>
      </c>
      <c r="E338" s="8245">
        <f>Orçamento!J338</f>
        <v>0</v>
      </c>
      <c r="F338" s="8246"/>
      <c r="G338" s="8247">
        <f t="shared" si="60"/>
        <v>0</v>
      </c>
      <c r="H338" s="8248">
        <f t="shared" si="61"/>
        <v>0</v>
      </c>
      <c r="I338" s="8249">
        <f t="shared" si="62"/>
        <v>0</v>
      </c>
      <c r="J338" s="8250">
        <f t="shared" si="63"/>
        <v>0</v>
      </c>
    </row>
    <row r="339" spans="1:10" ht="22.5" x14ac:dyDescent="0.25">
      <c r="A339" s="8251" t="s">
        <v>691</v>
      </c>
      <c r="B339" s="8252" t="s">
        <v>692</v>
      </c>
      <c r="C339" s="8253" t="s">
        <v>280</v>
      </c>
      <c r="D339" s="8254">
        <v>3</v>
      </c>
      <c r="E339" s="8255">
        <f>Orçamento!J339</f>
        <v>0</v>
      </c>
      <c r="F339" s="8256"/>
      <c r="G339" s="8257">
        <f t="shared" si="60"/>
        <v>0</v>
      </c>
      <c r="H339" s="8258">
        <f t="shared" si="61"/>
        <v>0</v>
      </c>
      <c r="I339" s="8259">
        <f t="shared" si="62"/>
        <v>0</v>
      </c>
      <c r="J339" s="8260">
        <f t="shared" si="63"/>
        <v>0</v>
      </c>
    </row>
    <row r="340" spans="1:10" ht="22.5" x14ac:dyDescent="0.25">
      <c r="A340" s="8261" t="s">
        <v>693</v>
      </c>
      <c r="B340" s="8262" t="s">
        <v>694</v>
      </c>
      <c r="C340" s="8263" t="s">
        <v>280</v>
      </c>
      <c r="D340" s="8264">
        <v>1</v>
      </c>
      <c r="E340" s="8265">
        <f>Orçamento!J340</f>
        <v>0</v>
      </c>
      <c r="F340" s="8266"/>
      <c r="G340" s="8267">
        <f t="shared" si="60"/>
        <v>0</v>
      </c>
      <c r="H340" s="8268">
        <f t="shared" si="61"/>
        <v>0</v>
      </c>
      <c r="I340" s="8269">
        <f t="shared" si="62"/>
        <v>0</v>
      </c>
      <c r="J340" s="8270">
        <f t="shared" si="63"/>
        <v>0</v>
      </c>
    </row>
    <row r="341" spans="1:10" ht="33.75" x14ac:dyDescent="0.25">
      <c r="A341" s="8271" t="s">
        <v>695</v>
      </c>
      <c r="B341" s="8272" t="s">
        <v>696</v>
      </c>
      <c r="C341" s="8273" t="s">
        <v>52</v>
      </c>
      <c r="D341" s="8274">
        <v>8</v>
      </c>
      <c r="E341" s="8275">
        <f>Orçamento!J341</f>
        <v>0</v>
      </c>
      <c r="F341" s="8276"/>
      <c r="G341" s="8277">
        <f t="shared" si="60"/>
        <v>0</v>
      </c>
      <c r="H341" s="8278">
        <f t="shared" si="61"/>
        <v>0</v>
      </c>
      <c r="I341" s="8279">
        <f t="shared" si="62"/>
        <v>0</v>
      </c>
      <c r="J341" s="8280">
        <f t="shared" si="63"/>
        <v>0</v>
      </c>
    </row>
    <row r="342" spans="1:10" ht="33.75" x14ac:dyDescent="0.25">
      <c r="A342" s="8281" t="s">
        <v>697</v>
      </c>
      <c r="B342" s="8282" t="s">
        <v>698</v>
      </c>
      <c r="C342" s="8283" t="s">
        <v>52</v>
      </c>
      <c r="D342" s="8284">
        <v>1</v>
      </c>
      <c r="E342" s="8285">
        <f>Orçamento!J342</f>
        <v>0</v>
      </c>
      <c r="F342" s="8286"/>
      <c r="G342" s="8287">
        <f t="shared" si="60"/>
        <v>0</v>
      </c>
      <c r="H342" s="8288">
        <f t="shared" si="61"/>
        <v>0</v>
      </c>
      <c r="I342" s="8289">
        <f t="shared" si="62"/>
        <v>0</v>
      </c>
      <c r="J342" s="8290">
        <f t="shared" si="63"/>
        <v>0</v>
      </c>
    </row>
    <row r="343" spans="1:10" ht="45" x14ac:dyDescent="0.25">
      <c r="A343" s="8291" t="s">
        <v>699</v>
      </c>
      <c r="B343" s="8292" t="s">
        <v>700</v>
      </c>
      <c r="C343" s="8293" t="s">
        <v>52</v>
      </c>
      <c r="D343" s="8294">
        <v>2</v>
      </c>
      <c r="E343" s="8295">
        <f>Orçamento!J343</f>
        <v>0</v>
      </c>
      <c r="F343" s="8296"/>
      <c r="G343" s="8297">
        <f t="shared" si="60"/>
        <v>0</v>
      </c>
      <c r="H343" s="8298">
        <f t="shared" si="61"/>
        <v>0</v>
      </c>
      <c r="I343" s="8299">
        <f t="shared" si="62"/>
        <v>0</v>
      </c>
      <c r="J343" s="8300">
        <f t="shared" si="63"/>
        <v>0</v>
      </c>
    </row>
    <row r="344" spans="1:10" ht="33.75" x14ac:dyDescent="0.25">
      <c r="A344" s="8301" t="s">
        <v>701</v>
      </c>
      <c r="B344" s="8302" t="s">
        <v>702</v>
      </c>
      <c r="C344" s="8303" t="s">
        <v>52</v>
      </c>
      <c r="D344" s="8304">
        <v>23</v>
      </c>
      <c r="E344" s="8305">
        <f>Orçamento!J344</f>
        <v>0</v>
      </c>
      <c r="F344" s="8306"/>
      <c r="G344" s="8307">
        <f t="shared" si="60"/>
        <v>0</v>
      </c>
      <c r="H344" s="8308">
        <f t="shared" si="61"/>
        <v>0</v>
      </c>
      <c r="I344" s="8309">
        <f t="shared" si="62"/>
        <v>0</v>
      </c>
      <c r="J344" s="8310">
        <f t="shared" si="63"/>
        <v>0</v>
      </c>
    </row>
    <row r="345" spans="1:10" ht="22.5" x14ac:dyDescent="0.25">
      <c r="A345" s="8311" t="s">
        <v>703</v>
      </c>
      <c r="B345" s="8312" t="s">
        <v>704</v>
      </c>
      <c r="C345" s="8313" t="s">
        <v>280</v>
      </c>
      <c r="D345" s="8314">
        <v>26</v>
      </c>
      <c r="E345" s="8315">
        <f>Orçamento!J345</f>
        <v>0</v>
      </c>
      <c r="F345" s="8316"/>
      <c r="G345" s="8317">
        <f t="shared" si="60"/>
        <v>0</v>
      </c>
      <c r="H345" s="8318">
        <f t="shared" si="61"/>
        <v>0</v>
      </c>
      <c r="I345" s="8319">
        <f t="shared" si="62"/>
        <v>0</v>
      </c>
      <c r="J345" s="8320">
        <f t="shared" si="63"/>
        <v>0</v>
      </c>
    </row>
    <row r="346" spans="1:10" x14ac:dyDescent="0.25">
      <c r="A346" s="8321" t="s">
        <v>705</v>
      </c>
      <c r="B346" s="8322" t="s">
        <v>706</v>
      </c>
      <c r="C346" s="8323" t="s">
        <v>280</v>
      </c>
      <c r="D346" s="8324">
        <v>18</v>
      </c>
      <c r="E346" s="8325">
        <f>Orçamento!J346</f>
        <v>0</v>
      </c>
      <c r="F346" s="8326"/>
      <c r="G346" s="8327">
        <f t="shared" si="60"/>
        <v>0</v>
      </c>
      <c r="H346" s="8328">
        <f t="shared" si="61"/>
        <v>0</v>
      </c>
      <c r="I346" s="8329">
        <f t="shared" si="62"/>
        <v>0</v>
      </c>
      <c r="J346" s="8330">
        <f t="shared" si="63"/>
        <v>0</v>
      </c>
    </row>
    <row r="347" spans="1:10" ht="22.5" x14ac:dyDescent="0.25">
      <c r="A347" s="8331" t="s">
        <v>707</v>
      </c>
      <c r="B347" s="8332" t="s">
        <v>708</v>
      </c>
      <c r="C347" s="8333" t="s">
        <v>280</v>
      </c>
      <c r="D347" s="8334">
        <v>212</v>
      </c>
      <c r="E347" s="8335">
        <f>Orçamento!J347</f>
        <v>0</v>
      </c>
      <c r="F347" s="8336"/>
      <c r="G347" s="8337">
        <f t="shared" si="60"/>
        <v>0</v>
      </c>
      <c r="H347" s="8338">
        <f t="shared" si="61"/>
        <v>0</v>
      </c>
      <c r="I347" s="8339">
        <f t="shared" si="62"/>
        <v>0</v>
      </c>
      <c r="J347" s="8340">
        <f t="shared" si="63"/>
        <v>0</v>
      </c>
    </row>
    <row r="348" spans="1:10" ht="33.75" x14ac:dyDescent="0.25">
      <c r="A348" s="8341" t="s">
        <v>709</v>
      </c>
      <c r="B348" s="8342" t="s">
        <v>710</v>
      </c>
      <c r="C348" s="8343" t="s">
        <v>52</v>
      </c>
      <c r="D348" s="8344">
        <v>34</v>
      </c>
      <c r="E348" s="8345">
        <f>Orçamento!J348</f>
        <v>0</v>
      </c>
      <c r="F348" s="8346"/>
      <c r="G348" s="8347">
        <f t="shared" si="60"/>
        <v>0</v>
      </c>
      <c r="H348" s="8348">
        <f t="shared" si="61"/>
        <v>0</v>
      </c>
      <c r="I348" s="8349">
        <f t="shared" si="62"/>
        <v>0</v>
      </c>
      <c r="J348" s="8350">
        <f t="shared" si="63"/>
        <v>0</v>
      </c>
    </row>
    <row r="349" spans="1:10" ht="45" x14ac:dyDescent="0.25">
      <c r="A349" s="8351" t="s">
        <v>711</v>
      </c>
      <c r="B349" s="8352" t="s">
        <v>712</v>
      </c>
      <c r="C349" s="8353" t="s">
        <v>52</v>
      </c>
      <c r="D349" s="8354">
        <v>1</v>
      </c>
      <c r="E349" s="8355">
        <f>Orçamento!J349</f>
        <v>0</v>
      </c>
      <c r="F349" s="8356"/>
      <c r="G349" s="8357">
        <f t="shared" si="60"/>
        <v>0</v>
      </c>
      <c r="H349" s="8358">
        <f t="shared" si="61"/>
        <v>0</v>
      </c>
      <c r="I349" s="8359">
        <f t="shared" si="62"/>
        <v>0</v>
      </c>
      <c r="J349" s="8360">
        <f t="shared" si="63"/>
        <v>0</v>
      </c>
    </row>
    <row r="350" spans="1:10" ht="45" x14ac:dyDescent="0.25">
      <c r="A350" s="8361" t="s">
        <v>713</v>
      </c>
      <c r="B350" s="8362" t="s">
        <v>714</v>
      </c>
      <c r="C350" s="8363" t="s">
        <v>52</v>
      </c>
      <c r="D350" s="8364">
        <v>10</v>
      </c>
      <c r="E350" s="8365">
        <f>Orçamento!J350</f>
        <v>0</v>
      </c>
      <c r="F350" s="8366"/>
      <c r="G350" s="8367">
        <f t="shared" ref="G350:G381" si="64">E350-F350</f>
        <v>0</v>
      </c>
      <c r="H350" s="8368">
        <f t="shared" ref="H350:H381" si="65">F350*D350</f>
        <v>0</v>
      </c>
      <c r="I350" s="8369">
        <f t="shared" ref="I350:I381" si="66">G350*D350</f>
        <v>0</v>
      </c>
      <c r="J350" s="8370">
        <f t="shared" ref="J350:J381" si="67">I350+H350</f>
        <v>0</v>
      </c>
    </row>
    <row r="351" spans="1:10" ht="33.75" x14ac:dyDescent="0.25">
      <c r="A351" s="8371" t="s">
        <v>715</v>
      </c>
      <c r="B351" s="8372" t="s">
        <v>716</v>
      </c>
      <c r="C351" s="8373" t="s">
        <v>52</v>
      </c>
      <c r="D351" s="8374">
        <v>72</v>
      </c>
      <c r="E351" s="8375">
        <f>Orçamento!J351</f>
        <v>0</v>
      </c>
      <c r="F351" s="8376"/>
      <c r="G351" s="8377">
        <f t="shared" si="64"/>
        <v>0</v>
      </c>
      <c r="H351" s="8378">
        <f t="shared" si="65"/>
        <v>0</v>
      </c>
      <c r="I351" s="8379">
        <f t="shared" si="66"/>
        <v>0</v>
      </c>
      <c r="J351" s="8380">
        <f t="shared" si="67"/>
        <v>0</v>
      </c>
    </row>
    <row r="352" spans="1:10" ht="33.75" x14ac:dyDescent="0.25">
      <c r="A352" s="8381" t="s">
        <v>717</v>
      </c>
      <c r="B352" s="8382" t="s">
        <v>718</v>
      </c>
      <c r="C352" s="8383" t="s">
        <v>52</v>
      </c>
      <c r="D352" s="8384">
        <v>22</v>
      </c>
      <c r="E352" s="8385">
        <f>Orçamento!J352</f>
        <v>0</v>
      </c>
      <c r="F352" s="8386"/>
      <c r="G352" s="8387">
        <f t="shared" si="64"/>
        <v>0</v>
      </c>
      <c r="H352" s="8388">
        <f t="shared" si="65"/>
        <v>0</v>
      </c>
      <c r="I352" s="8389">
        <f t="shared" si="66"/>
        <v>0</v>
      </c>
      <c r="J352" s="8390">
        <f t="shared" si="67"/>
        <v>0</v>
      </c>
    </row>
    <row r="353" spans="1:10" ht="33.75" x14ac:dyDescent="0.25">
      <c r="A353" s="8391" t="s">
        <v>719</v>
      </c>
      <c r="B353" s="8392" t="s">
        <v>720</v>
      </c>
      <c r="C353" s="8393" t="s">
        <v>52</v>
      </c>
      <c r="D353" s="8394">
        <v>2</v>
      </c>
      <c r="E353" s="8395">
        <f>Orçamento!J353</f>
        <v>0</v>
      </c>
      <c r="F353" s="8396"/>
      <c r="G353" s="8397">
        <f t="shared" si="64"/>
        <v>0</v>
      </c>
      <c r="H353" s="8398">
        <f t="shared" si="65"/>
        <v>0</v>
      </c>
      <c r="I353" s="8399">
        <f t="shared" si="66"/>
        <v>0</v>
      </c>
      <c r="J353" s="8400">
        <f t="shared" si="67"/>
        <v>0</v>
      </c>
    </row>
    <row r="354" spans="1:10" ht="33.75" x14ac:dyDescent="0.25">
      <c r="A354" s="8401" t="s">
        <v>721</v>
      </c>
      <c r="B354" s="8402" t="s">
        <v>722</v>
      </c>
      <c r="C354" s="8403" t="s">
        <v>52</v>
      </c>
      <c r="D354" s="8404">
        <v>85</v>
      </c>
      <c r="E354" s="8405">
        <f>Orçamento!J354</f>
        <v>0</v>
      </c>
      <c r="F354" s="8406"/>
      <c r="G354" s="8407">
        <f t="shared" si="64"/>
        <v>0</v>
      </c>
      <c r="H354" s="8408">
        <f t="shared" si="65"/>
        <v>0</v>
      </c>
      <c r="I354" s="8409">
        <f t="shared" si="66"/>
        <v>0</v>
      </c>
      <c r="J354" s="8410">
        <f t="shared" si="67"/>
        <v>0</v>
      </c>
    </row>
    <row r="355" spans="1:10" ht="33.75" x14ac:dyDescent="0.25">
      <c r="A355" s="8411" t="s">
        <v>723</v>
      </c>
      <c r="B355" s="8412" t="s">
        <v>724</v>
      </c>
      <c r="C355" s="8413" t="s">
        <v>52</v>
      </c>
      <c r="D355" s="8414">
        <v>11</v>
      </c>
      <c r="E355" s="8415">
        <f>Orçamento!J355</f>
        <v>0</v>
      </c>
      <c r="F355" s="8416"/>
      <c r="G355" s="8417">
        <f t="shared" si="64"/>
        <v>0</v>
      </c>
      <c r="H355" s="8418">
        <f t="shared" si="65"/>
        <v>0</v>
      </c>
      <c r="I355" s="8419">
        <f t="shared" si="66"/>
        <v>0</v>
      </c>
      <c r="J355" s="8420">
        <f t="shared" si="67"/>
        <v>0</v>
      </c>
    </row>
    <row r="356" spans="1:10" ht="33.75" x14ac:dyDescent="0.25">
      <c r="A356" s="8421" t="s">
        <v>725</v>
      </c>
      <c r="B356" s="8422" t="s">
        <v>726</v>
      </c>
      <c r="C356" s="8423" t="s">
        <v>52</v>
      </c>
      <c r="D356" s="8424">
        <v>2</v>
      </c>
      <c r="E356" s="8425">
        <f>Orçamento!J356</f>
        <v>0</v>
      </c>
      <c r="F356" s="8426"/>
      <c r="G356" s="8427">
        <f t="shared" si="64"/>
        <v>0</v>
      </c>
      <c r="H356" s="8428">
        <f t="shared" si="65"/>
        <v>0</v>
      </c>
      <c r="I356" s="8429">
        <f t="shared" si="66"/>
        <v>0</v>
      </c>
      <c r="J356" s="8430">
        <f t="shared" si="67"/>
        <v>0</v>
      </c>
    </row>
    <row r="357" spans="1:10" ht="22.5" x14ac:dyDescent="0.25">
      <c r="A357" s="8431" t="s">
        <v>727</v>
      </c>
      <c r="B357" s="8432" t="s">
        <v>728</v>
      </c>
      <c r="C357" s="8433" t="s">
        <v>52</v>
      </c>
      <c r="D357" s="8434">
        <v>2</v>
      </c>
      <c r="E357" s="8435">
        <f>Orçamento!J357</f>
        <v>0</v>
      </c>
      <c r="F357" s="8436"/>
      <c r="G357" s="8437">
        <f t="shared" si="64"/>
        <v>0</v>
      </c>
      <c r="H357" s="8438">
        <f t="shared" si="65"/>
        <v>0</v>
      </c>
      <c r="I357" s="8439">
        <f t="shared" si="66"/>
        <v>0</v>
      </c>
      <c r="J357" s="8440">
        <f t="shared" si="67"/>
        <v>0</v>
      </c>
    </row>
    <row r="358" spans="1:10" ht="33.75" x14ac:dyDescent="0.25">
      <c r="A358" s="8441" t="s">
        <v>729</v>
      </c>
      <c r="B358" s="8442" t="s">
        <v>730</v>
      </c>
      <c r="C358" s="8443" t="s">
        <v>52</v>
      </c>
      <c r="D358" s="8444">
        <v>1</v>
      </c>
      <c r="E358" s="8445">
        <f>Orçamento!J358</f>
        <v>0</v>
      </c>
      <c r="F358" s="8446"/>
      <c r="G358" s="8447">
        <f t="shared" si="64"/>
        <v>0</v>
      </c>
      <c r="H358" s="8448">
        <f t="shared" si="65"/>
        <v>0</v>
      </c>
      <c r="I358" s="8449">
        <f t="shared" si="66"/>
        <v>0</v>
      </c>
      <c r="J358" s="8450">
        <f t="shared" si="67"/>
        <v>0</v>
      </c>
    </row>
    <row r="359" spans="1:10" ht="33.75" x14ac:dyDescent="0.25">
      <c r="A359" s="8451" t="s">
        <v>731</v>
      </c>
      <c r="B359" s="8452" t="s">
        <v>732</v>
      </c>
      <c r="C359" s="8453" t="s">
        <v>52</v>
      </c>
      <c r="D359" s="8454">
        <v>37</v>
      </c>
      <c r="E359" s="8455">
        <f>Orçamento!J359</f>
        <v>0</v>
      </c>
      <c r="F359" s="8456"/>
      <c r="G359" s="8457">
        <f t="shared" si="64"/>
        <v>0</v>
      </c>
      <c r="H359" s="8458">
        <f t="shared" si="65"/>
        <v>0</v>
      </c>
      <c r="I359" s="8459">
        <f t="shared" si="66"/>
        <v>0</v>
      </c>
      <c r="J359" s="8460">
        <f t="shared" si="67"/>
        <v>0</v>
      </c>
    </row>
    <row r="360" spans="1:10" ht="33.75" x14ac:dyDescent="0.25">
      <c r="A360" s="8461" t="s">
        <v>733</v>
      </c>
      <c r="B360" s="8462" t="s">
        <v>734</v>
      </c>
      <c r="C360" s="8463" t="s">
        <v>52</v>
      </c>
      <c r="D360" s="8464">
        <v>5</v>
      </c>
      <c r="E360" s="8465">
        <f>Orçamento!J360</f>
        <v>0</v>
      </c>
      <c r="F360" s="8466"/>
      <c r="G360" s="8467">
        <f t="shared" si="64"/>
        <v>0</v>
      </c>
      <c r="H360" s="8468">
        <f t="shared" si="65"/>
        <v>0</v>
      </c>
      <c r="I360" s="8469">
        <f t="shared" si="66"/>
        <v>0</v>
      </c>
      <c r="J360" s="8470">
        <f t="shared" si="67"/>
        <v>0</v>
      </c>
    </row>
    <row r="361" spans="1:10" ht="33.75" x14ac:dyDescent="0.25">
      <c r="A361" s="8471" t="s">
        <v>735</v>
      </c>
      <c r="B361" s="8472" t="s">
        <v>736</v>
      </c>
      <c r="C361" s="8473" t="s">
        <v>52</v>
      </c>
      <c r="D361" s="8474">
        <v>32</v>
      </c>
      <c r="E361" s="8475">
        <f>Orçamento!J361</f>
        <v>0</v>
      </c>
      <c r="F361" s="8476"/>
      <c r="G361" s="8477">
        <f t="shared" si="64"/>
        <v>0</v>
      </c>
      <c r="H361" s="8478">
        <f t="shared" si="65"/>
        <v>0</v>
      </c>
      <c r="I361" s="8479">
        <f t="shared" si="66"/>
        <v>0</v>
      </c>
      <c r="J361" s="8480">
        <f t="shared" si="67"/>
        <v>0</v>
      </c>
    </row>
    <row r="362" spans="1:10" ht="33.75" x14ac:dyDescent="0.25">
      <c r="A362" s="8481" t="s">
        <v>737</v>
      </c>
      <c r="B362" s="8482" t="s">
        <v>738</v>
      </c>
      <c r="C362" s="8483" t="s">
        <v>52</v>
      </c>
      <c r="D362" s="8484">
        <v>2</v>
      </c>
      <c r="E362" s="8485">
        <f>Orçamento!J362</f>
        <v>0</v>
      </c>
      <c r="F362" s="8486"/>
      <c r="G362" s="8487">
        <f t="shared" si="64"/>
        <v>0</v>
      </c>
      <c r="H362" s="8488">
        <f t="shared" si="65"/>
        <v>0</v>
      </c>
      <c r="I362" s="8489">
        <f t="shared" si="66"/>
        <v>0</v>
      </c>
      <c r="J362" s="8490">
        <f t="shared" si="67"/>
        <v>0</v>
      </c>
    </row>
    <row r="363" spans="1:10" ht="33.75" x14ac:dyDescent="0.25">
      <c r="A363" s="8491" t="s">
        <v>739</v>
      </c>
      <c r="B363" s="8492" t="s">
        <v>740</v>
      </c>
      <c r="C363" s="8493" t="s">
        <v>52</v>
      </c>
      <c r="D363" s="8494">
        <v>2</v>
      </c>
      <c r="E363" s="8495">
        <f>Orçamento!J363</f>
        <v>0</v>
      </c>
      <c r="F363" s="8496"/>
      <c r="G363" s="8497">
        <f t="shared" si="64"/>
        <v>0</v>
      </c>
      <c r="H363" s="8498">
        <f t="shared" si="65"/>
        <v>0</v>
      </c>
      <c r="I363" s="8499">
        <f t="shared" si="66"/>
        <v>0</v>
      </c>
      <c r="J363" s="8500">
        <f t="shared" si="67"/>
        <v>0</v>
      </c>
    </row>
    <row r="364" spans="1:10" ht="33.75" x14ac:dyDescent="0.25">
      <c r="A364" s="8501" t="s">
        <v>741</v>
      </c>
      <c r="B364" s="8502" t="s">
        <v>742</v>
      </c>
      <c r="C364" s="8503" t="s">
        <v>52</v>
      </c>
      <c r="D364" s="8504">
        <v>2</v>
      </c>
      <c r="E364" s="8505">
        <f>Orçamento!J364</f>
        <v>0</v>
      </c>
      <c r="F364" s="8506"/>
      <c r="G364" s="8507">
        <f t="shared" si="64"/>
        <v>0</v>
      </c>
      <c r="H364" s="8508">
        <f t="shared" si="65"/>
        <v>0</v>
      </c>
      <c r="I364" s="8509">
        <f t="shared" si="66"/>
        <v>0</v>
      </c>
      <c r="J364" s="8510">
        <f t="shared" si="67"/>
        <v>0</v>
      </c>
    </row>
    <row r="365" spans="1:10" ht="33.75" x14ac:dyDescent="0.25">
      <c r="A365" s="8511" t="s">
        <v>743</v>
      </c>
      <c r="B365" s="8512" t="s">
        <v>744</v>
      </c>
      <c r="C365" s="8513" t="s">
        <v>52</v>
      </c>
      <c r="D365" s="8514">
        <v>1</v>
      </c>
      <c r="E365" s="8515">
        <f>Orçamento!J365</f>
        <v>0</v>
      </c>
      <c r="F365" s="8516"/>
      <c r="G365" s="8517">
        <f t="shared" si="64"/>
        <v>0</v>
      </c>
      <c r="H365" s="8518">
        <f t="shared" si="65"/>
        <v>0</v>
      </c>
      <c r="I365" s="8519">
        <f t="shared" si="66"/>
        <v>0</v>
      </c>
      <c r="J365" s="8520">
        <f t="shared" si="67"/>
        <v>0</v>
      </c>
    </row>
    <row r="366" spans="1:10" ht="22.5" x14ac:dyDescent="0.25">
      <c r="A366" s="8521" t="s">
        <v>745</v>
      </c>
      <c r="B366" s="8522" t="s">
        <v>746</v>
      </c>
      <c r="C366" s="8523" t="s">
        <v>280</v>
      </c>
      <c r="D366" s="8524">
        <v>14</v>
      </c>
      <c r="E366" s="8525">
        <f>Orçamento!J366</f>
        <v>0</v>
      </c>
      <c r="F366" s="8526"/>
      <c r="G366" s="8527">
        <f t="shared" si="64"/>
        <v>0</v>
      </c>
      <c r="H366" s="8528">
        <f t="shared" si="65"/>
        <v>0</v>
      </c>
      <c r="I366" s="8529">
        <f t="shared" si="66"/>
        <v>0</v>
      </c>
      <c r="J366" s="8530">
        <f t="shared" si="67"/>
        <v>0</v>
      </c>
    </row>
    <row r="367" spans="1:10" ht="45" x14ac:dyDescent="0.25">
      <c r="A367" s="8531" t="s">
        <v>747</v>
      </c>
      <c r="B367" s="8532" t="s">
        <v>748</v>
      </c>
      <c r="C367" s="8533" t="s">
        <v>280</v>
      </c>
      <c r="D367" s="8534">
        <v>4</v>
      </c>
      <c r="E367" s="8535">
        <f>Orçamento!J367</f>
        <v>0</v>
      </c>
      <c r="F367" s="8536"/>
      <c r="G367" s="8537">
        <f t="shared" si="64"/>
        <v>0</v>
      </c>
      <c r="H367" s="8538">
        <f t="shared" si="65"/>
        <v>0</v>
      </c>
      <c r="I367" s="8539">
        <f t="shared" si="66"/>
        <v>0</v>
      </c>
      <c r="J367" s="8540">
        <f t="shared" si="67"/>
        <v>0</v>
      </c>
    </row>
    <row r="368" spans="1:10" ht="22.5" x14ac:dyDescent="0.25">
      <c r="A368" s="8541" t="s">
        <v>749</v>
      </c>
      <c r="B368" s="8542" t="s">
        <v>750</v>
      </c>
      <c r="C368" s="8543" t="s">
        <v>280</v>
      </c>
      <c r="D368" s="8544">
        <v>1</v>
      </c>
      <c r="E368" s="8545">
        <f>Orçamento!J368</f>
        <v>0</v>
      </c>
      <c r="F368" s="8546"/>
      <c r="G368" s="8547">
        <f t="shared" si="64"/>
        <v>0</v>
      </c>
      <c r="H368" s="8548">
        <f t="shared" si="65"/>
        <v>0</v>
      </c>
      <c r="I368" s="8549">
        <f t="shared" si="66"/>
        <v>0</v>
      </c>
      <c r="J368" s="8550">
        <f t="shared" si="67"/>
        <v>0</v>
      </c>
    </row>
    <row r="369" spans="1:10" ht="22.5" x14ac:dyDescent="0.25">
      <c r="A369" s="8551" t="s">
        <v>751</v>
      </c>
      <c r="B369" s="8552" t="s">
        <v>752</v>
      </c>
      <c r="C369" s="8553" t="s">
        <v>52</v>
      </c>
      <c r="D369" s="8554">
        <v>2</v>
      </c>
      <c r="E369" s="8555">
        <f>Orçamento!J369</f>
        <v>0</v>
      </c>
      <c r="F369" s="8556"/>
      <c r="G369" s="8557">
        <f t="shared" si="64"/>
        <v>0</v>
      </c>
      <c r="H369" s="8558">
        <f t="shared" si="65"/>
        <v>0</v>
      </c>
      <c r="I369" s="8559">
        <f t="shared" si="66"/>
        <v>0</v>
      </c>
      <c r="J369" s="8560">
        <f t="shared" si="67"/>
        <v>0</v>
      </c>
    </row>
    <row r="370" spans="1:10" ht="22.5" x14ac:dyDescent="0.25">
      <c r="A370" s="8561" t="s">
        <v>753</v>
      </c>
      <c r="B370" s="8562" t="s">
        <v>754</v>
      </c>
      <c r="C370" s="8563" t="s">
        <v>755</v>
      </c>
      <c r="D370" s="8564">
        <v>3</v>
      </c>
      <c r="E370" s="8565">
        <f>Orçamento!J370</f>
        <v>0</v>
      </c>
      <c r="F370" s="8566"/>
      <c r="G370" s="8567">
        <f t="shared" si="64"/>
        <v>0</v>
      </c>
      <c r="H370" s="8568">
        <f t="shared" si="65"/>
        <v>0</v>
      </c>
      <c r="I370" s="8569">
        <f t="shared" si="66"/>
        <v>0</v>
      </c>
      <c r="J370" s="8570">
        <f t="shared" si="67"/>
        <v>0</v>
      </c>
    </row>
    <row r="371" spans="1:10" ht="22.5" x14ac:dyDescent="0.25">
      <c r="A371" s="8571" t="s">
        <v>756</v>
      </c>
      <c r="B371" s="8572" t="s">
        <v>757</v>
      </c>
      <c r="C371" s="8573" t="s">
        <v>52</v>
      </c>
      <c r="D371" s="8574">
        <v>1</v>
      </c>
      <c r="E371" s="8575">
        <f>Orçamento!J371</f>
        <v>0</v>
      </c>
      <c r="F371" s="8576"/>
      <c r="G371" s="8577">
        <f t="shared" si="64"/>
        <v>0</v>
      </c>
      <c r="H371" s="8578">
        <f t="shared" si="65"/>
        <v>0</v>
      </c>
      <c r="I371" s="8579">
        <f t="shared" si="66"/>
        <v>0</v>
      </c>
      <c r="J371" s="8580">
        <f t="shared" si="67"/>
        <v>0</v>
      </c>
    </row>
    <row r="372" spans="1:10" ht="22.5" x14ac:dyDescent="0.25">
      <c r="A372" s="8581" t="s">
        <v>758</v>
      </c>
      <c r="B372" s="8582" t="s">
        <v>759</v>
      </c>
      <c r="C372" s="8583" t="s">
        <v>80</v>
      </c>
      <c r="D372" s="8584">
        <v>29.4</v>
      </c>
      <c r="E372" s="8585">
        <f>Orçamento!J372</f>
        <v>0</v>
      </c>
      <c r="F372" s="8586"/>
      <c r="G372" s="8587">
        <f t="shared" si="64"/>
        <v>0</v>
      </c>
      <c r="H372" s="8588">
        <f t="shared" si="65"/>
        <v>0</v>
      </c>
      <c r="I372" s="8589">
        <f t="shared" si="66"/>
        <v>0</v>
      </c>
      <c r="J372" s="8590">
        <f t="shared" si="67"/>
        <v>0</v>
      </c>
    </row>
    <row r="373" spans="1:10" ht="33.75" x14ac:dyDescent="0.25">
      <c r="A373" s="8591" t="s">
        <v>760</v>
      </c>
      <c r="B373" s="8592" t="s">
        <v>761</v>
      </c>
      <c r="C373" s="8593" t="s">
        <v>52</v>
      </c>
      <c r="D373" s="8594">
        <v>22</v>
      </c>
      <c r="E373" s="8595">
        <f>Orçamento!J373</f>
        <v>0</v>
      </c>
      <c r="F373" s="8596"/>
      <c r="G373" s="8597">
        <f t="shared" si="64"/>
        <v>0</v>
      </c>
      <c r="H373" s="8598">
        <f t="shared" si="65"/>
        <v>0</v>
      </c>
      <c r="I373" s="8599">
        <f t="shared" si="66"/>
        <v>0</v>
      </c>
      <c r="J373" s="8600">
        <f t="shared" si="67"/>
        <v>0</v>
      </c>
    </row>
    <row r="374" spans="1:10" ht="33.75" x14ac:dyDescent="0.25">
      <c r="A374" s="8601" t="s">
        <v>762</v>
      </c>
      <c r="B374" s="8602" t="s">
        <v>763</v>
      </c>
      <c r="C374" s="8603" t="s">
        <v>52</v>
      </c>
      <c r="D374" s="8604">
        <v>26</v>
      </c>
      <c r="E374" s="8605">
        <f>Orçamento!J374</f>
        <v>0</v>
      </c>
      <c r="F374" s="8606"/>
      <c r="G374" s="8607">
        <f t="shared" si="64"/>
        <v>0</v>
      </c>
      <c r="H374" s="8608">
        <f t="shared" si="65"/>
        <v>0</v>
      </c>
      <c r="I374" s="8609">
        <f t="shared" si="66"/>
        <v>0</v>
      </c>
      <c r="J374" s="8610">
        <f t="shared" si="67"/>
        <v>0</v>
      </c>
    </row>
    <row r="375" spans="1:10" x14ac:dyDescent="0.25">
      <c r="A375" s="8611" t="s">
        <v>764</v>
      </c>
      <c r="B375" s="8612" t="s">
        <v>765</v>
      </c>
      <c r="C375" s="8613" t="s">
        <v>52</v>
      </c>
      <c r="D375" s="8614">
        <v>1</v>
      </c>
      <c r="E375" s="8615">
        <f>Orçamento!J375</f>
        <v>0</v>
      </c>
      <c r="F375" s="8616"/>
      <c r="G375" s="8617">
        <f t="shared" si="64"/>
        <v>0</v>
      </c>
      <c r="H375" s="8618">
        <f t="shared" si="65"/>
        <v>0</v>
      </c>
      <c r="I375" s="8619">
        <f t="shared" si="66"/>
        <v>0</v>
      </c>
      <c r="J375" s="8620">
        <f t="shared" si="67"/>
        <v>0</v>
      </c>
    </row>
    <row r="376" spans="1:10" ht="56.25" x14ac:dyDescent="0.25">
      <c r="A376" s="8621" t="s">
        <v>766</v>
      </c>
      <c r="B376" s="8622" t="s">
        <v>767</v>
      </c>
      <c r="C376" s="8623" t="s">
        <v>80</v>
      </c>
      <c r="D376" s="8624">
        <v>113.6</v>
      </c>
      <c r="E376" s="8625">
        <f>Orçamento!J376</f>
        <v>0</v>
      </c>
      <c r="F376" s="8626"/>
      <c r="G376" s="8627">
        <f t="shared" si="64"/>
        <v>0</v>
      </c>
      <c r="H376" s="8628">
        <f t="shared" si="65"/>
        <v>0</v>
      </c>
      <c r="I376" s="8629">
        <f t="shared" si="66"/>
        <v>0</v>
      </c>
      <c r="J376" s="8630">
        <f t="shared" si="67"/>
        <v>0</v>
      </c>
    </row>
    <row r="377" spans="1:10" ht="56.25" x14ac:dyDescent="0.25">
      <c r="A377" s="8631" t="s">
        <v>768</v>
      </c>
      <c r="B377" s="8632" t="s">
        <v>769</v>
      </c>
      <c r="C377" s="8633" t="s">
        <v>80</v>
      </c>
      <c r="D377" s="8634">
        <v>1099.5999999999999</v>
      </c>
      <c r="E377" s="8635">
        <f>Orçamento!J377</f>
        <v>0</v>
      </c>
      <c r="F377" s="8636"/>
      <c r="G377" s="8637">
        <f t="shared" si="64"/>
        <v>0</v>
      </c>
      <c r="H377" s="8638">
        <f t="shared" si="65"/>
        <v>0</v>
      </c>
      <c r="I377" s="8639">
        <f t="shared" si="66"/>
        <v>0</v>
      </c>
      <c r="J377" s="8640">
        <f t="shared" si="67"/>
        <v>0</v>
      </c>
    </row>
    <row r="378" spans="1:10" ht="45" x14ac:dyDescent="0.25">
      <c r="A378" s="8641" t="s">
        <v>770</v>
      </c>
      <c r="B378" s="8642" t="s">
        <v>771</v>
      </c>
      <c r="C378" s="8643" t="s">
        <v>80</v>
      </c>
      <c r="D378" s="8644">
        <v>42.9</v>
      </c>
      <c r="E378" s="8645">
        <f>Orçamento!J378</f>
        <v>0</v>
      </c>
      <c r="F378" s="8646"/>
      <c r="G378" s="8647">
        <f t="shared" si="64"/>
        <v>0</v>
      </c>
      <c r="H378" s="8648">
        <f t="shared" si="65"/>
        <v>0</v>
      </c>
      <c r="I378" s="8649">
        <f t="shared" si="66"/>
        <v>0</v>
      </c>
      <c r="J378" s="8650">
        <f t="shared" si="67"/>
        <v>0</v>
      </c>
    </row>
    <row r="379" spans="1:10" ht="45" x14ac:dyDescent="0.25">
      <c r="A379" s="8651" t="s">
        <v>772</v>
      </c>
      <c r="B379" s="8652" t="s">
        <v>773</v>
      </c>
      <c r="C379" s="8653" t="s">
        <v>80</v>
      </c>
      <c r="D379" s="8654">
        <v>133.19999999999999</v>
      </c>
      <c r="E379" s="8655">
        <f>Orçamento!J379</f>
        <v>0</v>
      </c>
      <c r="F379" s="8656"/>
      <c r="G379" s="8657">
        <f t="shared" si="64"/>
        <v>0</v>
      </c>
      <c r="H379" s="8658">
        <f t="shared" si="65"/>
        <v>0</v>
      </c>
      <c r="I379" s="8659">
        <f t="shared" si="66"/>
        <v>0</v>
      </c>
      <c r="J379" s="8660">
        <f t="shared" si="67"/>
        <v>0</v>
      </c>
    </row>
    <row r="380" spans="1:10" ht="45" x14ac:dyDescent="0.25">
      <c r="A380" s="8661" t="s">
        <v>774</v>
      </c>
      <c r="B380" s="8662" t="s">
        <v>775</v>
      </c>
      <c r="C380" s="8663" t="s">
        <v>80</v>
      </c>
      <c r="D380" s="8664">
        <v>41.4</v>
      </c>
      <c r="E380" s="8665">
        <f>Orçamento!J380</f>
        <v>0</v>
      </c>
      <c r="F380" s="8666"/>
      <c r="G380" s="8667">
        <f t="shared" si="64"/>
        <v>0</v>
      </c>
      <c r="H380" s="8668">
        <f t="shared" si="65"/>
        <v>0</v>
      </c>
      <c r="I380" s="8669">
        <f t="shared" si="66"/>
        <v>0</v>
      </c>
      <c r="J380" s="8670">
        <f t="shared" si="67"/>
        <v>0</v>
      </c>
    </row>
    <row r="381" spans="1:10" ht="22.5" x14ac:dyDescent="0.25">
      <c r="A381" s="8671" t="s">
        <v>776</v>
      </c>
      <c r="B381" s="8672" t="s">
        <v>777</v>
      </c>
      <c r="C381" s="8673" t="s">
        <v>80</v>
      </c>
      <c r="D381" s="8674">
        <v>1</v>
      </c>
      <c r="E381" s="8675">
        <f>Orçamento!J381</f>
        <v>0</v>
      </c>
      <c r="F381" s="8676"/>
      <c r="G381" s="8677">
        <f t="shared" si="64"/>
        <v>0</v>
      </c>
      <c r="H381" s="8678">
        <f t="shared" si="65"/>
        <v>0</v>
      </c>
      <c r="I381" s="8679">
        <f t="shared" si="66"/>
        <v>0</v>
      </c>
      <c r="J381" s="8680">
        <f t="shared" si="67"/>
        <v>0</v>
      </c>
    </row>
    <row r="382" spans="1:10" ht="56.25" x14ac:dyDescent="0.25">
      <c r="A382" s="8681" t="s">
        <v>778</v>
      </c>
      <c r="B382" s="8682" t="s">
        <v>636</v>
      </c>
      <c r="C382" s="8683" t="s">
        <v>52</v>
      </c>
      <c r="D382" s="8684">
        <v>29</v>
      </c>
      <c r="E382" s="8685">
        <f>Orçamento!J382</f>
        <v>0</v>
      </c>
      <c r="F382" s="8686"/>
      <c r="G382" s="8687">
        <f t="shared" ref="G382:G413" si="68">E382-F382</f>
        <v>0</v>
      </c>
      <c r="H382" s="8688">
        <f t="shared" ref="H382:H388" si="69">F382*D382</f>
        <v>0</v>
      </c>
      <c r="I382" s="8689">
        <f t="shared" ref="I382:I388" si="70">G382*D382</f>
        <v>0</v>
      </c>
      <c r="J382" s="8690">
        <f t="shared" ref="J382:J413" si="71">I382+H382</f>
        <v>0</v>
      </c>
    </row>
    <row r="383" spans="1:10" ht="33.75" x14ac:dyDescent="0.25">
      <c r="A383" s="8691" t="s">
        <v>779</v>
      </c>
      <c r="B383" s="8692" t="s">
        <v>780</v>
      </c>
      <c r="C383" s="8693" t="s">
        <v>52</v>
      </c>
      <c r="D383" s="8694">
        <v>92</v>
      </c>
      <c r="E383" s="8695">
        <f>Orçamento!J383</f>
        <v>0</v>
      </c>
      <c r="F383" s="8696"/>
      <c r="G383" s="8697">
        <f t="shared" si="68"/>
        <v>0</v>
      </c>
      <c r="H383" s="8698">
        <f t="shared" si="69"/>
        <v>0</v>
      </c>
      <c r="I383" s="8699">
        <f t="shared" si="70"/>
        <v>0</v>
      </c>
      <c r="J383" s="8700">
        <f t="shared" si="71"/>
        <v>0</v>
      </c>
    </row>
    <row r="384" spans="1:10" ht="33.75" x14ac:dyDescent="0.25">
      <c r="A384" s="8701" t="s">
        <v>781</v>
      </c>
      <c r="B384" s="8702" t="s">
        <v>782</v>
      </c>
      <c r="C384" s="8703" t="s">
        <v>52</v>
      </c>
      <c r="D384" s="8704">
        <v>2</v>
      </c>
      <c r="E384" s="8705">
        <f>Orçamento!J384</f>
        <v>0</v>
      </c>
      <c r="F384" s="8706"/>
      <c r="G384" s="8707">
        <f t="shared" si="68"/>
        <v>0</v>
      </c>
      <c r="H384" s="8708">
        <f t="shared" si="69"/>
        <v>0</v>
      </c>
      <c r="I384" s="8709">
        <f t="shared" si="70"/>
        <v>0</v>
      </c>
      <c r="J384" s="8710">
        <f t="shared" si="71"/>
        <v>0</v>
      </c>
    </row>
    <row r="385" spans="1:12" ht="33.75" x14ac:dyDescent="0.25">
      <c r="A385" s="8711" t="s">
        <v>783</v>
      </c>
      <c r="B385" s="8712" t="s">
        <v>784</v>
      </c>
      <c r="C385" s="8713" t="s">
        <v>52</v>
      </c>
      <c r="D385" s="8714">
        <v>1</v>
      </c>
      <c r="E385" s="8715">
        <f>Orçamento!J385</f>
        <v>0</v>
      </c>
      <c r="F385" s="8716"/>
      <c r="G385" s="8717">
        <f t="shared" si="68"/>
        <v>0</v>
      </c>
      <c r="H385" s="8718">
        <f t="shared" si="69"/>
        <v>0</v>
      </c>
      <c r="I385" s="8719">
        <f t="shared" si="70"/>
        <v>0</v>
      </c>
      <c r="J385" s="8720">
        <f t="shared" si="71"/>
        <v>0</v>
      </c>
    </row>
    <row r="386" spans="1:12" ht="22.5" x14ac:dyDescent="0.25">
      <c r="A386" s="8721" t="s">
        <v>785</v>
      </c>
      <c r="B386" s="8722" t="s">
        <v>786</v>
      </c>
      <c r="C386" s="8723" t="s">
        <v>52</v>
      </c>
      <c r="D386" s="8724">
        <v>1</v>
      </c>
      <c r="E386" s="8725">
        <f>Orçamento!J386</f>
        <v>0</v>
      </c>
      <c r="F386" s="8726"/>
      <c r="G386" s="8727">
        <f t="shared" si="68"/>
        <v>0</v>
      </c>
      <c r="H386" s="8728">
        <f t="shared" si="69"/>
        <v>0</v>
      </c>
      <c r="I386" s="8729">
        <f t="shared" si="70"/>
        <v>0</v>
      </c>
      <c r="J386" s="8730">
        <f t="shared" si="71"/>
        <v>0</v>
      </c>
    </row>
    <row r="387" spans="1:12" ht="22.5" x14ac:dyDescent="0.25">
      <c r="A387" s="8731" t="s">
        <v>787</v>
      </c>
      <c r="B387" s="8732" t="s">
        <v>788</v>
      </c>
      <c r="C387" s="8733" t="s">
        <v>52</v>
      </c>
      <c r="D387" s="8734">
        <v>1</v>
      </c>
      <c r="E387" s="8735">
        <f>Orçamento!J387</f>
        <v>0</v>
      </c>
      <c r="F387" s="8736"/>
      <c r="G387" s="8737">
        <f t="shared" si="68"/>
        <v>0</v>
      </c>
      <c r="H387" s="8738">
        <f t="shared" si="69"/>
        <v>0</v>
      </c>
      <c r="I387" s="8739">
        <f t="shared" si="70"/>
        <v>0</v>
      </c>
      <c r="J387" s="8740">
        <f t="shared" si="71"/>
        <v>0</v>
      </c>
    </row>
    <row r="388" spans="1:12" ht="22.5" x14ac:dyDescent="0.25">
      <c r="A388" s="8741" t="s">
        <v>789</v>
      </c>
      <c r="B388" s="8742" t="s">
        <v>790</v>
      </c>
      <c r="C388" s="8743" t="s">
        <v>80</v>
      </c>
      <c r="D388" s="8744">
        <v>2</v>
      </c>
      <c r="E388" s="8745">
        <f>Orçamento!J388</f>
        <v>0</v>
      </c>
      <c r="F388" s="8746"/>
      <c r="G388" s="8747">
        <f t="shared" si="68"/>
        <v>0</v>
      </c>
      <c r="H388" s="8748">
        <f t="shared" si="69"/>
        <v>0</v>
      </c>
      <c r="I388" s="8749">
        <f t="shared" si="70"/>
        <v>0</v>
      </c>
      <c r="J388" s="8750">
        <f t="shared" si="71"/>
        <v>0</v>
      </c>
    </row>
    <row r="389" spans="1:12" x14ac:dyDescent="0.25">
      <c r="A389" s="8751" t="s">
        <v>791</v>
      </c>
      <c r="B389" s="9906" t="s">
        <v>792</v>
      </c>
      <c r="C389" s="9415"/>
      <c r="D389" s="9415"/>
      <c r="E389" s="9415"/>
      <c r="F389" s="9415"/>
      <c r="G389" s="9415"/>
      <c r="H389" s="9415"/>
      <c r="I389" s="9415"/>
      <c r="J389" s="9415"/>
      <c r="K389" s="9415"/>
      <c r="L389" s="8752" t="s">
        <v>39</v>
      </c>
    </row>
    <row r="390" spans="1:12" ht="45" x14ac:dyDescent="0.25">
      <c r="A390" s="8753" t="s">
        <v>793</v>
      </c>
      <c r="B390" s="8754" t="s">
        <v>794</v>
      </c>
      <c r="C390" s="8755" t="s">
        <v>52</v>
      </c>
      <c r="D390" s="8756">
        <v>18</v>
      </c>
      <c r="E390" s="8757">
        <f>Orçamento!J390</f>
        <v>0</v>
      </c>
      <c r="F390" s="8758"/>
      <c r="G390" s="8759">
        <f>E390-F390</f>
        <v>0</v>
      </c>
      <c r="H390" s="8760">
        <f>F390*D390</f>
        <v>0</v>
      </c>
      <c r="I390" s="8761">
        <f>G390*D390</f>
        <v>0</v>
      </c>
      <c r="J390" s="8762">
        <f>I390+H390</f>
        <v>0</v>
      </c>
    </row>
    <row r="391" spans="1:12" ht="45" x14ac:dyDescent="0.25">
      <c r="A391" s="8763" t="s">
        <v>795</v>
      </c>
      <c r="B391" s="8764" t="s">
        <v>796</v>
      </c>
      <c r="C391" s="8765" t="s">
        <v>52</v>
      </c>
      <c r="D391" s="8766">
        <v>25</v>
      </c>
      <c r="E391" s="8767">
        <f>Orçamento!J391</f>
        <v>0</v>
      </c>
      <c r="F391" s="8768"/>
      <c r="G391" s="8769">
        <f>E391-F391</f>
        <v>0</v>
      </c>
      <c r="H391" s="8770">
        <f>F391*D391</f>
        <v>0</v>
      </c>
      <c r="I391" s="8771">
        <f>G391*D391</f>
        <v>0</v>
      </c>
      <c r="J391" s="8772">
        <f>I391+H391</f>
        <v>0</v>
      </c>
    </row>
    <row r="392" spans="1:12" ht="22.5" x14ac:dyDescent="0.25">
      <c r="A392" s="8773" t="s">
        <v>797</v>
      </c>
      <c r="B392" s="8774" t="s">
        <v>798</v>
      </c>
      <c r="C392" s="8775" t="s">
        <v>280</v>
      </c>
      <c r="D392" s="8776">
        <v>10</v>
      </c>
      <c r="E392" s="8777">
        <f>Orçamento!J392</f>
        <v>0</v>
      </c>
      <c r="F392" s="8778"/>
      <c r="G392" s="8779">
        <f>E392-F392</f>
        <v>0</v>
      </c>
      <c r="H392" s="8780">
        <f>F392*D392</f>
        <v>0</v>
      </c>
      <c r="I392" s="8781">
        <f>G392*D392</f>
        <v>0</v>
      </c>
      <c r="J392" s="8782">
        <f>I392+H392</f>
        <v>0</v>
      </c>
    </row>
    <row r="393" spans="1:12" ht="22.5" x14ac:dyDescent="0.25">
      <c r="A393" s="8783" t="s">
        <v>799</v>
      </c>
      <c r="B393" s="8784" t="s">
        <v>800</v>
      </c>
      <c r="C393" s="8785" t="s">
        <v>52</v>
      </c>
      <c r="D393" s="8786">
        <v>50</v>
      </c>
      <c r="E393" s="8787">
        <f>Orçamento!J393</f>
        <v>0</v>
      </c>
      <c r="F393" s="8788"/>
      <c r="G393" s="8789">
        <f>E393-F393</f>
        <v>0</v>
      </c>
      <c r="H393" s="8790">
        <f>F393*D393</f>
        <v>0</v>
      </c>
      <c r="I393" s="8791">
        <f>G393*D393</f>
        <v>0</v>
      </c>
      <c r="J393" s="8792">
        <f>I393+H393</f>
        <v>0</v>
      </c>
    </row>
    <row r="394" spans="1:12" ht="22.5" x14ac:dyDescent="0.25">
      <c r="A394" s="8793" t="s">
        <v>801</v>
      </c>
      <c r="B394" s="8794" t="s">
        <v>802</v>
      </c>
      <c r="C394" s="8795" t="s">
        <v>52</v>
      </c>
      <c r="D394" s="8796">
        <v>6</v>
      </c>
      <c r="E394" s="8797">
        <f>Orçamento!J394</f>
        <v>0</v>
      </c>
      <c r="F394" s="8798"/>
      <c r="G394" s="8799">
        <f>E394-F394</f>
        <v>0</v>
      </c>
      <c r="H394" s="8800">
        <f>F394*D394</f>
        <v>0</v>
      </c>
      <c r="I394" s="8801">
        <f>G394*D394</f>
        <v>0</v>
      </c>
      <c r="J394" s="8802">
        <f>I394+H394</f>
        <v>0</v>
      </c>
    </row>
    <row r="395" spans="1:12" x14ac:dyDescent="0.25">
      <c r="A395" s="8803" t="s">
        <v>803</v>
      </c>
      <c r="B395" s="9907" t="s">
        <v>804</v>
      </c>
      <c r="C395" s="9415"/>
      <c r="D395" s="9415"/>
      <c r="E395" s="9415"/>
      <c r="F395" s="9415"/>
      <c r="G395" s="9415"/>
      <c r="H395" s="9415"/>
      <c r="I395" s="9415"/>
      <c r="J395" s="9415"/>
      <c r="K395" s="9415"/>
      <c r="L395" s="8804" t="s">
        <v>39</v>
      </c>
    </row>
    <row r="396" spans="1:12" ht="45" x14ac:dyDescent="0.25">
      <c r="A396" s="8805" t="s">
        <v>805</v>
      </c>
      <c r="B396" s="8806" t="s">
        <v>806</v>
      </c>
      <c r="C396" s="8807" t="s">
        <v>52</v>
      </c>
      <c r="D396" s="8808">
        <v>1</v>
      </c>
      <c r="E396" s="8809">
        <f>Orçamento!J396</f>
        <v>0</v>
      </c>
      <c r="F396" s="8810"/>
      <c r="G396" s="8811">
        <f t="shared" ref="G396:G408" si="72">E396-F396</f>
        <v>0</v>
      </c>
      <c r="H396" s="8812">
        <f t="shared" ref="H396:H408" si="73">F396*D396</f>
        <v>0</v>
      </c>
      <c r="I396" s="8813">
        <f t="shared" ref="I396:I408" si="74">G396*D396</f>
        <v>0</v>
      </c>
      <c r="J396" s="8814">
        <f t="shared" ref="J396:J408" si="75">I396+H396</f>
        <v>0</v>
      </c>
    </row>
    <row r="397" spans="1:12" ht="45" x14ac:dyDescent="0.25">
      <c r="A397" s="8815" t="s">
        <v>807</v>
      </c>
      <c r="B397" s="8816" t="s">
        <v>808</v>
      </c>
      <c r="C397" s="8817" t="s">
        <v>52</v>
      </c>
      <c r="D397" s="8818">
        <v>9</v>
      </c>
      <c r="E397" s="8819">
        <f>Orçamento!J397</f>
        <v>0</v>
      </c>
      <c r="F397" s="8820"/>
      <c r="G397" s="8821">
        <f t="shared" si="72"/>
        <v>0</v>
      </c>
      <c r="H397" s="8822">
        <f t="shared" si="73"/>
        <v>0</v>
      </c>
      <c r="I397" s="8823">
        <f t="shared" si="74"/>
        <v>0</v>
      </c>
      <c r="J397" s="8824">
        <f t="shared" si="75"/>
        <v>0</v>
      </c>
    </row>
    <row r="398" spans="1:12" ht="33.75" x14ac:dyDescent="0.25">
      <c r="A398" s="8825" t="s">
        <v>809</v>
      </c>
      <c r="B398" s="8826" t="s">
        <v>810</v>
      </c>
      <c r="C398" s="8827" t="s">
        <v>52</v>
      </c>
      <c r="D398" s="8828">
        <v>9</v>
      </c>
      <c r="E398" s="8829">
        <f>Orçamento!J398</f>
        <v>0</v>
      </c>
      <c r="F398" s="8830"/>
      <c r="G398" s="8831">
        <f t="shared" si="72"/>
        <v>0</v>
      </c>
      <c r="H398" s="8832">
        <f t="shared" si="73"/>
        <v>0</v>
      </c>
      <c r="I398" s="8833">
        <f t="shared" si="74"/>
        <v>0</v>
      </c>
      <c r="J398" s="8834">
        <f t="shared" si="75"/>
        <v>0</v>
      </c>
    </row>
    <row r="399" spans="1:12" ht="33.75" x14ac:dyDescent="0.25">
      <c r="A399" s="8835" t="s">
        <v>811</v>
      </c>
      <c r="B399" s="8836" t="s">
        <v>812</v>
      </c>
      <c r="C399" s="8837" t="s">
        <v>52</v>
      </c>
      <c r="D399" s="8838">
        <v>9</v>
      </c>
      <c r="E399" s="8839">
        <f>Orçamento!J399</f>
        <v>0</v>
      </c>
      <c r="F399" s="8840"/>
      <c r="G399" s="8841">
        <f t="shared" si="72"/>
        <v>0</v>
      </c>
      <c r="H399" s="8842">
        <f t="shared" si="73"/>
        <v>0</v>
      </c>
      <c r="I399" s="8843">
        <f t="shared" si="74"/>
        <v>0</v>
      </c>
      <c r="J399" s="8844">
        <f t="shared" si="75"/>
        <v>0</v>
      </c>
    </row>
    <row r="400" spans="1:12" ht="22.5" x14ac:dyDescent="0.25">
      <c r="A400" s="8845" t="s">
        <v>813</v>
      </c>
      <c r="B400" s="8846" t="s">
        <v>814</v>
      </c>
      <c r="C400" s="8847" t="s">
        <v>52</v>
      </c>
      <c r="D400" s="8848">
        <v>1</v>
      </c>
      <c r="E400" s="8849">
        <f>Orçamento!J400</f>
        <v>0</v>
      </c>
      <c r="F400" s="8850"/>
      <c r="G400" s="8851">
        <f t="shared" si="72"/>
        <v>0</v>
      </c>
      <c r="H400" s="8852">
        <f t="shared" si="73"/>
        <v>0</v>
      </c>
      <c r="I400" s="8853">
        <f t="shared" si="74"/>
        <v>0</v>
      </c>
      <c r="J400" s="8854">
        <f t="shared" si="75"/>
        <v>0</v>
      </c>
    </row>
    <row r="401" spans="1:12" ht="22.5" x14ac:dyDescent="0.25">
      <c r="A401" s="8855" t="s">
        <v>815</v>
      </c>
      <c r="B401" s="8856" t="s">
        <v>816</v>
      </c>
      <c r="C401" s="8857" t="s">
        <v>52</v>
      </c>
      <c r="D401" s="8858">
        <v>2</v>
      </c>
      <c r="E401" s="8859">
        <f>Orçamento!J401</f>
        <v>0</v>
      </c>
      <c r="F401" s="8860"/>
      <c r="G401" s="8861">
        <f t="shared" si="72"/>
        <v>0</v>
      </c>
      <c r="H401" s="8862">
        <f t="shared" si="73"/>
        <v>0</v>
      </c>
      <c r="I401" s="8863">
        <f t="shared" si="74"/>
        <v>0</v>
      </c>
      <c r="J401" s="8864">
        <f t="shared" si="75"/>
        <v>0</v>
      </c>
    </row>
    <row r="402" spans="1:12" ht="22.5" x14ac:dyDescent="0.25">
      <c r="A402" s="8865" t="s">
        <v>817</v>
      </c>
      <c r="B402" s="8866" t="s">
        <v>818</v>
      </c>
      <c r="C402" s="8867" t="s">
        <v>52</v>
      </c>
      <c r="D402" s="8868">
        <v>24</v>
      </c>
      <c r="E402" s="8869">
        <f>Orçamento!J402</f>
        <v>0</v>
      </c>
      <c r="F402" s="8870"/>
      <c r="G402" s="8871">
        <f t="shared" si="72"/>
        <v>0</v>
      </c>
      <c r="H402" s="8872">
        <f t="shared" si="73"/>
        <v>0</v>
      </c>
      <c r="I402" s="8873">
        <f t="shared" si="74"/>
        <v>0</v>
      </c>
      <c r="J402" s="8874">
        <f t="shared" si="75"/>
        <v>0</v>
      </c>
    </row>
    <row r="403" spans="1:12" ht="33.75" x14ac:dyDescent="0.25">
      <c r="A403" s="8875" t="s">
        <v>819</v>
      </c>
      <c r="B403" s="8876" t="s">
        <v>820</v>
      </c>
      <c r="C403" s="8877" t="s">
        <v>52</v>
      </c>
      <c r="D403" s="8878">
        <v>1</v>
      </c>
      <c r="E403" s="8879">
        <f>Orçamento!J403</f>
        <v>0</v>
      </c>
      <c r="F403" s="8880"/>
      <c r="G403" s="8881">
        <f t="shared" si="72"/>
        <v>0</v>
      </c>
      <c r="H403" s="8882">
        <f t="shared" si="73"/>
        <v>0</v>
      </c>
      <c r="I403" s="8883">
        <f t="shared" si="74"/>
        <v>0</v>
      </c>
      <c r="J403" s="8884">
        <f t="shared" si="75"/>
        <v>0</v>
      </c>
    </row>
    <row r="404" spans="1:12" ht="33.75" x14ac:dyDescent="0.25">
      <c r="A404" s="8885" t="s">
        <v>821</v>
      </c>
      <c r="B404" s="8886" t="s">
        <v>822</v>
      </c>
      <c r="C404" s="8887" t="s">
        <v>52</v>
      </c>
      <c r="D404" s="8888">
        <v>1</v>
      </c>
      <c r="E404" s="8889">
        <f>Orçamento!J404</f>
        <v>0</v>
      </c>
      <c r="F404" s="8890"/>
      <c r="G404" s="8891">
        <f t="shared" si="72"/>
        <v>0</v>
      </c>
      <c r="H404" s="8892">
        <f t="shared" si="73"/>
        <v>0</v>
      </c>
      <c r="I404" s="8893">
        <f t="shared" si="74"/>
        <v>0</v>
      </c>
      <c r="J404" s="8894">
        <f t="shared" si="75"/>
        <v>0</v>
      </c>
    </row>
    <row r="405" spans="1:12" ht="22.5" x14ac:dyDescent="0.25">
      <c r="A405" s="8895" t="s">
        <v>823</v>
      </c>
      <c r="B405" s="8896" t="s">
        <v>824</v>
      </c>
      <c r="C405" s="8897" t="s">
        <v>670</v>
      </c>
      <c r="D405" s="8898">
        <v>265</v>
      </c>
      <c r="E405" s="8899">
        <f>Orçamento!J405</f>
        <v>0</v>
      </c>
      <c r="F405" s="8900"/>
      <c r="G405" s="8901">
        <f t="shared" si="72"/>
        <v>0</v>
      </c>
      <c r="H405" s="8902">
        <f t="shared" si="73"/>
        <v>0</v>
      </c>
      <c r="I405" s="8903">
        <f t="shared" si="74"/>
        <v>0</v>
      </c>
      <c r="J405" s="8904">
        <f t="shared" si="75"/>
        <v>0</v>
      </c>
    </row>
    <row r="406" spans="1:12" ht="22.5" x14ac:dyDescent="0.25">
      <c r="A406" s="8905" t="s">
        <v>825</v>
      </c>
      <c r="B406" s="8906" t="s">
        <v>826</v>
      </c>
      <c r="C406" s="8907" t="s">
        <v>670</v>
      </c>
      <c r="D406" s="8908">
        <v>120</v>
      </c>
      <c r="E406" s="8909">
        <f>Orçamento!J406</f>
        <v>0</v>
      </c>
      <c r="F406" s="8910"/>
      <c r="G406" s="8911">
        <f t="shared" si="72"/>
        <v>0</v>
      </c>
      <c r="H406" s="8912">
        <f t="shared" si="73"/>
        <v>0</v>
      </c>
      <c r="I406" s="8913">
        <f t="shared" si="74"/>
        <v>0</v>
      </c>
      <c r="J406" s="8914">
        <f t="shared" si="75"/>
        <v>0</v>
      </c>
    </row>
    <row r="407" spans="1:12" ht="33.75" x14ac:dyDescent="0.25">
      <c r="A407" s="8915" t="s">
        <v>827</v>
      </c>
      <c r="B407" s="8916" t="s">
        <v>828</v>
      </c>
      <c r="C407" s="8917" t="s">
        <v>52</v>
      </c>
      <c r="D407" s="8918">
        <v>10</v>
      </c>
      <c r="E407" s="8919">
        <f>Orçamento!J407</f>
        <v>0</v>
      </c>
      <c r="F407" s="8920"/>
      <c r="G407" s="8921">
        <f t="shared" si="72"/>
        <v>0</v>
      </c>
      <c r="H407" s="8922">
        <f t="shared" si="73"/>
        <v>0</v>
      </c>
      <c r="I407" s="8923">
        <f t="shared" si="74"/>
        <v>0</v>
      </c>
      <c r="J407" s="8924">
        <f t="shared" si="75"/>
        <v>0</v>
      </c>
    </row>
    <row r="408" spans="1:12" ht="33.75" x14ac:dyDescent="0.25">
      <c r="A408" s="8925" t="s">
        <v>829</v>
      </c>
      <c r="B408" s="8926" t="s">
        <v>830</v>
      </c>
      <c r="C408" s="8927" t="s">
        <v>52</v>
      </c>
      <c r="D408" s="8928">
        <v>5</v>
      </c>
      <c r="E408" s="8929">
        <f>Orçamento!J408</f>
        <v>0</v>
      </c>
      <c r="F408" s="8930"/>
      <c r="G408" s="8931">
        <f t="shared" si="72"/>
        <v>0</v>
      </c>
      <c r="H408" s="8932">
        <f t="shared" si="73"/>
        <v>0</v>
      </c>
      <c r="I408" s="8933">
        <f t="shared" si="74"/>
        <v>0</v>
      </c>
      <c r="J408" s="8934">
        <f t="shared" si="75"/>
        <v>0</v>
      </c>
    </row>
    <row r="409" spans="1:12" x14ac:dyDescent="0.25">
      <c r="A409" s="8935" t="s">
        <v>831</v>
      </c>
      <c r="B409" s="9916" t="s">
        <v>832</v>
      </c>
      <c r="C409" s="9917"/>
      <c r="D409" s="9918"/>
      <c r="E409" s="9919"/>
      <c r="F409" s="9920"/>
      <c r="G409" s="9921"/>
      <c r="H409" s="8936">
        <f>SUM(H410:H427)</f>
        <v>0</v>
      </c>
      <c r="I409" s="8937">
        <f>SUM(I410:I427)</f>
        <v>0</v>
      </c>
      <c r="J409" s="8938">
        <f>SUM(J410:J427)</f>
        <v>0</v>
      </c>
      <c r="K409" s="8939" t="s">
        <v>36</v>
      </c>
    </row>
    <row r="410" spans="1:12" x14ac:dyDescent="0.25">
      <c r="A410" s="8940" t="s">
        <v>833</v>
      </c>
      <c r="B410" s="9914" t="s">
        <v>646</v>
      </c>
      <c r="C410" s="9415"/>
      <c r="D410" s="9415"/>
      <c r="E410" s="9415"/>
      <c r="F410" s="9415"/>
      <c r="G410" s="9415"/>
      <c r="H410" s="9415"/>
      <c r="I410" s="9415"/>
      <c r="J410" s="9415"/>
      <c r="K410" s="9415"/>
      <c r="L410" s="8941" t="s">
        <v>39</v>
      </c>
    </row>
    <row r="411" spans="1:12" ht="56.25" x14ac:dyDescent="0.25">
      <c r="A411" s="8942" t="s">
        <v>834</v>
      </c>
      <c r="B411" s="8943" t="s">
        <v>835</v>
      </c>
      <c r="C411" s="8944" t="s">
        <v>80</v>
      </c>
      <c r="D411" s="8945">
        <v>98</v>
      </c>
      <c r="E411" s="8946">
        <f>Orçamento!J411</f>
        <v>0</v>
      </c>
      <c r="F411" s="8947"/>
      <c r="G411" s="8948">
        <f t="shared" ref="G411:G422" si="76">E411-F411</f>
        <v>0</v>
      </c>
      <c r="H411" s="8949">
        <f t="shared" ref="H411:H422" si="77">F411*D411</f>
        <v>0</v>
      </c>
      <c r="I411" s="8950">
        <f t="shared" ref="I411:I422" si="78">G411*D411</f>
        <v>0</v>
      </c>
      <c r="J411" s="8951">
        <f t="shared" ref="J411:J422" si="79">I411+H411</f>
        <v>0</v>
      </c>
    </row>
    <row r="412" spans="1:12" ht="56.25" x14ac:dyDescent="0.25">
      <c r="A412" s="8952" t="s">
        <v>836</v>
      </c>
      <c r="B412" s="8953" t="s">
        <v>837</v>
      </c>
      <c r="C412" s="8954" t="s">
        <v>80</v>
      </c>
      <c r="D412" s="8955">
        <v>22</v>
      </c>
      <c r="E412" s="8956">
        <f>Orçamento!J412</f>
        <v>0</v>
      </c>
      <c r="F412" s="8957"/>
      <c r="G412" s="8958">
        <f t="shared" si="76"/>
        <v>0</v>
      </c>
      <c r="H412" s="8959">
        <f t="shared" si="77"/>
        <v>0</v>
      </c>
      <c r="I412" s="8960">
        <f t="shared" si="78"/>
        <v>0</v>
      </c>
      <c r="J412" s="8961">
        <f t="shared" si="79"/>
        <v>0</v>
      </c>
    </row>
    <row r="413" spans="1:12" ht="56.25" x14ac:dyDescent="0.25">
      <c r="A413" s="8962" t="s">
        <v>838</v>
      </c>
      <c r="B413" s="8963" t="s">
        <v>839</v>
      </c>
      <c r="C413" s="8964" t="s">
        <v>80</v>
      </c>
      <c r="D413" s="8965">
        <v>84</v>
      </c>
      <c r="E413" s="8966">
        <f>Orçamento!J413</f>
        <v>0</v>
      </c>
      <c r="F413" s="8967"/>
      <c r="G413" s="8968">
        <f t="shared" si="76"/>
        <v>0</v>
      </c>
      <c r="H413" s="8969">
        <f t="shared" si="77"/>
        <v>0</v>
      </c>
      <c r="I413" s="8970">
        <f t="shared" si="78"/>
        <v>0</v>
      </c>
      <c r="J413" s="8971">
        <f t="shared" si="79"/>
        <v>0</v>
      </c>
    </row>
    <row r="414" spans="1:12" ht="56.25" x14ac:dyDescent="0.25">
      <c r="A414" s="8972" t="s">
        <v>840</v>
      </c>
      <c r="B414" s="8973" t="s">
        <v>841</v>
      </c>
      <c r="C414" s="8974" t="s">
        <v>80</v>
      </c>
      <c r="D414" s="8975">
        <v>8</v>
      </c>
      <c r="E414" s="8976">
        <f>Orçamento!J414</f>
        <v>0</v>
      </c>
      <c r="F414" s="8977"/>
      <c r="G414" s="8978">
        <f t="shared" si="76"/>
        <v>0</v>
      </c>
      <c r="H414" s="8979">
        <f t="shared" si="77"/>
        <v>0</v>
      </c>
      <c r="I414" s="8980">
        <f t="shared" si="78"/>
        <v>0</v>
      </c>
      <c r="J414" s="8981">
        <f t="shared" si="79"/>
        <v>0</v>
      </c>
    </row>
    <row r="415" spans="1:12" ht="33.75" x14ac:dyDescent="0.25">
      <c r="A415" s="8982" t="s">
        <v>842</v>
      </c>
      <c r="B415" s="8983" t="s">
        <v>843</v>
      </c>
      <c r="C415" s="8984" t="s">
        <v>80</v>
      </c>
      <c r="D415" s="8985">
        <v>128</v>
      </c>
      <c r="E415" s="8986">
        <f>Orçamento!J415</f>
        <v>0</v>
      </c>
      <c r="F415" s="8987"/>
      <c r="G415" s="8988">
        <f t="shared" si="76"/>
        <v>0</v>
      </c>
      <c r="H415" s="8989">
        <f t="shared" si="77"/>
        <v>0</v>
      </c>
      <c r="I415" s="8990">
        <f t="shared" si="78"/>
        <v>0</v>
      </c>
      <c r="J415" s="8991">
        <f t="shared" si="79"/>
        <v>0</v>
      </c>
    </row>
    <row r="416" spans="1:12" ht="22.5" x14ac:dyDescent="0.25">
      <c r="A416" s="8992" t="s">
        <v>844</v>
      </c>
      <c r="B416" s="8993" t="s">
        <v>845</v>
      </c>
      <c r="C416" s="8994" t="s">
        <v>52</v>
      </c>
      <c r="D416" s="8995">
        <v>16</v>
      </c>
      <c r="E416" s="8996">
        <f>Orçamento!J416</f>
        <v>0</v>
      </c>
      <c r="F416" s="8997"/>
      <c r="G416" s="8998">
        <f t="shared" si="76"/>
        <v>0</v>
      </c>
      <c r="H416" s="8999">
        <f t="shared" si="77"/>
        <v>0</v>
      </c>
      <c r="I416" s="9000">
        <f t="shared" si="78"/>
        <v>0</v>
      </c>
      <c r="J416" s="9001">
        <f t="shared" si="79"/>
        <v>0</v>
      </c>
    </row>
    <row r="417" spans="1:12" ht="101.25" x14ac:dyDescent="0.25">
      <c r="A417" s="9002" t="s">
        <v>846</v>
      </c>
      <c r="B417" s="9003" t="s">
        <v>847</v>
      </c>
      <c r="C417" s="9004" t="s">
        <v>94</v>
      </c>
      <c r="D417" s="9005">
        <v>636</v>
      </c>
      <c r="E417" s="9006">
        <f>Orçamento!J417</f>
        <v>0</v>
      </c>
      <c r="F417" s="9007"/>
      <c r="G417" s="9008">
        <f t="shared" si="76"/>
        <v>0</v>
      </c>
      <c r="H417" s="9009">
        <f t="shared" si="77"/>
        <v>0</v>
      </c>
      <c r="I417" s="9010">
        <f t="shared" si="78"/>
        <v>0</v>
      </c>
      <c r="J417" s="9011">
        <f t="shared" si="79"/>
        <v>0</v>
      </c>
    </row>
    <row r="418" spans="1:12" ht="22.5" x14ac:dyDescent="0.25">
      <c r="A418" s="9012" t="s">
        <v>848</v>
      </c>
      <c r="B418" s="9013" t="s">
        <v>849</v>
      </c>
      <c r="C418" s="9014" t="s">
        <v>80</v>
      </c>
      <c r="D418" s="9015">
        <v>24</v>
      </c>
      <c r="E418" s="9016">
        <f>Orçamento!J418</f>
        <v>0</v>
      </c>
      <c r="F418" s="9017"/>
      <c r="G418" s="9018">
        <f t="shared" si="76"/>
        <v>0</v>
      </c>
      <c r="H418" s="9019">
        <f t="shared" si="77"/>
        <v>0</v>
      </c>
      <c r="I418" s="9020">
        <f t="shared" si="78"/>
        <v>0</v>
      </c>
      <c r="J418" s="9021">
        <f t="shared" si="79"/>
        <v>0</v>
      </c>
    </row>
    <row r="419" spans="1:12" ht="22.5" x14ac:dyDescent="0.25">
      <c r="A419" s="9022" t="s">
        <v>850</v>
      </c>
      <c r="B419" s="9023" t="s">
        <v>851</v>
      </c>
      <c r="C419" s="9024" t="s">
        <v>80</v>
      </c>
      <c r="D419" s="9025">
        <v>28</v>
      </c>
      <c r="E419" s="9026">
        <f>Orçamento!J419</f>
        <v>0</v>
      </c>
      <c r="F419" s="9027"/>
      <c r="G419" s="9028">
        <f t="shared" si="76"/>
        <v>0</v>
      </c>
      <c r="H419" s="9029">
        <f t="shared" si="77"/>
        <v>0</v>
      </c>
      <c r="I419" s="9030">
        <f t="shared" si="78"/>
        <v>0</v>
      </c>
      <c r="J419" s="9031">
        <f t="shared" si="79"/>
        <v>0</v>
      </c>
    </row>
    <row r="420" spans="1:12" ht="22.5" x14ac:dyDescent="0.25">
      <c r="A420" s="9032" t="s">
        <v>852</v>
      </c>
      <c r="B420" s="9033" t="s">
        <v>853</v>
      </c>
      <c r="C420" s="9034" t="s">
        <v>52</v>
      </c>
      <c r="D420" s="9035">
        <v>25.33</v>
      </c>
      <c r="E420" s="9036">
        <f>Orçamento!J420</f>
        <v>0</v>
      </c>
      <c r="F420" s="9037"/>
      <c r="G420" s="9038">
        <f t="shared" si="76"/>
        <v>0</v>
      </c>
      <c r="H420" s="9039">
        <f t="shared" si="77"/>
        <v>0</v>
      </c>
      <c r="I420" s="9040">
        <f t="shared" si="78"/>
        <v>0</v>
      </c>
      <c r="J420" s="9041">
        <f t="shared" si="79"/>
        <v>0</v>
      </c>
    </row>
    <row r="421" spans="1:12" ht="33.75" x14ac:dyDescent="0.25">
      <c r="A421" s="9042" t="s">
        <v>854</v>
      </c>
      <c r="B421" s="9043" t="s">
        <v>855</v>
      </c>
      <c r="C421" s="9044" t="s">
        <v>52</v>
      </c>
      <c r="D421" s="9045">
        <v>52</v>
      </c>
      <c r="E421" s="9046">
        <f>Orçamento!J421</f>
        <v>0</v>
      </c>
      <c r="F421" s="9047"/>
      <c r="G421" s="9048">
        <f t="shared" si="76"/>
        <v>0</v>
      </c>
      <c r="H421" s="9049">
        <f t="shared" si="77"/>
        <v>0</v>
      </c>
      <c r="I421" s="9050">
        <f t="shared" si="78"/>
        <v>0</v>
      </c>
      <c r="J421" s="9051">
        <f t="shared" si="79"/>
        <v>0</v>
      </c>
    </row>
    <row r="422" spans="1:12" ht="56.25" x14ac:dyDescent="0.25">
      <c r="A422" s="9052" t="s">
        <v>856</v>
      </c>
      <c r="B422" s="9053" t="s">
        <v>857</v>
      </c>
      <c r="C422" s="9054" t="s">
        <v>80</v>
      </c>
      <c r="D422" s="9055">
        <v>18</v>
      </c>
      <c r="E422" s="9056">
        <f>Orçamento!J422</f>
        <v>0</v>
      </c>
      <c r="F422" s="9057"/>
      <c r="G422" s="9058">
        <f t="shared" si="76"/>
        <v>0</v>
      </c>
      <c r="H422" s="9059">
        <f t="shared" si="77"/>
        <v>0</v>
      </c>
      <c r="I422" s="9060">
        <f t="shared" si="78"/>
        <v>0</v>
      </c>
      <c r="J422" s="9061">
        <f t="shared" si="79"/>
        <v>0</v>
      </c>
    </row>
    <row r="423" spans="1:12" x14ac:dyDescent="0.25">
      <c r="A423" s="9062" t="s">
        <v>858</v>
      </c>
      <c r="B423" s="9915" t="s">
        <v>367</v>
      </c>
      <c r="C423" s="9415"/>
      <c r="D423" s="9415"/>
      <c r="E423" s="9415"/>
      <c r="F423" s="9415"/>
      <c r="G423" s="9415"/>
      <c r="H423" s="9415"/>
      <c r="I423" s="9415"/>
      <c r="J423" s="9415"/>
      <c r="K423" s="9415"/>
      <c r="L423" s="9063" t="s">
        <v>39</v>
      </c>
    </row>
    <row r="424" spans="1:12" ht="22.5" x14ac:dyDescent="0.25">
      <c r="A424" s="9064" t="s">
        <v>859</v>
      </c>
      <c r="B424" s="9065" t="s">
        <v>860</v>
      </c>
      <c r="C424" s="9066" t="s">
        <v>52</v>
      </c>
      <c r="D424" s="9067">
        <v>1</v>
      </c>
      <c r="E424" s="9068">
        <f>Orçamento!J424</f>
        <v>0</v>
      </c>
      <c r="F424" s="9069"/>
      <c r="G424" s="9070">
        <f>E424-F424</f>
        <v>0</v>
      </c>
      <c r="H424" s="9071">
        <f>F424*D424</f>
        <v>0</v>
      </c>
      <c r="I424" s="9072">
        <f>G424*D424</f>
        <v>0</v>
      </c>
      <c r="J424" s="9073">
        <f>I424+H424</f>
        <v>0</v>
      </c>
    </row>
    <row r="425" spans="1:12" ht="22.5" x14ac:dyDescent="0.25">
      <c r="A425" s="9074" t="s">
        <v>861</v>
      </c>
      <c r="B425" s="9075" t="s">
        <v>862</v>
      </c>
      <c r="C425" s="9076" t="s">
        <v>52</v>
      </c>
      <c r="D425" s="9077">
        <v>1</v>
      </c>
      <c r="E425" s="9078">
        <f>Orçamento!J425</f>
        <v>0</v>
      </c>
      <c r="F425" s="9079"/>
      <c r="G425" s="9080">
        <f>E425-F425</f>
        <v>0</v>
      </c>
      <c r="H425" s="9081">
        <f>F425*D425</f>
        <v>0</v>
      </c>
      <c r="I425" s="9082">
        <f>G425*D425</f>
        <v>0</v>
      </c>
      <c r="J425" s="9083">
        <f>I425+H425</f>
        <v>0</v>
      </c>
    </row>
    <row r="426" spans="1:12" ht="22.5" x14ac:dyDescent="0.25">
      <c r="A426" s="9084" t="s">
        <v>863</v>
      </c>
      <c r="B426" s="9085" t="s">
        <v>864</v>
      </c>
      <c r="C426" s="9086" t="s">
        <v>52</v>
      </c>
      <c r="D426" s="9087">
        <v>3</v>
      </c>
      <c r="E426" s="9088">
        <f>Orçamento!J426</f>
        <v>0</v>
      </c>
      <c r="F426" s="9089"/>
      <c r="G426" s="9090">
        <f>E426-F426</f>
        <v>0</v>
      </c>
      <c r="H426" s="9091">
        <f>F426*D426</f>
        <v>0</v>
      </c>
      <c r="I426" s="9092">
        <f>G426*D426</f>
        <v>0</v>
      </c>
      <c r="J426" s="9093">
        <f>I426+H426</f>
        <v>0</v>
      </c>
    </row>
    <row r="427" spans="1:12" ht="22.5" x14ac:dyDescent="0.25">
      <c r="A427" s="9094" t="s">
        <v>865</v>
      </c>
      <c r="B427" s="9095" t="s">
        <v>866</v>
      </c>
      <c r="C427" s="9096" t="s">
        <v>52</v>
      </c>
      <c r="D427" s="9097">
        <v>1</v>
      </c>
      <c r="E427" s="9098">
        <f>Orçamento!J427</f>
        <v>0</v>
      </c>
      <c r="F427" s="9099"/>
      <c r="G427" s="9100">
        <f>E427-F427</f>
        <v>0</v>
      </c>
      <c r="H427" s="9101">
        <f>F427*D427</f>
        <v>0</v>
      </c>
      <c r="I427" s="9102">
        <f>G427*D427</f>
        <v>0</v>
      </c>
      <c r="J427" s="9103">
        <f>I427+H427</f>
        <v>0</v>
      </c>
    </row>
    <row r="428" spans="1:12" x14ac:dyDescent="0.25">
      <c r="A428" s="9104" t="s">
        <v>867</v>
      </c>
      <c r="B428" s="9922" t="s">
        <v>868</v>
      </c>
      <c r="C428" s="9923"/>
      <c r="D428" s="9924"/>
      <c r="E428" s="9925"/>
      <c r="F428" s="9926"/>
      <c r="G428" s="9927"/>
      <c r="H428" s="9105">
        <f>SUM(H429:H436)</f>
        <v>0</v>
      </c>
      <c r="I428" s="9106">
        <f>SUM(I429:I436)</f>
        <v>0</v>
      </c>
      <c r="J428" s="9107">
        <f>SUM(J429:J436)</f>
        <v>0</v>
      </c>
      <c r="K428" s="9108" t="s">
        <v>36</v>
      </c>
    </row>
    <row r="429" spans="1:12" ht="33.75" x14ac:dyDescent="0.25">
      <c r="A429" s="9109" t="s">
        <v>869</v>
      </c>
      <c r="B429" s="9110" t="s">
        <v>650</v>
      </c>
      <c r="C429" s="9111" t="s">
        <v>52</v>
      </c>
      <c r="D429" s="9112">
        <v>28</v>
      </c>
      <c r="E429" s="9113">
        <f>Orçamento!J429</f>
        <v>0</v>
      </c>
      <c r="F429" s="9114"/>
      <c r="G429" s="9115">
        <f t="shared" ref="G429:G436" si="80">E429-F429</f>
        <v>0</v>
      </c>
      <c r="H429" s="9116">
        <f t="shared" ref="H429:H436" si="81">F429*D429</f>
        <v>0</v>
      </c>
      <c r="I429" s="9117">
        <f t="shared" ref="I429:I436" si="82">G429*D429</f>
        <v>0</v>
      </c>
      <c r="J429" s="9118">
        <f t="shared" ref="J429:J436" si="83">I429+H429</f>
        <v>0</v>
      </c>
    </row>
    <row r="430" spans="1:12" ht="22.5" x14ac:dyDescent="0.25">
      <c r="A430" s="9119" t="s">
        <v>870</v>
      </c>
      <c r="B430" s="9120" t="s">
        <v>871</v>
      </c>
      <c r="C430" s="9121" t="s">
        <v>280</v>
      </c>
      <c r="D430" s="9122">
        <v>4</v>
      </c>
      <c r="E430" s="9123">
        <f>Orçamento!J430</f>
        <v>0</v>
      </c>
      <c r="F430" s="9124"/>
      <c r="G430" s="9125">
        <f t="shared" si="80"/>
        <v>0</v>
      </c>
      <c r="H430" s="9126">
        <f t="shared" si="81"/>
        <v>0</v>
      </c>
      <c r="I430" s="9127">
        <f t="shared" si="82"/>
        <v>0</v>
      </c>
      <c r="J430" s="9128">
        <f t="shared" si="83"/>
        <v>0</v>
      </c>
    </row>
    <row r="431" spans="1:12" ht="22.5" x14ac:dyDescent="0.25">
      <c r="A431" s="9129" t="s">
        <v>872</v>
      </c>
      <c r="B431" s="9130" t="s">
        <v>873</v>
      </c>
      <c r="C431" s="9131" t="s">
        <v>52</v>
      </c>
      <c r="D431" s="9132">
        <v>18</v>
      </c>
      <c r="E431" s="9133">
        <f>Orçamento!J431</f>
        <v>0</v>
      </c>
      <c r="F431" s="9134"/>
      <c r="G431" s="9135">
        <f t="shared" si="80"/>
        <v>0</v>
      </c>
      <c r="H431" s="9136">
        <f t="shared" si="81"/>
        <v>0</v>
      </c>
      <c r="I431" s="9137">
        <f t="shared" si="82"/>
        <v>0</v>
      </c>
      <c r="J431" s="9138">
        <f t="shared" si="83"/>
        <v>0</v>
      </c>
    </row>
    <row r="432" spans="1:12" ht="56.25" x14ac:dyDescent="0.25">
      <c r="A432" s="9139" t="s">
        <v>874</v>
      </c>
      <c r="B432" s="9140" t="s">
        <v>767</v>
      </c>
      <c r="C432" s="9141" t="s">
        <v>80</v>
      </c>
      <c r="D432" s="9142">
        <v>82</v>
      </c>
      <c r="E432" s="9143">
        <f>Orçamento!J432</f>
        <v>0</v>
      </c>
      <c r="F432" s="9144"/>
      <c r="G432" s="9145">
        <f t="shared" si="80"/>
        <v>0</v>
      </c>
      <c r="H432" s="9146">
        <f t="shared" si="81"/>
        <v>0</v>
      </c>
      <c r="I432" s="9147">
        <f t="shared" si="82"/>
        <v>0</v>
      </c>
      <c r="J432" s="9148">
        <f t="shared" si="83"/>
        <v>0</v>
      </c>
    </row>
    <row r="433" spans="1:11" ht="56.25" x14ac:dyDescent="0.25">
      <c r="A433" s="9149" t="s">
        <v>875</v>
      </c>
      <c r="B433" s="9150" t="s">
        <v>769</v>
      </c>
      <c r="C433" s="9151" t="s">
        <v>80</v>
      </c>
      <c r="D433" s="9152">
        <v>55.7</v>
      </c>
      <c r="E433" s="9153">
        <f>Orçamento!J433</f>
        <v>0</v>
      </c>
      <c r="F433" s="9154"/>
      <c r="G433" s="9155">
        <f t="shared" si="80"/>
        <v>0</v>
      </c>
      <c r="H433" s="9156">
        <f t="shared" si="81"/>
        <v>0</v>
      </c>
      <c r="I433" s="9157">
        <f t="shared" si="82"/>
        <v>0</v>
      </c>
      <c r="J433" s="9158">
        <f t="shared" si="83"/>
        <v>0</v>
      </c>
    </row>
    <row r="434" spans="1:11" ht="45" x14ac:dyDescent="0.25">
      <c r="A434" s="9159" t="s">
        <v>876</v>
      </c>
      <c r="B434" s="9160" t="s">
        <v>773</v>
      </c>
      <c r="C434" s="9161" t="s">
        <v>80</v>
      </c>
      <c r="D434" s="9162">
        <v>44.8</v>
      </c>
      <c r="E434" s="9163">
        <f>Orçamento!J434</f>
        <v>0</v>
      </c>
      <c r="F434" s="9164"/>
      <c r="G434" s="9165">
        <f t="shared" si="80"/>
        <v>0</v>
      </c>
      <c r="H434" s="9166">
        <f t="shared" si="81"/>
        <v>0</v>
      </c>
      <c r="I434" s="9167">
        <f t="shared" si="82"/>
        <v>0</v>
      </c>
      <c r="J434" s="9168">
        <f t="shared" si="83"/>
        <v>0</v>
      </c>
    </row>
    <row r="435" spans="1:11" ht="45" x14ac:dyDescent="0.25">
      <c r="A435" s="9169" t="s">
        <v>877</v>
      </c>
      <c r="B435" s="9170" t="s">
        <v>775</v>
      </c>
      <c r="C435" s="9171" t="s">
        <v>80</v>
      </c>
      <c r="D435" s="9172">
        <v>16</v>
      </c>
      <c r="E435" s="9173">
        <f>Orçamento!J435</f>
        <v>0</v>
      </c>
      <c r="F435" s="9174"/>
      <c r="G435" s="9175">
        <f t="shared" si="80"/>
        <v>0</v>
      </c>
      <c r="H435" s="9176">
        <f t="shared" si="81"/>
        <v>0</v>
      </c>
      <c r="I435" s="9177">
        <f t="shared" si="82"/>
        <v>0</v>
      </c>
      <c r="J435" s="9178">
        <f t="shared" si="83"/>
        <v>0</v>
      </c>
    </row>
    <row r="436" spans="1:11" ht="22.5" x14ac:dyDescent="0.25">
      <c r="A436" s="9179" t="s">
        <v>878</v>
      </c>
      <c r="B436" s="9180" t="s">
        <v>879</v>
      </c>
      <c r="C436" s="9181" t="s">
        <v>280</v>
      </c>
      <c r="D436" s="9182">
        <v>10</v>
      </c>
      <c r="E436" s="9183">
        <f>Orçamento!J436</f>
        <v>0</v>
      </c>
      <c r="F436" s="9184"/>
      <c r="G436" s="9185">
        <f t="shared" si="80"/>
        <v>0</v>
      </c>
      <c r="H436" s="9186">
        <f t="shared" si="81"/>
        <v>0</v>
      </c>
      <c r="I436" s="9187">
        <f t="shared" si="82"/>
        <v>0</v>
      </c>
      <c r="J436" s="9188">
        <f t="shared" si="83"/>
        <v>0</v>
      </c>
    </row>
    <row r="437" spans="1:11" x14ac:dyDescent="0.25">
      <c r="A437" s="9189" t="s">
        <v>880</v>
      </c>
      <c r="B437" s="9928" t="s">
        <v>881</v>
      </c>
      <c r="C437" s="9929"/>
      <c r="D437" s="9930"/>
      <c r="E437" s="9931"/>
      <c r="F437" s="9932"/>
      <c r="G437" s="9933"/>
      <c r="H437" s="9190">
        <f>SUM(H438:H448)</f>
        <v>0</v>
      </c>
      <c r="I437" s="9191">
        <f>SUM(I438:I448)</f>
        <v>0</v>
      </c>
      <c r="J437" s="9192">
        <f>SUM(J438:J448)</f>
        <v>0</v>
      </c>
      <c r="K437" s="9193" t="s">
        <v>36</v>
      </c>
    </row>
    <row r="438" spans="1:11" ht="45" x14ac:dyDescent="0.25">
      <c r="A438" s="9194" t="s">
        <v>882</v>
      </c>
      <c r="B438" s="9195" t="s">
        <v>883</v>
      </c>
      <c r="C438" s="9196" t="s">
        <v>80</v>
      </c>
      <c r="D438" s="9197">
        <v>100</v>
      </c>
      <c r="E438" s="9198">
        <f>Orçamento!J438</f>
        <v>0</v>
      </c>
      <c r="F438" s="9199"/>
      <c r="G438" s="9200">
        <f t="shared" ref="G438:G448" si="84">E438-F438</f>
        <v>0</v>
      </c>
      <c r="H438" s="9201">
        <f t="shared" ref="H438:H448" si="85">F438*D438</f>
        <v>0</v>
      </c>
      <c r="I438" s="9202">
        <f t="shared" ref="I438:I448" si="86">G438*D438</f>
        <v>0</v>
      </c>
      <c r="J438" s="9203">
        <f t="shared" ref="J438:J448" si="87">I438+H438</f>
        <v>0</v>
      </c>
    </row>
    <row r="439" spans="1:11" ht="45" x14ac:dyDescent="0.25">
      <c r="A439" s="9204" t="s">
        <v>884</v>
      </c>
      <c r="B439" s="9205" t="s">
        <v>885</v>
      </c>
      <c r="C439" s="9206" t="s">
        <v>52</v>
      </c>
      <c r="D439" s="9207">
        <v>10</v>
      </c>
      <c r="E439" s="9208">
        <f>Orçamento!J439</f>
        <v>0</v>
      </c>
      <c r="F439" s="9209"/>
      <c r="G439" s="9210">
        <f t="shared" si="84"/>
        <v>0</v>
      </c>
      <c r="H439" s="9211">
        <f t="shared" si="85"/>
        <v>0</v>
      </c>
      <c r="I439" s="9212">
        <f t="shared" si="86"/>
        <v>0</v>
      </c>
      <c r="J439" s="9213">
        <f t="shared" si="87"/>
        <v>0</v>
      </c>
    </row>
    <row r="440" spans="1:11" ht="45" x14ac:dyDescent="0.25">
      <c r="A440" s="9214" t="s">
        <v>886</v>
      </c>
      <c r="B440" s="9215" t="s">
        <v>887</v>
      </c>
      <c r="C440" s="9216" t="s">
        <v>52</v>
      </c>
      <c r="D440" s="9217">
        <v>50</v>
      </c>
      <c r="E440" s="9218">
        <f>Orçamento!J440</f>
        <v>0</v>
      </c>
      <c r="F440" s="9219"/>
      <c r="G440" s="9220">
        <f t="shared" si="84"/>
        <v>0</v>
      </c>
      <c r="H440" s="9221">
        <f t="shared" si="85"/>
        <v>0</v>
      </c>
      <c r="I440" s="9222">
        <f t="shared" si="86"/>
        <v>0</v>
      </c>
      <c r="J440" s="9223">
        <f t="shared" si="87"/>
        <v>0</v>
      </c>
    </row>
    <row r="441" spans="1:11" ht="45" x14ac:dyDescent="0.25">
      <c r="A441" s="9224" t="s">
        <v>888</v>
      </c>
      <c r="B441" s="9225" t="s">
        <v>889</v>
      </c>
      <c r="C441" s="9226" t="s">
        <v>52</v>
      </c>
      <c r="D441" s="9227">
        <v>10</v>
      </c>
      <c r="E441" s="9228">
        <f>Orçamento!J441</f>
        <v>0</v>
      </c>
      <c r="F441" s="9229"/>
      <c r="G441" s="9230">
        <f t="shared" si="84"/>
        <v>0</v>
      </c>
      <c r="H441" s="9231">
        <f t="shared" si="85"/>
        <v>0</v>
      </c>
      <c r="I441" s="9232">
        <f t="shared" si="86"/>
        <v>0</v>
      </c>
      <c r="J441" s="9233">
        <f t="shared" si="87"/>
        <v>0</v>
      </c>
    </row>
    <row r="442" spans="1:11" ht="22.5" x14ac:dyDescent="0.25">
      <c r="A442" s="9234" t="s">
        <v>890</v>
      </c>
      <c r="B442" s="9235" t="s">
        <v>891</v>
      </c>
      <c r="C442" s="9236" t="s">
        <v>52</v>
      </c>
      <c r="D442" s="9237">
        <v>8</v>
      </c>
      <c r="E442" s="9238">
        <f>Orçamento!J442</f>
        <v>0</v>
      </c>
      <c r="F442" s="9239"/>
      <c r="G442" s="9240">
        <f t="shared" si="84"/>
        <v>0</v>
      </c>
      <c r="H442" s="9241">
        <f t="shared" si="85"/>
        <v>0</v>
      </c>
      <c r="I442" s="9242">
        <f t="shared" si="86"/>
        <v>0</v>
      </c>
      <c r="J442" s="9243">
        <f t="shared" si="87"/>
        <v>0</v>
      </c>
    </row>
    <row r="443" spans="1:11" ht="45" x14ac:dyDescent="0.25">
      <c r="A443" s="9244" t="s">
        <v>892</v>
      </c>
      <c r="B443" s="9245" t="s">
        <v>893</v>
      </c>
      <c r="C443" s="9246" t="s">
        <v>52</v>
      </c>
      <c r="D443" s="9247">
        <v>1</v>
      </c>
      <c r="E443" s="9248">
        <f>Orçamento!J443</f>
        <v>0</v>
      </c>
      <c r="F443" s="9249"/>
      <c r="G443" s="9250">
        <f t="shared" si="84"/>
        <v>0</v>
      </c>
      <c r="H443" s="9251">
        <f t="shared" si="85"/>
        <v>0</v>
      </c>
      <c r="I443" s="9252">
        <f t="shared" si="86"/>
        <v>0</v>
      </c>
      <c r="J443" s="9253">
        <f t="shared" si="87"/>
        <v>0</v>
      </c>
    </row>
    <row r="444" spans="1:11" ht="45" x14ac:dyDescent="0.25">
      <c r="A444" s="9254" t="s">
        <v>894</v>
      </c>
      <c r="B444" s="9255" t="s">
        <v>895</v>
      </c>
      <c r="C444" s="9256" t="s">
        <v>52</v>
      </c>
      <c r="D444" s="9257">
        <v>1</v>
      </c>
      <c r="E444" s="9258">
        <f>Orçamento!J444</f>
        <v>0</v>
      </c>
      <c r="F444" s="9259"/>
      <c r="G444" s="9260">
        <f t="shared" si="84"/>
        <v>0</v>
      </c>
      <c r="H444" s="9261">
        <f t="shared" si="85"/>
        <v>0</v>
      </c>
      <c r="I444" s="9262">
        <f t="shared" si="86"/>
        <v>0</v>
      </c>
      <c r="J444" s="9263">
        <f t="shared" si="87"/>
        <v>0</v>
      </c>
    </row>
    <row r="445" spans="1:11" ht="56.25" x14ac:dyDescent="0.25">
      <c r="A445" s="9264" t="s">
        <v>896</v>
      </c>
      <c r="B445" s="9265" t="s">
        <v>841</v>
      </c>
      <c r="C445" s="9266" t="s">
        <v>80</v>
      </c>
      <c r="D445" s="9267">
        <v>6</v>
      </c>
      <c r="E445" s="9268">
        <f>Orçamento!J445</f>
        <v>0</v>
      </c>
      <c r="F445" s="9269"/>
      <c r="G445" s="9270">
        <f t="shared" si="84"/>
        <v>0</v>
      </c>
      <c r="H445" s="9271">
        <f t="shared" si="85"/>
        <v>0</v>
      </c>
      <c r="I445" s="9272">
        <f t="shared" si="86"/>
        <v>0</v>
      </c>
      <c r="J445" s="9273">
        <f t="shared" si="87"/>
        <v>0</v>
      </c>
    </row>
    <row r="446" spans="1:11" x14ac:dyDescent="0.25">
      <c r="A446" s="9274" t="s">
        <v>897</v>
      </c>
      <c r="B446" s="9275" t="s">
        <v>898</v>
      </c>
      <c r="C446" s="9276" t="s">
        <v>80</v>
      </c>
      <c r="D446" s="9277">
        <v>4</v>
      </c>
      <c r="E446" s="9278">
        <f>Orçamento!J446</f>
        <v>0</v>
      </c>
      <c r="F446" s="9279"/>
      <c r="G446" s="9280">
        <f t="shared" si="84"/>
        <v>0</v>
      </c>
      <c r="H446" s="9281">
        <f t="shared" si="85"/>
        <v>0</v>
      </c>
      <c r="I446" s="9282">
        <f t="shared" si="86"/>
        <v>0</v>
      </c>
      <c r="J446" s="9283">
        <f t="shared" si="87"/>
        <v>0</v>
      </c>
    </row>
    <row r="447" spans="1:11" ht="45" x14ac:dyDescent="0.25">
      <c r="A447" s="9284" t="s">
        <v>899</v>
      </c>
      <c r="B447" s="9285" t="s">
        <v>900</v>
      </c>
      <c r="C447" s="9286" t="s">
        <v>52</v>
      </c>
      <c r="D447" s="9287">
        <v>8</v>
      </c>
      <c r="E447" s="9288">
        <f>Orçamento!J447</f>
        <v>0</v>
      </c>
      <c r="F447" s="9289"/>
      <c r="G447" s="9290">
        <f t="shared" si="84"/>
        <v>0</v>
      </c>
      <c r="H447" s="9291">
        <f t="shared" si="85"/>
        <v>0</v>
      </c>
      <c r="I447" s="9292">
        <f t="shared" si="86"/>
        <v>0</v>
      </c>
      <c r="J447" s="9293">
        <f t="shared" si="87"/>
        <v>0</v>
      </c>
    </row>
    <row r="448" spans="1:11" ht="90" x14ac:dyDescent="0.25">
      <c r="A448" s="9294" t="s">
        <v>901</v>
      </c>
      <c r="B448" s="9295" t="s">
        <v>902</v>
      </c>
      <c r="C448" s="9296" t="s">
        <v>80</v>
      </c>
      <c r="D448" s="9297">
        <v>40</v>
      </c>
      <c r="E448" s="9298">
        <f>Orçamento!J448</f>
        <v>0</v>
      </c>
      <c r="F448" s="9299"/>
      <c r="G448" s="9300">
        <f t="shared" si="84"/>
        <v>0</v>
      </c>
      <c r="H448" s="9301">
        <f t="shared" si="85"/>
        <v>0</v>
      </c>
      <c r="I448" s="9302">
        <f t="shared" si="86"/>
        <v>0</v>
      </c>
      <c r="J448" s="9303">
        <f t="shared" si="87"/>
        <v>0</v>
      </c>
    </row>
    <row r="449" spans="1:12" x14ac:dyDescent="0.25">
      <c r="A449" s="9304" t="s">
        <v>903</v>
      </c>
      <c r="B449" s="9937" t="s">
        <v>904</v>
      </c>
      <c r="C449" s="9938"/>
      <c r="D449" s="9939"/>
      <c r="E449" s="9940"/>
      <c r="F449" s="9941"/>
      <c r="G449" s="9942"/>
      <c r="H449" s="9305">
        <f>SUM(H450:H461)</f>
        <v>0</v>
      </c>
      <c r="I449" s="9306">
        <f>SUM(I450:I461)</f>
        <v>0</v>
      </c>
      <c r="J449" s="9307">
        <f>SUM(J450:J461)</f>
        <v>0</v>
      </c>
      <c r="K449" s="9308" t="s">
        <v>36</v>
      </c>
    </row>
    <row r="450" spans="1:12" x14ac:dyDescent="0.25">
      <c r="A450" s="9309" t="s">
        <v>905</v>
      </c>
      <c r="B450" s="9934" t="s">
        <v>906</v>
      </c>
      <c r="C450" s="9415"/>
      <c r="D450" s="9415"/>
      <c r="E450" s="9415"/>
      <c r="F450" s="9415"/>
      <c r="G450" s="9415"/>
      <c r="H450" s="9415"/>
      <c r="I450" s="9415"/>
      <c r="J450" s="9415"/>
      <c r="K450" s="9415"/>
      <c r="L450" s="9310" t="s">
        <v>39</v>
      </c>
    </row>
    <row r="451" spans="1:12" ht="33.75" x14ac:dyDescent="0.25">
      <c r="A451" s="9311" t="s">
        <v>907</v>
      </c>
      <c r="B451" s="9312" t="s">
        <v>908</v>
      </c>
      <c r="C451" s="9313" t="s">
        <v>45</v>
      </c>
      <c r="D451" s="9314">
        <v>14.59</v>
      </c>
      <c r="E451" s="9315">
        <f>Orçamento!J451</f>
        <v>0</v>
      </c>
      <c r="F451" s="9316"/>
      <c r="G451" s="9317">
        <f>E451-F451</f>
        <v>0</v>
      </c>
      <c r="H451" s="9318">
        <f>F451*D451</f>
        <v>0</v>
      </c>
      <c r="I451" s="9319">
        <f>G451*D451</f>
        <v>0</v>
      </c>
      <c r="J451" s="9320">
        <f>I451+H451</f>
        <v>0</v>
      </c>
    </row>
    <row r="452" spans="1:12" x14ac:dyDescent="0.25">
      <c r="A452" s="9321" t="s">
        <v>909</v>
      </c>
      <c r="B452" s="9935" t="s">
        <v>910</v>
      </c>
      <c r="C452" s="9415"/>
      <c r="D452" s="9415"/>
      <c r="E452" s="9415"/>
      <c r="F452" s="9415"/>
      <c r="G452" s="9415"/>
      <c r="H452" s="9415"/>
      <c r="I452" s="9415"/>
      <c r="J452" s="9415"/>
      <c r="K452" s="9415"/>
      <c r="L452" s="9322" t="s">
        <v>39</v>
      </c>
    </row>
    <row r="453" spans="1:12" ht="33.75" x14ac:dyDescent="0.25">
      <c r="A453" s="9323" t="s">
        <v>911</v>
      </c>
      <c r="B453" s="9324" t="s">
        <v>912</v>
      </c>
      <c r="C453" s="9325" t="s">
        <v>45</v>
      </c>
      <c r="D453" s="9326">
        <v>72.66</v>
      </c>
      <c r="E453" s="9327">
        <f>Orçamento!J453</f>
        <v>0</v>
      </c>
      <c r="F453" s="9328"/>
      <c r="G453" s="9329">
        <f>E453-F453</f>
        <v>0</v>
      </c>
      <c r="H453" s="9330">
        <f>F453*D453</f>
        <v>0</v>
      </c>
      <c r="I453" s="9331">
        <f>G453*D453</f>
        <v>0</v>
      </c>
      <c r="J453" s="9332">
        <f>I453+H453</f>
        <v>0</v>
      </c>
    </row>
    <row r="454" spans="1:12" x14ac:dyDescent="0.25">
      <c r="A454" s="9333" t="s">
        <v>913</v>
      </c>
      <c r="B454" s="9936" t="s">
        <v>914</v>
      </c>
      <c r="C454" s="9415"/>
      <c r="D454" s="9415"/>
      <c r="E454" s="9415"/>
      <c r="F454" s="9415"/>
      <c r="G454" s="9415"/>
      <c r="H454" s="9415"/>
      <c r="I454" s="9415"/>
      <c r="J454" s="9415"/>
      <c r="K454" s="9415"/>
      <c r="L454" s="9334" t="s">
        <v>39</v>
      </c>
    </row>
    <row r="455" spans="1:12" ht="22.5" x14ac:dyDescent="0.25">
      <c r="A455" s="9335" t="s">
        <v>915</v>
      </c>
      <c r="B455" s="9336" t="s">
        <v>916</v>
      </c>
      <c r="C455" s="9337" t="s">
        <v>52</v>
      </c>
      <c r="D455" s="9338">
        <v>10</v>
      </c>
      <c r="E455" s="9339">
        <f>Orçamento!J455</f>
        <v>0</v>
      </c>
      <c r="F455" s="9340"/>
      <c r="G455" s="9341">
        <f t="shared" ref="G455:G461" si="88">E455-F455</f>
        <v>0</v>
      </c>
      <c r="H455" s="9342">
        <f t="shared" ref="H455:H461" si="89">F455*D455</f>
        <v>0</v>
      </c>
      <c r="I455" s="9343">
        <f t="shared" ref="I455:I461" si="90">G455*D455</f>
        <v>0</v>
      </c>
      <c r="J455" s="9344">
        <f t="shared" ref="J455:J461" si="91">I455+H455</f>
        <v>0</v>
      </c>
    </row>
    <row r="456" spans="1:12" ht="33.75" x14ac:dyDescent="0.25">
      <c r="A456" s="9345" t="s">
        <v>917</v>
      </c>
      <c r="B456" s="9346" t="s">
        <v>918</v>
      </c>
      <c r="C456" s="9347" t="s">
        <v>45</v>
      </c>
      <c r="D456" s="9348">
        <v>10.11</v>
      </c>
      <c r="E456" s="9349">
        <f>Orçamento!J456</f>
        <v>0</v>
      </c>
      <c r="F456" s="9350"/>
      <c r="G456" s="9351">
        <f t="shared" si="88"/>
        <v>0</v>
      </c>
      <c r="H456" s="9352">
        <f t="shared" si="89"/>
        <v>0</v>
      </c>
      <c r="I456" s="9353">
        <f t="shared" si="90"/>
        <v>0</v>
      </c>
      <c r="J456" s="9354">
        <f t="shared" si="91"/>
        <v>0</v>
      </c>
    </row>
    <row r="457" spans="1:12" ht="33.75" x14ac:dyDescent="0.25">
      <c r="A457" s="9355" t="s">
        <v>919</v>
      </c>
      <c r="B457" s="9356" t="s">
        <v>920</v>
      </c>
      <c r="C457" s="9357" t="s">
        <v>52</v>
      </c>
      <c r="D457" s="9358">
        <v>2</v>
      </c>
      <c r="E457" s="9359">
        <f>Orçamento!J457</f>
        <v>0</v>
      </c>
      <c r="F457" s="9360"/>
      <c r="G457" s="9361">
        <f t="shared" si="88"/>
        <v>0</v>
      </c>
      <c r="H457" s="9362">
        <f t="shared" si="89"/>
        <v>0</v>
      </c>
      <c r="I457" s="9363">
        <f t="shared" si="90"/>
        <v>0</v>
      </c>
      <c r="J457" s="9364">
        <f t="shared" si="91"/>
        <v>0</v>
      </c>
    </row>
    <row r="458" spans="1:12" ht="45" x14ac:dyDescent="0.25">
      <c r="A458" s="9365" t="s">
        <v>921</v>
      </c>
      <c r="B458" s="9366" t="s">
        <v>922</v>
      </c>
      <c r="C458" s="9367" t="s">
        <v>85</v>
      </c>
      <c r="D458" s="9368">
        <v>0.02</v>
      </c>
      <c r="E458" s="9369">
        <f>Orçamento!J458</f>
        <v>0</v>
      </c>
      <c r="F458" s="9370"/>
      <c r="G458" s="9371">
        <f t="shared" si="88"/>
        <v>0</v>
      </c>
      <c r="H458" s="9372">
        <f t="shared" si="89"/>
        <v>0</v>
      </c>
      <c r="I458" s="9373">
        <f t="shared" si="90"/>
        <v>0</v>
      </c>
      <c r="J458" s="9374">
        <f t="shared" si="91"/>
        <v>0</v>
      </c>
    </row>
    <row r="459" spans="1:12" x14ac:dyDescent="0.25">
      <c r="A459" s="9375" t="s">
        <v>923</v>
      </c>
      <c r="B459" s="9376" t="s">
        <v>924</v>
      </c>
      <c r="C459" s="9377" t="s">
        <v>85</v>
      </c>
      <c r="D459" s="9378">
        <v>0.02</v>
      </c>
      <c r="E459" s="9379">
        <f>Orçamento!J459</f>
        <v>0</v>
      </c>
      <c r="F459" s="9380"/>
      <c r="G459" s="9381">
        <f t="shared" si="88"/>
        <v>0</v>
      </c>
      <c r="H459" s="9382">
        <f t="shared" si="89"/>
        <v>0</v>
      </c>
      <c r="I459" s="9383">
        <f t="shared" si="90"/>
        <v>0</v>
      </c>
      <c r="J459" s="9384">
        <f t="shared" si="91"/>
        <v>0</v>
      </c>
    </row>
    <row r="460" spans="1:12" ht="56.25" x14ac:dyDescent="0.25">
      <c r="A460" s="9385" t="s">
        <v>925</v>
      </c>
      <c r="B460" s="9386" t="s">
        <v>926</v>
      </c>
      <c r="C460" s="9387" t="s">
        <v>52</v>
      </c>
      <c r="D460" s="9388">
        <v>2</v>
      </c>
      <c r="E460" s="9389">
        <f>Orçamento!J460</f>
        <v>0</v>
      </c>
      <c r="F460" s="9390"/>
      <c r="G460" s="9391">
        <f t="shared" si="88"/>
        <v>0</v>
      </c>
      <c r="H460" s="9392">
        <f t="shared" si="89"/>
        <v>0</v>
      </c>
      <c r="I460" s="9393">
        <f t="shared" si="90"/>
        <v>0</v>
      </c>
      <c r="J460" s="9394">
        <f t="shared" si="91"/>
        <v>0</v>
      </c>
    </row>
    <row r="461" spans="1:12" ht="56.25" x14ac:dyDescent="0.25">
      <c r="A461" s="9395" t="s">
        <v>927</v>
      </c>
      <c r="B461" s="9396" t="s">
        <v>928</v>
      </c>
      <c r="C461" s="9397" t="s">
        <v>52</v>
      </c>
      <c r="D461" s="9398">
        <v>18</v>
      </c>
      <c r="E461" s="9399">
        <f>Orçamento!J461</f>
        <v>0</v>
      </c>
      <c r="F461" s="9400"/>
      <c r="G461" s="9401">
        <f t="shared" si="88"/>
        <v>0</v>
      </c>
      <c r="H461" s="9402">
        <f t="shared" si="89"/>
        <v>0</v>
      </c>
      <c r="I461" s="9403">
        <f t="shared" si="90"/>
        <v>0</v>
      </c>
      <c r="J461" s="9404">
        <f t="shared" si="91"/>
        <v>0</v>
      </c>
    </row>
    <row r="462" spans="1:12" x14ac:dyDescent="0.25">
      <c r="A462" s="9943" t="s">
        <v>929</v>
      </c>
      <c r="B462" s="9415"/>
      <c r="C462" s="9415"/>
      <c r="D462" s="9415"/>
      <c r="E462" s="9415"/>
      <c r="F462" s="9415"/>
      <c r="G462" s="9415"/>
      <c r="H462" s="9405">
        <f>H8+H25+H43+H74+H89+H101+H104+H134+H141+H149+H152+H158+H170+H172+H198+H304+H316+H409+H428+H437+H449</f>
        <v>0</v>
      </c>
      <c r="I462" s="9406">
        <f>I8+I25+I43+I74+I89+I101+I104+I134+I141+I149+I152+I158+I170+I172+I198+I304+I316+I409+I428+I437+I449</f>
        <v>0</v>
      </c>
      <c r="J462" s="9407">
        <f>J8+J25+J43+J74+J89+J101+J104+J134+J141+J149+J152+J158+J170+J172+J198+J304+J316+J409+J428+J437+J449</f>
        <v>0</v>
      </c>
    </row>
    <row r="472" spans="5:9" x14ac:dyDescent="0.25">
      <c r="E472" s="9944">
        <f>DADOS!C11</f>
        <v>0</v>
      </c>
      <c r="F472" s="9944"/>
      <c r="G472" s="9944"/>
      <c r="H472" s="9944"/>
      <c r="I472" s="9944"/>
    </row>
    <row r="473" spans="5:9" x14ac:dyDescent="0.25">
      <c r="E473" s="9945">
        <f>DADOS!C12</f>
        <v>0</v>
      </c>
      <c r="F473" s="9415"/>
      <c r="G473" s="9415"/>
      <c r="H473" s="9415"/>
      <c r="I473" s="9415"/>
    </row>
  </sheetData>
  <sheetProtection password="BF59" sheet="1" objects="1" scenarios="1" selectLockedCells="1"/>
  <mergeCells count="72">
    <mergeCell ref="A462:G462"/>
    <mergeCell ref="E472:I472"/>
    <mergeCell ref="E473:I473"/>
    <mergeCell ref="B428:G428"/>
    <mergeCell ref="B437:G437"/>
    <mergeCell ref="B450:K450"/>
    <mergeCell ref="B452:K452"/>
    <mergeCell ref="B454:K454"/>
    <mergeCell ref="B449:G449"/>
    <mergeCell ref="B389:K389"/>
    <mergeCell ref="B395:K395"/>
    <mergeCell ref="B316:G316"/>
    <mergeCell ref="B410:K410"/>
    <mergeCell ref="B423:K423"/>
    <mergeCell ref="B409:G409"/>
    <mergeCell ref="B241:K241"/>
    <mergeCell ref="B285:K285"/>
    <mergeCell ref="B198:G198"/>
    <mergeCell ref="B304:G304"/>
    <mergeCell ref="B317:K317"/>
    <mergeCell ref="B173:K173"/>
    <mergeCell ref="B175:K175"/>
    <mergeCell ref="B183:K183"/>
    <mergeCell ref="B172:G172"/>
    <mergeCell ref="B199:K199"/>
    <mergeCell ref="B159:K159"/>
    <mergeCell ref="B164:K164"/>
    <mergeCell ref="B167:K167"/>
    <mergeCell ref="B158:G158"/>
    <mergeCell ref="B170:G170"/>
    <mergeCell ref="B150:K150"/>
    <mergeCell ref="B149:G149"/>
    <mergeCell ref="B153:K153"/>
    <mergeCell ref="B156:K156"/>
    <mergeCell ref="B152:G152"/>
    <mergeCell ref="B139:K139"/>
    <mergeCell ref="B134:G134"/>
    <mergeCell ref="B142:K142"/>
    <mergeCell ref="B145:K145"/>
    <mergeCell ref="B147:K147"/>
    <mergeCell ref="B141:G141"/>
    <mergeCell ref="B123:K123"/>
    <mergeCell ref="B124:K124"/>
    <mergeCell ref="B126:K126"/>
    <mergeCell ref="B104:G104"/>
    <mergeCell ref="B135:K135"/>
    <mergeCell ref="B101:G101"/>
    <mergeCell ref="B105:K105"/>
    <mergeCell ref="B106:K106"/>
    <mergeCell ref="B113:K113"/>
    <mergeCell ref="B114:K114"/>
    <mergeCell ref="B87:K87"/>
    <mergeCell ref="B74:G74"/>
    <mergeCell ref="B90:K90"/>
    <mergeCell ref="B94:K94"/>
    <mergeCell ref="B97:K97"/>
    <mergeCell ref="B89:G89"/>
    <mergeCell ref="B52:K52"/>
    <mergeCell ref="B62:K62"/>
    <mergeCell ref="B43:G43"/>
    <mergeCell ref="B75:K75"/>
    <mergeCell ref="B82:K82"/>
    <mergeCell ref="B20:K20"/>
    <mergeCell ref="B22:K22"/>
    <mergeCell ref="B8:G8"/>
    <mergeCell ref="B25:G25"/>
    <mergeCell ref="B44:K44"/>
    <mergeCell ref="B4:F4"/>
    <mergeCell ref="H4:I4"/>
    <mergeCell ref="B5:C5"/>
    <mergeCell ref="E5:G5"/>
    <mergeCell ref="B9:K9"/>
  </mergeCells>
  <pageMargins left="0.5" right="0.5" top="0.75" bottom="0.75" header="0.5" footer="0.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/>
  </sheetViews>
  <sheetFormatPr defaultRowHeight="15" x14ac:dyDescent="0.25"/>
  <sheetData>
    <row r="1" spans="1:1" x14ac:dyDescent="0.25">
      <c r="A1" s="9408">
        <f>'BDI Principal'!D14</f>
        <v>20.350000000000001</v>
      </c>
    </row>
    <row r="2" spans="1:1" x14ac:dyDescent="0.25">
      <c r="A2" s="9409">
        <f>'BDI Diferenciado'!D14</f>
        <v>3.79</v>
      </c>
    </row>
    <row r="3" spans="1:1" x14ac:dyDescent="0.25">
      <c r="A3" s="9410">
        <f>'BDI (Fator K e TRDE)'!B12</f>
        <v>2.6239360000000009</v>
      </c>
    </row>
    <row r="4" spans="1:1" x14ac:dyDescent="0.25">
      <c r="A4" s="9411">
        <f>'BDI (Fator K e TRDE)'!B13</f>
        <v>1.1200000000000001</v>
      </c>
    </row>
  </sheetData>
  <sheetProtection password="BF59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DADOS</vt:lpstr>
      <vt:lpstr>Orçamento</vt:lpstr>
      <vt:lpstr>Cronograma</vt:lpstr>
      <vt:lpstr>BDI Principal</vt:lpstr>
      <vt:lpstr>BDI Diferenciado</vt:lpstr>
      <vt:lpstr>BDI (Fator K e TRDE)</vt:lpstr>
      <vt:lpstr>Material e Serviços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Ivandra de Souza</cp:lastModifiedBy>
  <dcterms:created xsi:type="dcterms:W3CDTF">2025-01-15T14:34:37Z</dcterms:created>
  <dcterms:modified xsi:type="dcterms:W3CDTF">2025-01-15T14:35:02Z</dcterms:modified>
</cp:coreProperties>
</file>