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<sst xmlns="http://schemas.openxmlformats.org/spreadsheetml/2006/main" count="574" uniqueCount="194">
  <si>
    <t>Prefeitura Municipal de Schroeder - SC</t>
  </si>
  <si>
    <t>SEMOB - SECRETARIA MUNICIPAL DE OBRAS E INFRAESTRUTURA URBANA</t>
  </si>
  <si>
    <t>Data do documento:</t>
  </si>
  <si>
    <t>18/10/2024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</si>
  <si>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</si>
  <si>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</si>
  <si>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</si>
  <si>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</si>
  <si>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</si>
  <si>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</si>
  <si>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</si>
  <si>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</si>
  <si>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</si>
  <si>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</si>
  <si>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</si>
  <si>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</si>
  <si>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MANUTENÇÃO E REFORMA DA QUADRA ESPORTIVA E COMPLEMENTARES NA ESCOLA MUNICIPAL PROFESSOR EMÍLIO DA SILVA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</si>
  <si>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</si>
  <si>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</si>
  <si>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</si>
  <si>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</si>
  <si>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</si>
  <si>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</si>
  <si>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</si>
  <si>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</si>
  <si>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</si>
  <si>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</si>
  <si>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</si>
  <si>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</si>
  <si>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</si>
  <si>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</si>
  <si>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</si>
  <si>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</si>
  <si>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</si>
  <si>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</si>
  <si>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PRELIMINARES - PLACA DE OBRA E LOCAÇÃO CONVENCIONAL DE OBRA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</si>
  <si>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</si>
  <si>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</si>
  <si>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</si>
  <si>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</si>
  <si>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2</t>
  </si>
  <si>
    <t>FECHAMENTO LATERAL METÁLICO COM TELHAS ALUZINCO TRAPEZOIDAL</t>
  </si>
  <si>
    <t>2.1</t>
  </si>
  <si>
    <t>TRAMA DE AÇO COMPOSTA POR TERÇAS PARA TELHA  METÁLICA OU TERMOACÚSTICA, INCLUSO TRANSPORTE VERTICAL. AF_07/2019</t>
  </si>
  <si>
    <t>2.2</t>
  </si>
  <si>
    <t>TELHAMENTO COM TELHA DE AÇO/ALUMÍNIO E = 0,5 MM, COM ATÉ 2 ÁGUAS, INCLUSO IÇAMENTO. AF_07/2019</t>
  </si>
  <si>
    <t>2.3</t>
  </si>
  <si>
    <t>MONTAGEM E DESMONTAGEM DE ANDAIME TUBULAR TIPO “TORRE” (EXCLUSIVE ANDAIME E LIMPEZA). AF_11/2017</t>
  </si>
  <si>
    <t>M</t>
  </si>
  <si>
    <t>2.4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</si>
  <si>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</t>
  </si>
  <si>
    <t xml:space="preserve">MXMES </t>
  </si>
  <si>
    <t>3</t>
  </si>
  <si>
    <t>AMPLIAÇÃO DE TELA NYLON ATÉ A COBERTURA</t>
  </si>
  <si>
    <t>3.1</t>
  </si>
  <si>
    <t>FORNECIMENTO E INSTALAÇÃO DE REDE DE PROTEÇÃO EM NYLON MALHA 5 X 5 CM PARA QUADRA DE ESPORTES</t>
  </si>
  <si>
    <t>M²</t>
  </si>
  <si>
    <t>4</t>
  </si>
  <si>
    <t>REFORMA QUADRA</t>
  </si>
  <si>
    <t>4.1</t>
  </si>
  <si>
    <t>LIMPEZA DE SUPERFÍCIE COM JATO DE ALTA PRESSÃO E  PREPARO DE SUPERFÍCIE PARA PINTURA - LIXAMENTO E LIMPEZA</t>
  </si>
  <si>
    <t>4.2</t>
  </si>
  <si>
    <t>PINTURA LÁTEX ACRÍLICA PREMIUM, APLICAÇÃO MANUAL EM PAREDES, DUAS DEMÃOS. AF_04/2023</t>
  </si>
  <si>
    <t>4.3</t>
  </si>
  <si>
    <t>PINTURA DE PISO COM TINTA ACRÍLICA, APLICAÇÃO MANUAL, 2 DEMÃOS, INCLUSO FUNDO PREPARADOR. AF_05/2021</t>
  </si>
  <si>
    <t>5</t>
  </si>
  <si>
    <t>LIXEIRA EM ALVENARIA COMPARTIMENTO RECICLÁVEL E ORGÂNICO</t>
  </si>
  <si>
    <t>5.1</t>
  </si>
  <si>
    <t>EXECUÇÃO DE RADIER, ESPESSURA DE 10 CM, FCK = 30 MPA, COM USO DE FORMAS EM MADEIRA SERRADA. AF_09/2021</t>
  </si>
  <si>
    <t>5.2</t>
  </si>
  <si>
    <t>IMPERMEABILIZAÇÃO DE SUPERFÍCIE COM EMULSÃO ASFÁLTICA, 2 DEMÃOS. AF_09/2023</t>
  </si>
  <si>
    <t>5.3</t>
  </si>
  <si>
    <t>ALVENARIA DE VEDAÇÃO DE BLOCOS CERÂMICOS FURADOS NA VERTICAL DE 9X19X39 CM (ESPESSURA 9 CM) E ARGAMASSA DE ASSENTAMENTO COM PREPARO EM BETONEIRA. AF_12/2021</t>
  </si>
  <si>
    <t>5.4</t>
  </si>
  <si>
    <t>LAJE PRÉ-MOLDADA UNIDIRECIONAL, BIAPOIADA, PARA PISO, ENCHIMENTO EM CERÂMICA, VIGOTA CONVENCIONAL, ALTURA TOTAL DA LAJE (ENCHIMENTO+CAPA) = (8+4). AF_11/2020_PA</t>
  </si>
  <si>
    <t>5.5</t>
  </si>
  <si>
    <t>IMPERMEABILIZAÇÃO DE SUPERFÍCIE COM ARGAMASSA POLIMÉRICA / MEMBRANA ACRÍLICA, 4 DEMÃOS, REFORÇADA COM VÉU DE POLIÉSTER (MAV). AF_09/2023</t>
  </si>
  <si>
    <t>5.6</t>
  </si>
  <si>
    <t>CHAPISCO APLICADO NO TETO OU EM ALVENARIA E ESTRUTURA, COM ROLO PARA TEXTURA ACRÍLICA. ARGAMASSA TRAÇO 1:4 E EMULSÃO POLIMÉRICA (ADESIVO) COM PREPARO EM BETONEIRA 400L. AF_10/2022</t>
  </si>
  <si>
    <t>5.7</t>
  </si>
  <si>
    <t>MASSA ÚNICA, EM ARGAMASSA TRAÇO 1:2:8, PREPARO MECÂNICO, APLICADA MANUALMENTE EM TETO, E = 17,5MM, COM TALISCAS. AF_03/2024</t>
  </si>
  <si>
    <t>5.8</t>
  </si>
  <si>
    <t>PORTA EM ALUMÍNIO DE ABRIR TIPO VENEZIANA COM GUARNIÇÃO, FIXAÇÃO COM PARAFUSOS - FORNECIMENTO E INSTALAÇÃO. AF_12/2019</t>
  </si>
  <si>
    <t>5.9</t>
  </si>
  <si>
    <t>REVESTIMENTO CERÂMICO PARA PAREDES INTERNAS COM PLACAS TIPO ESMALTADA DE DIMENSÕES 25X35 CM APLICADAS NA ALTURA INTEIRA DAS PAREDES. AF_02/2023_PE</t>
  </si>
  <si>
    <t>5.10</t>
  </si>
  <si>
    <t>FUNDO SELADOR ACRÍLICO, APLICAÇÃO MANUAL EM TETO, UMA DEMÃO. AF_04/2023</t>
  </si>
  <si>
    <t>5.11</t>
  </si>
  <si>
    <t>PINTURA LÁTEX ACRÍLICA PREMIUM, APLICAÇÃO MANUAL EM TETO, DUAS DEMÃOS. AF_04/2023</t>
  </si>
  <si>
    <t>5.12</t>
  </si>
  <si>
    <t>APLICAÇÃO MANUAL DE FUNDO SELADOR ACRÍLICO EM PAREDES EXTERNAS DE CASAS. AF_06/2014</t>
  </si>
  <si>
    <t>5.13</t>
  </si>
  <si>
    <t>5.14</t>
  </si>
  <si>
    <t>CAIXA SIFONADA, PVC, DN 100 X 100 X 50 MM, JUNTA ELÁSTICA, FORNECIDA E INSTALADA EM RAMAL DE DESCARGA OU EM RAMAL DE ESGOTO SANITÁRIO. AF_08/2022</t>
  </si>
  <si>
    <t>UN</t>
  </si>
  <si>
    <t>5.15</t>
  </si>
  <si>
    <t>TUBO PVC, SERIE NORMAL, ESGOTO PREDIAL, DN 50 MM, FORNECIDO E INSTALADO EM RAMAL DE DESCARGA OU RAMAL DE ESGOTO SANITÁRIO. AF_08/2022</t>
  </si>
  <si>
    <t>5.16</t>
  </si>
  <si>
    <t xml:space="preserve">GRELHA FIXA, EM PVC BRANCA, QUADRADA, 150 X 150 MM, PARA RALOS E CAIXAS                                                                                                                                                                                        </t>
  </si>
  <si>
    <t xml:space="preserve">UN    </t>
  </si>
  <si>
    <t>6</t>
  </si>
  <si>
    <t>REFORMA E MANUTENÇÃO DO GRADIL E PORTÃO QUADRA</t>
  </si>
  <si>
    <t>6.1</t>
  </si>
  <si>
    <t>SERRALHEIRO COM ENCARGOS COMPLEMENTARES PARA MANUTENÇÃO DO PORTÃO EXISTENTE</t>
  </si>
  <si>
    <t>H</t>
  </si>
  <si>
    <t>6.2</t>
  </si>
  <si>
    <t xml:space="preserve">DOBRADICA TIPO VAI-E-VEM EM ACO/FERRO, TAMANHO 3'', GALVANIZADO, COM PARAFUSOS                                                                                                                                                                                 </t>
  </si>
  <si>
    <t>6.3</t>
  </si>
  <si>
    <t xml:space="preserve">ELETRODO REVESTIDO AWS - E7018, DIAMETRO IGUAL A 4,00 MM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</si>
  <si>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</si>
  <si>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6.4</t>
  </si>
  <si>
    <t>LIXAMENTO MANUAL EM SUPERFÍCIES METÁLICAS EM OBRA. AF_01/2020</t>
  </si>
  <si>
    <t>6.5</t>
  </si>
  <si>
    <t>PINTURA COM TINTA ALQUÍDICA DE FUNDO (TIPO ZARCÃO) APLICADA A ROLO OU PINCEL SOBRE SUPERFÍCIES METÁLICAS (EXCETO PERFIL) EXECUTADO EM OBRA (POR DEMÃO). AF_01/2020</t>
  </si>
  <si>
    <t>6.6</t>
  </si>
  <si>
    <t>PINTURA DE ACABAMENTO COM TINTA DE POLIURETANO ACRÍLICO DE DOIS COMPONENTES COM PISTOLA AIRLESS, DUAS DEMÃO</t>
  </si>
  <si>
    <t>6.7</t>
  </si>
  <si>
    <t xml:space="preserve">PORTAO DE ABRIR / GIRO, EM GRADIL DE METALON REDONDO DE 3/4" VERTICAL, COM REQUADRO, ACABAMENTO POLIURETANO ACRÍLICO DE DOIS COMPONENTES PINTADO AIRLESS - COMPLETO                                                                                                                                            </t>
  </si>
  <si>
    <t xml:space="preserve">M2    </t>
  </si>
  <si>
    <t>7</t>
  </si>
  <si>
    <t>REFORMA CERCA ENTRADA DA ESCOLA</t>
  </si>
  <si>
    <t>7.1</t>
  </si>
  <si>
    <t>PEDREIRO COM ENCARGOS COMPLEMENTARES PARA REMOÇÃO DE PORTÃO EXISTENTE</t>
  </si>
  <si>
    <t>7.2</t>
  </si>
  <si>
    <t>ALVENARIA DE VEDAÇÃO DE BLOCOS CERÂMICOS FURADOS NA VERTICAL DE 14X19X39 CM (ESPESSURA 14 CM) E ARGAMASSA DE ASSENTAMENTO COM PREPARO MANUAL. AF_12/2021</t>
  </si>
  <si>
    <t>7.3</t>
  </si>
  <si>
    <t>CHAPISCO APLICADO EM ALVENARIA (SEM PRESENÇA DE VÃOS) E ESTRUTURAS DE CONCRETO DE FACHADA, COM ROLO PARA TEXTURA ACRÍLICA.  ARGAMASSA TRAÇO 1:4 E EMULSÃO POLIMÉRICA (ADESIVO) COM PREPARO MANUAL. AF_10/2022</t>
  </si>
  <si>
    <t>7.4</t>
  </si>
  <si>
    <t>MASSA ÚNICA, EM ARGAMASSA TRAÇO 1:2:8, PREPARO MECÂNICO, APLICADA MANUALMENTE EM PAREDES INTERNAS DE AMBIENTES COM ÁREA ENTRE 5M² E 10M², E = 17,5MM, COM TALISCAS. AF_03/2024</t>
  </si>
  <si>
    <t>7.5</t>
  </si>
  <si>
    <t>FORNECIMENTO E ASSENTAMENTO DE CAPA CERÂMICA PARA MURO</t>
  </si>
  <si>
    <t>7.6</t>
  </si>
  <si>
    <t>LIMPEZA DE MURO/CERCA COM JATO DE ALTA PRESSÃO. AF_04/2019</t>
  </si>
  <si>
    <t>7.7</t>
  </si>
  <si>
    <t>LIXAMENTO MANUAL EM SUPERFÍCIES METÁLICAS/ALVENARIA ANTE TRATAMENTO E PINTURA. AF_01/2020</t>
  </si>
  <si>
    <t>7.8</t>
  </si>
  <si>
    <t>7.9</t>
  </si>
  <si>
    <t>7.10</t>
  </si>
  <si>
    <t>PINTURA COM TINTA ALQUÍDICA DE ACABAMENTO (ESMALTE SINTÉTICO BRILHANTE) APLICADA A ROLO OU PINCEL SOBRE SUPERFÍCIES METÁLICAS (EXCETO PERFIL) EXECUTADO EM OBRA (02 DEMÃOS). AF_01/2020</t>
  </si>
  <si>
    <t>8</t>
  </si>
  <si>
    <t>LIMPEZA DA OBRA - SERVIÇOS FINAIS</t>
  </si>
  <si>
    <t>8.1</t>
  </si>
  <si>
    <t>LIMPEZA DE PISO  COM VASSOURA A SECO. AF_04/2019</t>
  </si>
  <si>
    <t>8.2</t>
  </si>
  <si>
    <t>LIMPEZA DE SUPERFÍCIE COM JATO DE ALTA PRESSÃO. AF_04/2019</t>
  </si>
  <si>
    <t>8.3</t>
  </si>
  <si>
    <t>LOCAÇÃO DE CAÇAMBA COM CAPACIDADE 5,0 M3 - INCLUSO UMA TROCA, TRANSPORTE E DESTINAÇÃO DOS ENTULHOS ORIUNDOS DA OBRA</t>
  </si>
  <si>
    <t>MÊS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</si>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</sst>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499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505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5" borderId="4" xfId="0" applyFill="true" applyBorder="true" applyFont="true">
      <alignment horizontal="left"/>
      <protection locked="true"/>
    </xf>
    <xf numFmtId="0" fontId="35" fillId="5" borderId="4" xfId="0" applyFill="true" applyBorder="true" applyFont="true">
      <alignment horizontal="left"/>
      <protection locked="true"/>
    </xf>
    <xf numFmtId="0" fontId="36" fillId="5" borderId="4" xfId="0" applyFill="true" applyBorder="true" applyFont="true">
      <alignment horizontal="left"/>
      <protection locked="true"/>
    </xf>
    <xf numFmtId="0" fontId="37" fillId="5" borderId="4" xfId="0" applyFill="true" applyBorder="true" applyFont="true">
      <alignment horizontal="left"/>
      <protection locked="true"/>
    </xf>
    <xf numFmtId="0" fontId="38" fillId="5" borderId="4" xfId="0" applyFill="true" applyBorder="true" applyFont="true">
      <alignment horizontal="left"/>
      <protection locked="true"/>
    </xf>
    <xf numFmtId="0" fontId="39" fillId="5" borderId="4" xfId="0" applyFill="true" applyBorder="true" applyFont="true">
      <alignment horizontal="left"/>
      <protection locked="true"/>
    </xf>
    <xf numFmtId="0" fontId="40" fillId="5" borderId="4" xfId="0" applyFill="true" applyBorder="true" applyFont="true">
      <alignment horizontal="left"/>
      <protection locked="true"/>
    </xf>
    <xf numFmtId="0" fontId="41" fillId="5" borderId="4" xfId="0" applyFill="true" applyBorder="true" applyFont="true">
      <alignment horizontal="left"/>
      <protection locked="true"/>
    </xf>
    <xf numFmtId="0" fontId="42" fillId="5" borderId="4" xfId="0" applyFill="true" applyBorder="true" applyFont="true">
      <alignment horizontal="left"/>
      <protection locked="true"/>
    </xf>
    <xf numFmtId="0" fontId="43" fillId="5" borderId="4" xfId="0" applyFill="true" applyBorder="true" applyFont="true">
      <alignment horizontal="left"/>
      <protection locked="true"/>
    </xf>
    <xf numFmtId="4" fontId="44" fillId="5" borderId="4" xfId="0" applyFill="true" applyBorder="true" applyFont="true" applyNumberFormat="true">
      <alignment horizontal="right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5" borderId="4" xfId="0" applyFill="true" applyBorder="true" applyFont="true">
      <alignment horizontal="left"/>
      <protection locked="true"/>
    </xf>
    <xf numFmtId="0" fontId="95" fillId="5" borderId="4" xfId="0" applyFill="true" applyBorder="true" applyFont="true">
      <alignment horizontal="left"/>
      <protection locked="true"/>
    </xf>
    <xf numFmtId="0" fontId="96" fillId="5" borderId="4" xfId="0" applyFill="true" applyBorder="true" applyFont="true">
      <alignment horizontal="left"/>
      <protection locked="true"/>
    </xf>
    <xf numFmtId="0" fontId="97" fillId="5" borderId="4" xfId="0" applyFill="true" applyBorder="true" applyFont="true">
      <alignment horizontal="left"/>
      <protection locked="true"/>
    </xf>
    <xf numFmtId="0" fontId="98" fillId="5" borderId="4" xfId="0" applyFill="true" applyBorder="true" applyFont="true">
      <alignment horizontal="left"/>
      <protection locked="true"/>
    </xf>
    <xf numFmtId="0" fontId="99" fillId="5" borderId="4" xfId="0" applyFill="true" applyBorder="true" applyFont="true">
      <alignment horizontal="left"/>
      <protection locked="true"/>
    </xf>
    <xf numFmtId="0" fontId="100" fillId="5" borderId="4" xfId="0" applyFill="true" applyBorder="true" applyFont="true">
      <alignment horizontal="left"/>
      <protection locked="true"/>
    </xf>
    <xf numFmtId="0" fontId="101" fillId="5" borderId="4" xfId="0" applyFill="true" applyBorder="true" applyFont="true">
      <alignment horizontal="left"/>
      <protection locked="true"/>
    </xf>
    <xf numFmtId="0" fontId="102" fillId="5" borderId="4" xfId="0" applyFill="true" applyBorder="true" applyFont="true">
      <alignment horizontal="left"/>
      <protection locked="true"/>
    </xf>
    <xf numFmtId="0" fontId="103" fillId="5" borderId="4" xfId="0" applyFill="true" applyBorder="true" applyFont="true">
      <alignment horizontal="left"/>
      <protection locked="true"/>
    </xf>
    <xf numFmtId="4" fontId="104" fillId="5" borderId="4" xfId="0" applyFill="true" applyBorder="true" applyFont="true" applyNumberFormat="true">
      <alignment horizontal="right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5" borderId="4" xfId="0" applyFill="true" applyBorder="true" applyFont="true">
      <alignment horizontal="left"/>
      <protection locked="true"/>
    </xf>
    <xf numFmtId="0" fontId="119" fillId="5" borderId="4" xfId="0" applyFill="true" applyBorder="true" applyFont="true">
      <alignment horizontal="left"/>
      <protection locked="true"/>
    </xf>
    <xf numFmtId="0" fontId="120" fillId="5" borderId="4" xfId="0" applyFill="true" applyBorder="true" applyFont="true">
      <alignment horizontal="left"/>
      <protection locked="true"/>
    </xf>
    <xf numFmtId="0" fontId="121" fillId="5" borderId="4" xfId="0" applyFill="true" applyBorder="true" applyFont="true">
      <alignment horizontal="left"/>
      <protection locked="true"/>
    </xf>
    <xf numFmtId="0" fontId="122" fillId="5" borderId="4" xfId="0" applyFill="true" applyBorder="true" applyFont="true">
      <alignment horizontal="left"/>
      <protection locked="true"/>
    </xf>
    <xf numFmtId="0" fontId="123" fillId="5" borderId="4" xfId="0" applyFill="true" applyBorder="true" applyFont="true">
      <alignment horizontal="left"/>
      <protection locked="true"/>
    </xf>
    <xf numFmtId="0" fontId="124" fillId="5" borderId="4" xfId="0" applyFill="true" applyBorder="true" applyFont="true">
      <alignment horizontal="left"/>
      <protection locked="true"/>
    </xf>
    <xf numFmtId="0" fontId="125" fillId="5" borderId="4" xfId="0" applyFill="true" applyBorder="true" applyFont="true">
      <alignment horizontal="left"/>
      <protection locked="true"/>
    </xf>
    <xf numFmtId="0" fontId="126" fillId="5" borderId="4" xfId="0" applyFill="true" applyBorder="true" applyFont="true">
      <alignment horizontal="left"/>
      <protection locked="true"/>
    </xf>
    <xf numFmtId="0" fontId="127" fillId="5" borderId="4" xfId="0" applyFill="true" applyBorder="true" applyFont="true">
      <alignment horizontal="left"/>
      <protection locked="true"/>
    </xf>
    <xf numFmtId="4" fontId="128" fillId="5" borderId="4" xfId="0" applyFill="true" applyBorder="true" applyFont="true" applyNumberFormat="true">
      <alignment horizontal="right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5" borderId="4" xfId="0" applyFill="true" applyBorder="true" applyFont="true">
      <alignment horizontal="left"/>
      <protection locked="true"/>
    </xf>
    <xf numFmtId="0" fontId="167" fillId="5" borderId="4" xfId="0" applyFill="true" applyBorder="true" applyFont="true">
      <alignment horizontal="left"/>
      <protection locked="true"/>
    </xf>
    <xf numFmtId="0" fontId="168" fillId="5" borderId="4" xfId="0" applyFill="true" applyBorder="true" applyFont="true">
      <alignment horizontal="left"/>
      <protection locked="true"/>
    </xf>
    <xf numFmtId="0" fontId="169" fillId="5" borderId="4" xfId="0" applyFill="true" applyBorder="true" applyFont="true">
      <alignment horizontal="left"/>
      <protection locked="true"/>
    </xf>
    <xf numFmtId="0" fontId="170" fillId="5" borderId="4" xfId="0" applyFill="true" applyBorder="true" applyFont="true">
      <alignment horizontal="left"/>
      <protection locked="true"/>
    </xf>
    <xf numFmtId="0" fontId="171" fillId="5" borderId="4" xfId="0" applyFill="true" applyBorder="true" applyFont="true">
      <alignment horizontal="left"/>
      <protection locked="true"/>
    </xf>
    <xf numFmtId="0" fontId="172" fillId="5" borderId="4" xfId="0" applyFill="true" applyBorder="true" applyFont="true">
      <alignment horizontal="left"/>
      <protection locked="true"/>
    </xf>
    <xf numFmtId="0" fontId="173" fillId="5" borderId="4" xfId="0" applyFill="true" applyBorder="true" applyFont="true">
      <alignment horizontal="left"/>
      <protection locked="true"/>
    </xf>
    <xf numFmtId="0" fontId="174" fillId="5" borderId="4" xfId="0" applyFill="true" applyBorder="true" applyFont="true">
      <alignment horizontal="left"/>
      <protection locked="true"/>
    </xf>
    <xf numFmtId="0" fontId="175" fillId="5" borderId="4" xfId="0" applyFill="true" applyBorder="true" applyFont="true">
      <alignment horizontal="left"/>
      <protection locked="true"/>
    </xf>
    <xf numFmtId="4" fontId="176" fillId="5" borderId="4" xfId="0" applyFill="true" applyBorder="true" applyFont="true" applyNumberFormat="true">
      <alignment horizontal="right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0" borderId="4" xfId="0" applyBorder="true" applyFont="true">
      <alignment horizontal="left" vertical="top"/>
      <protection locked="true"/>
    </xf>
    <xf numFmtId="0" fontId="251" fillId="0" borderId="4" xfId="0" applyBorder="true" applyFont="true">
      <alignment horizontal="left" vertical="top" wrapText="true"/>
      <protection locked="true"/>
    </xf>
    <xf numFmtId="0" fontId="252" fillId="0" borderId="4" xfId="0" applyBorder="true" applyFont="true">
      <alignment horizontal="center" vertical="top"/>
      <protection locked="true"/>
    </xf>
    <xf numFmtId="170" fontId="253" fillId="0" borderId="4" xfId="0" applyBorder="true" applyFont="true" applyNumberFormat="true">
      <alignment horizontal="right" vertical="top"/>
      <protection locked="true"/>
    </xf>
    <xf numFmtId="171" fontId="254" fillId="0" borderId="4" xfId="0" applyBorder="true" applyFont="true" applyNumberFormat="true">
      <alignment horizontal="right" vertical="top"/>
      <protection locked="true"/>
    </xf>
    <xf numFmtId="171" fontId="255" fillId="0" borderId="4" xfId="0" applyBorder="true" applyFont="true" applyNumberFormat="true">
      <alignment horizontal="right" vertical="top"/>
      <protection locked="true"/>
    </xf>
    <xf numFmtId="171" fontId="256" fillId="0" borderId="4" xfId="0" applyBorder="true" applyFont="true" applyNumberFormat="true">
      <alignment horizontal="right" vertical="top"/>
      <protection locked="true"/>
    </xf>
    <xf numFmtId="172" fontId="257" fillId="3" borderId="4" xfId="0" applyFill="true" applyBorder="true" applyFont="true" applyNumberFormat="true">
      <alignment vertical="top" horizontal="right"/>
      <protection locked="false"/>
    </xf>
    <xf numFmtId="173" fontId="258" fillId="0" borderId="4" xfId="0" applyBorder="true" applyFont="true" applyNumberFormat="true">
      <alignment horizontal="right" vertical="top"/>
      <protection locked="true"/>
    </xf>
    <xf numFmtId="4" fontId="259" fillId="0" borderId="4" xfId="0" applyBorder="true" applyFont="true" applyNumberFormat="true">
      <alignment horizontal="right" vertical="top"/>
      <protection locked="true"/>
    </xf>
    <xf numFmtId="4" fontId="260" fillId="0" borderId="4" xfId="0" applyBorder="true" applyFont="true" applyNumberFormat="true">
      <alignment horizontal="right" vertical="top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0" borderId="4" xfId="0" applyBorder="true" applyFont="true">
      <alignment horizontal="left" vertical="top"/>
      <protection locked="true"/>
    </xf>
    <xf numFmtId="0" fontId="287" fillId="0" borderId="4" xfId="0" applyBorder="true" applyFont="true">
      <alignment horizontal="left" vertical="top" wrapText="true"/>
      <protection locked="true"/>
    </xf>
    <xf numFmtId="0" fontId="288" fillId="0" borderId="4" xfId="0" applyBorder="true" applyFont="true">
      <alignment horizontal="center" vertical="top"/>
      <protection locked="true"/>
    </xf>
    <xf numFmtId="170" fontId="289" fillId="0" borderId="4" xfId="0" applyBorder="true" applyFont="true" applyNumberFormat="true">
      <alignment horizontal="right" vertical="top"/>
      <protection locked="true"/>
    </xf>
    <xf numFmtId="171" fontId="290" fillId="0" borderId="4" xfId="0" applyBorder="true" applyFont="true" applyNumberFormat="true">
      <alignment horizontal="right" vertical="top"/>
      <protection locked="true"/>
    </xf>
    <xf numFmtId="171" fontId="291" fillId="0" borderId="4" xfId="0" applyBorder="true" applyFont="true" applyNumberFormat="true">
      <alignment horizontal="right" vertical="top"/>
      <protection locked="true"/>
    </xf>
    <xf numFmtId="171" fontId="292" fillId="0" borderId="4" xfId="0" applyBorder="true" applyFont="true" applyNumberFormat="true">
      <alignment horizontal="right" vertical="top"/>
      <protection locked="true"/>
    </xf>
    <xf numFmtId="172" fontId="293" fillId="3" borderId="4" xfId="0" applyFill="true" applyBorder="true" applyFont="true" applyNumberFormat="true">
      <alignment vertical="top" horizontal="right"/>
      <protection locked="false"/>
    </xf>
    <xf numFmtId="173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0" borderId="4" xfId="0" applyBorder="true" applyFont="true" applyNumberFormat="true">
      <alignment horizontal="right" vertical="top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0" borderId="4" xfId="0" applyBorder="true" applyFont="true">
      <alignment horizontal="left" vertical="top"/>
      <protection locked="true"/>
    </xf>
    <xf numFmtId="0" fontId="335" fillId="0" borderId="4" xfId="0" applyBorder="true" applyFont="true">
      <alignment horizontal="left" vertical="top" wrapText="true"/>
      <protection locked="true"/>
    </xf>
    <xf numFmtId="0" fontId="336" fillId="0" borderId="4" xfId="0" applyBorder="true" applyFont="true">
      <alignment horizontal="center" vertical="top"/>
      <protection locked="true"/>
    </xf>
    <xf numFmtId="170" fontId="337" fillId="0" borderId="4" xfId="0" applyBorder="true" applyFont="true" applyNumberFormat="true">
      <alignment horizontal="right" vertical="top"/>
      <protection locked="true"/>
    </xf>
    <xf numFmtId="171" fontId="338" fillId="0" borderId="4" xfId="0" applyBorder="true" applyFont="true" applyNumberFormat="true">
      <alignment horizontal="right" vertical="top"/>
      <protection locked="true"/>
    </xf>
    <xf numFmtId="171" fontId="339" fillId="0" borderId="4" xfId="0" applyBorder="true" applyFont="true" applyNumberFormat="true">
      <alignment horizontal="right" vertical="top"/>
      <protection locked="true"/>
    </xf>
    <xf numFmtId="171" fontId="340" fillId="0" borderId="4" xfId="0" applyBorder="true" applyFont="true" applyNumberFormat="true">
      <alignment horizontal="right" vertical="top"/>
      <protection locked="true"/>
    </xf>
    <xf numFmtId="172" fontId="341" fillId="3" borderId="4" xfId="0" applyFill="true" applyBorder="true" applyFont="true" applyNumberFormat="true">
      <alignment vertical="top" horizontal="right"/>
      <protection locked="false"/>
    </xf>
    <xf numFmtId="173" fontId="342" fillId="0" borderId="4" xfId="0" applyBorder="true" applyFont="true" applyNumberFormat="true">
      <alignment horizontal="right" vertical="top"/>
      <protection locked="true"/>
    </xf>
    <xf numFmtId="4" fontId="343" fillId="0" borderId="4" xfId="0" applyBorder="true" applyFont="true" applyNumberFormat="true">
      <alignment horizontal="right" vertical="top"/>
      <protection locked="true"/>
    </xf>
    <xf numFmtId="4" fontId="344" fillId="0" borderId="4" xfId="0" applyBorder="true" applyFont="true" applyNumberFormat="true">
      <alignment horizontal="right" vertical="top"/>
      <protection locked="true"/>
    </xf>
    <xf numFmtId="0" fontId="345" fillId="0" borderId="0" xfId="0" applyFont="true"/>
    <xf numFmtId="0" fontId="346" fillId="0" borderId="4" xfId="0" applyBorder="true" applyFont="true">
      <alignment horizontal="left" vertical="top"/>
      <protection locked="true"/>
    </xf>
    <xf numFmtId="0" fontId="347" fillId="0" borderId="4" xfId="0" applyBorder="true" applyFont="true">
      <alignment horizontal="left" vertical="top" wrapText="true"/>
      <protection locked="true"/>
    </xf>
    <xf numFmtId="0" fontId="348" fillId="0" borderId="4" xfId="0" applyBorder="true" applyFont="true">
      <alignment horizontal="center" vertical="top"/>
      <protection locked="true"/>
    </xf>
    <xf numFmtId="170" fontId="349" fillId="0" borderId="4" xfId="0" applyBorder="true" applyFont="true" applyNumberFormat="true">
      <alignment horizontal="right" vertical="top"/>
      <protection locked="true"/>
    </xf>
    <xf numFmtId="171" fontId="350" fillId="0" borderId="4" xfId="0" applyBorder="true" applyFont="true" applyNumberFormat="true">
      <alignment horizontal="right" vertical="top"/>
      <protection locked="true"/>
    </xf>
    <xf numFmtId="171" fontId="351" fillId="0" borderId="4" xfId="0" applyBorder="true" applyFont="true" applyNumberFormat="true">
      <alignment horizontal="right" vertical="top"/>
      <protection locked="true"/>
    </xf>
    <xf numFmtId="171" fontId="352" fillId="0" borderId="4" xfId="0" applyBorder="true" applyFont="true" applyNumberFormat="true">
      <alignment horizontal="right" vertical="top"/>
      <protection locked="true"/>
    </xf>
    <xf numFmtId="172" fontId="353" fillId="3" borderId="4" xfId="0" applyFill="true" applyBorder="true" applyFont="true" applyNumberFormat="true">
      <alignment vertical="top" horizontal="right"/>
      <protection locked="false"/>
    </xf>
    <xf numFmtId="173" fontId="354" fillId="0" borderId="4" xfId="0" applyBorder="true" applyFont="true" applyNumberFormat="true">
      <alignment horizontal="right" vertical="top"/>
      <protection locked="true"/>
    </xf>
    <xf numFmtId="4" fontId="355" fillId="0" borderId="4" xfId="0" applyBorder="true" applyFont="true" applyNumberFormat="true">
      <alignment horizontal="right" vertical="top"/>
      <protection locked="true"/>
    </xf>
    <xf numFmtId="4" fontId="356" fillId="0" borderId="4" xfId="0" applyBorder="true" applyFont="true" applyNumberFormat="true">
      <alignment horizontal="right" vertical="top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5" borderId="4" xfId="0" applyFill="true" applyBorder="true" applyFont="true">
      <alignment horizontal="left"/>
      <protection locked="true"/>
    </xf>
    <xf numFmtId="0" fontId="371" fillId="5" borderId="4" xfId="0" applyFill="true" applyBorder="true" applyFont="true">
      <alignment horizontal="left"/>
      <protection locked="true"/>
    </xf>
    <xf numFmtId="0" fontId="372" fillId="5" borderId="4" xfId="0" applyFill="true" applyBorder="true" applyFont="true">
      <alignment horizontal="left"/>
      <protection locked="true"/>
    </xf>
    <xf numFmtId="0" fontId="373" fillId="5" borderId="4" xfId="0" applyFill="true" applyBorder="true" applyFont="true">
      <alignment horizontal="left"/>
      <protection locked="true"/>
    </xf>
    <xf numFmtId="0" fontId="374" fillId="5" borderId="4" xfId="0" applyFill="true" applyBorder="true" applyFont="true">
      <alignment horizontal="left"/>
      <protection locked="true"/>
    </xf>
    <xf numFmtId="0" fontId="375" fillId="5" borderId="4" xfId="0" applyFill="true" applyBorder="true" applyFont="true">
      <alignment horizontal="left"/>
      <protection locked="true"/>
    </xf>
    <xf numFmtId="0" fontId="376" fillId="5" borderId="4" xfId="0" applyFill="true" applyBorder="true" applyFont="true">
      <alignment horizontal="left"/>
      <protection locked="true"/>
    </xf>
    <xf numFmtId="0" fontId="377" fillId="5" borderId="4" xfId="0" applyFill="true" applyBorder="true" applyFont="true">
      <alignment horizontal="left"/>
      <protection locked="true"/>
    </xf>
    <xf numFmtId="0" fontId="378" fillId="5" borderId="4" xfId="0" applyFill="true" applyBorder="true" applyFont="true">
      <alignment horizontal="left"/>
      <protection locked="true"/>
    </xf>
    <xf numFmtId="0" fontId="379" fillId="5" borderId="4" xfId="0" applyFill="true" applyBorder="true" applyFont="true">
      <alignment horizontal="left"/>
      <protection locked="true"/>
    </xf>
    <xf numFmtId="4" fontId="380" fillId="5" borderId="4" xfId="0" applyFill="true" applyBorder="true" applyFont="true" applyNumberFormat="true">
      <alignment horizontal="right"/>
      <protection locked="true"/>
    </xf>
    <xf numFmtId="0" fontId="381" fillId="0" borderId="0" xfId="0" applyFont="true"/>
    <xf numFmtId="0" fontId="382" fillId="0" borderId="4" xfId="0" applyBorder="true" applyFont="true">
      <alignment horizontal="left" vertical="top"/>
      <protection locked="true"/>
    </xf>
    <xf numFmtId="0" fontId="383" fillId="0" borderId="4" xfId="0" applyBorder="true" applyFont="true">
      <alignment horizontal="left" vertical="top" wrapText="true"/>
      <protection locked="true"/>
    </xf>
    <xf numFmtId="0" fontId="384" fillId="0" borderId="4" xfId="0" applyBorder="true" applyFont="true">
      <alignment horizontal="center" vertical="top"/>
      <protection locked="true"/>
    </xf>
    <xf numFmtId="170" fontId="385" fillId="0" borderId="4" xfId="0" applyBorder="true" applyFont="true" applyNumberFormat="true">
      <alignment horizontal="right" vertical="top"/>
      <protection locked="true"/>
    </xf>
    <xf numFmtId="171" fontId="386" fillId="0" borderId="4" xfId="0" applyBorder="true" applyFont="true" applyNumberFormat="true">
      <alignment horizontal="right" vertical="top"/>
      <protection locked="true"/>
    </xf>
    <xf numFmtId="171" fontId="387" fillId="0" borderId="4" xfId="0" applyBorder="true" applyFont="true" applyNumberFormat="true">
      <alignment horizontal="right" vertical="top"/>
      <protection locked="true"/>
    </xf>
    <xf numFmtId="171" fontId="388" fillId="0" borderId="4" xfId="0" applyBorder="true" applyFont="true" applyNumberFormat="true">
      <alignment horizontal="right" vertical="top"/>
      <protection locked="true"/>
    </xf>
    <xf numFmtId="172" fontId="389" fillId="3" borderId="4" xfId="0" applyFill="true" applyBorder="true" applyFont="true" applyNumberFormat="true">
      <alignment vertical="top" horizontal="right"/>
      <protection locked="false"/>
    </xf>
    <xf numFmtId="173" fontId="390" fillId="0" borderId="4" xfId="0" applyBorder="true" applyFont="true" applyNumberFormat="true">
      <alignment horizontal="right" vertical="top"/>
      <protection locked="true"/>
    </xf>
    <xf numFmtId="4" fontId="391" fillId="0" borderId="4" xfId="0" applyBorder="true" applyFont="true" applyNumberFormat="true">
      <alignment horizontal="right" vertical="top"/>
      <protection locked="true"/>
    </xf>
    <xf numFmtId="4" fontId="392" fillId="0" borderId="4" xfId="0" applyBorder="true" applyFont="true" applyNumberFormat="true">
      <alignment horizontal="right" vertical="top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 wrapText="true"/>
      <protection locked="true"/>
    </xf>
    <xf numFmtId="0" fontId="408" fillId="0" borderId="4" xfId="0" applyBorder="true" applyFont="true">
      <alignment horizontal="center" vertical="top"/>
      <protection locked="true"/>
    </xf>
    <xf numFmtId="170" fontId="409" fillId="0" borderId="4" xfId="0" applyBorder="true" applyFont="true" applyNumberFormat="true">
      <alignment horizontal="right" vertical="top"/>
      <protection locked="true"/>
    </xf>
    <xf numFmtId="171" fontId="410" fillId="0" borderId="4" xfId="0" applyBorder="true" applyFont="true" applyNumberFormat="true">
      <alignment horizontal="right" vertical="top"/>
      <protection locked="true"/>
    </xf>
    <xf numFmtId="171" fontId="411" fillId="0" borderId="4" xfId="0" applyBorder="true" applyFont="true" applyNumberFormat="true">
      <alignment horizontal="right" vertical="top"/>
      <protection locked="true"/>
    </xf>
    <xf numFmtId="171" fontId="412" fillId="0" borderId="4" xfId="0" applyBorder="true" applyFont="true" applyNumberFormat="true">
      <alignment horizontal="right" vertical="top"/>
      <protection locked="true"/>
    </xf>
    <xf numFmtId="172" fontId="413" fillId="3" borderId="4" xfId="0" applyFill="true" applyBorder="true" applyFont="true" applyNumberFormat="true">
      <alignment vertical="top" horizontal="right"/>
      <protection locked="false"/>
    </xf>
    <xf numFmtId="173" fontId="414" fillId="0" borderId="4" xfId="0" applyBorder="true" applyFont="true" applyNumberFormat="true">
      <alignment horizontal="right" vertical="top"/>
      <protection locked="true"/>
    </xf>
    <xf numFmtId="4" fontId="415" fillId="0" borderId="4" xfId="0" applyBorder="true" applyFont="true" applyNumberFormat="true">
      <alignment horizontal="right" vertical="top"/>
      <protection locked="true"/>
    </xf>
    <xf numFmtId="4" fontId="416" fillId="0" borderId="4" xfId="0" applyBorder="true" applyFont="true" applyNumberFormat="true">
      <alignment horizontal="right" vertical="top"/>
      <protection locked="true"/>
    </xf>
    <xf numFmtId="0" fontId="417" fillId="0" borderId="0" xfId="0" applyFont="true"/>
    <xf numFmtId="0" fontId="418" fillId="0" borderId="4" xfId="0" applyBorder="true" applyFont="true">
      <alignment horizontal="left" vertical="top"/>
      <protection locked="true"/>
    </xf>
    <xf numFmtId="0" fontId="419" fillId="0" borderId="4" xfId="0" applyBorder="true" applyFont="true">
      <alignment horizontal="left" vertical="top" wrapText="true"/>
      <protection locked="true"/>
    </xf>
    <xf numFmtId="0" fontId="420" fillId="0" borderId="4" xfId="0" applyBorder="true" applyFont="true">
      <alignment horizontal="center" vertical="top"/>
      <protection locked="true"/>
    </xf>
    <xf numFmtId="170" fontId="421" fillId="0" borderId="4" xfId="0" applyBorder="true" applyFont="true" applyNumberFormat="true">
      <alignment horizontal="right" vertical="top"/>
      <protection locked="true"/>
    </xf>
    <xf numFmtId="171" fontId="422" fillId="0" borderId="4" xfId="0" applyBorder="true" applyFont="true" applyNumberFormat="true">
      <alignment horizontal="right" vertical="top"/>
      <protection locked="true"/>
    </xf>
    <xf numFmtId="171" fontId="423" fillId="0" borderId="4" xfId="0" applyBorder="true" applyFont="true" applyNumberFormat="true">
      <alignment horizontal="right" vertical="top"/>
      <protection locked="true"/>
    </xf>
    <xf numFmtId="171" fontId="424" fillId="0" borderId="4" xfId="0" applyBorder="true" applyFont="true" applyNumberFormat="true">
      <alignment horizontal="right" vertical="top"/>
      <protection locked="true"/>
    </xf>
    <xf numFmtId="172" fontId="425" fillId="3" borderId="4" xfId="0" applyFill="true" applyBorder="true" applyFont="true" applyNumberFormat="true">
      <alignment vertical="top" horizontal="right"/>
      <protection locked="false"/>
    </xf>
    <xf numFmtId="173" fontId="426" fillId="0" borderId="4" xfId="0" applyBorder="true" applyFont="true" applyNumberFormat="true">
      <alignment horizontal="right" vertical="top"/>
      <protection locked="tru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0" fontId="429" fillId="0" borderId="0" xfId="0" applyFont="true"/>
    <xf numFmtId="0" fontId="430" fillId="0" borderId="4" xfId="0" applyBorder="true" applyFont="true">
      <alignment horizontal="left" vertical="top"/>
      <protection locked="true"/>
    </xf>
    <xf numFmtId="0" fontId="431" fillId="0" borderId="4" xfId="0" applyBorder="true" applyFont="true">
      <alignment horizontal="left" vertical="top" wrapText="true"/>
      <protection locked="true"/>
    </xf>
    <xf numFmtId="0" fontId="432" fillId="0" borderId="4" xfId="0" applyBorder="true" applyFont="true">
      <alignment horizontal="center" vertical="top"/>
      <protection locked="true"/>
    </xf>
    <xf numFmtId="170" fontId="433" fillId="0" borderId="4" xfId="0" applyBorder="true" applyFont="true" applyNumberFormat="true">
      <alignment horizontal="right" vertical="top"/>
      <protection locked="true"/>
    </xf>
    <xf numFmtId="171" fontId="434" fillId="0" borderId="4" xfId="0" applyBorder="true" applyFont="true" applyNumberFormat="true">
      <alignment horizontal="right" vertical="top"/>
      <protection locked="true"/>
    </xf>
    <xf numFmtId="171" fontId="435" fillId="0" borderId="4" xfId="0" applyBorder="true" applyFont="true" applyNumberFormat="true">
      <alignment horizontal="right" vertical="top"/>
      <protection locked="true"/>
    </xf>
    <xf numFmtId="171" fontId="436" fillId="0" borderId="4" xfId="0" applyBorder="true" applyFont="true" applyNumberFormat="true">
      <alignment horizontal="right" vertical="top"/>
      <protection locked="true"/>
    </xf>
    <xf numFmtId="172" fontId="437" fillId="3" borderId="4" xfId="0" applyFill="true" applyBorder="true" applyFont="true" applyNumberFormat="true">
      <alignment vertical="top" horizontal="right"/>
      <protection locked="false"/>
    </xf>
    <xf numFmtId="173" fontId="438" fillId="0" borderId="4" xfId="0" applyBorder="true" applyFont="true" applyNumberFormat="true">
      <alignment horizontal="right" vertical="top"/>
      <protection locked="true"/>
    </xf>
    <xf numFmtId="4" fontId="439" fillId="0" borderId="4" xfId="0" applyBorder="true" applyFont="true" applyNumberFormat="true">
      <alignment horizontal="right" vertical="top"/>
      <protection locked="true"/>
    </xf>
    <xf numFmtId="4" fontId="440" fillId="0" borderId="4" xfId="0" applyBorder="true" applyFont="true" applyNumberFormat="true">
      <alignment horizontal="right" vertical="top"/>
      <protection locked="true"/>
    </xf>
    <xf numFmtId="0" fontId="441" fillId="0" borderId="0" xfId="0" applyFont="true"/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 wrapText="true"/>
      <protection locked="true"/>
    </xf>
    <xf numFmtId="0" fontId="444" fillId="0" borderId="4" xfId="0" applyBorder="true" applyFont="true">
      <alignment horizontal="center" vertical="top"/>
      <protection locked="true"/>
    </xf>
    <xf numFmtId="170" fontId="445" fillId="0" borderId="4" xfId="0" applyBorder="true" applyFont="true" applyNumberFormat="true">
      <alignment horizontal="right" vertical="top"/>
      <protection locked="true"/>
    </xf>
    <xf numFmtId="171" fontId="446" fillId="0" borderId="4" xfId="0" applyBorder="true" applyFont="true" applyNumberFormat="true">
      <alignment horizontal="right" vertical="top"/>
      <protection locked="true"/>
    </xf>
    <xf numFmtId="171" fontId="447" fillId="0" borderId="4" xfId="0" applyBorder="true" applyFont="true" applyNumberFormat="true">
      <alignment horizontal="right" vertical="top"/>
      <protection locked="true"/>
    </xf>
    <xf numFmtId="171" fontId="448" fillId="0" borderId="4" xfId="0" applyBorder="true" applyFont="true" applyNumberFormat="true">
      <alignment horizontal="right" vertical="top"/>
      <protection locked="true"/>
    </xf>
    <xf numFmtId="172" fontId="449" fillId="3" borderId="4" xfId="0" applyFill="true" applyBorder="true" applyFont="true" applyNumberFormat="true">
      <alignment vertical="top" horizontal="right"/>
      <protection locked="false"/>
    </xf>
    <xf numFmtId="173" fontId="450" fillId="0" borderId="4" xfId="0" applyBorder="true" applyFont="true" applyNumberFormat="true">
      <alignment horizontal="right" vertical="top"/>
      <protection locked="true"/>
    </xf>
    <xf numFmtId="4" fontId="451" fillId="0" borderId="4" xfId="0" applyBorder="true" applyFont="true" applyNumberFormat="true">
      <alignment horizontal="right" vertical="top"/>
      <protection locked="true"/>
    </xf>
    <xf numFmtId="4" fontId="452" fillId="0" borderId="4" xfId="0" applyBorder="true" applyFont="true" applyNumberFormat="true">
      <alignment horizontal="right" vertical="top"/>
      <protection locked="true"/>
    </xf>
    <xf numFmtId="0" fontId="453" fillId="0" borderId="0" xfId="0" applyFont="true"/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 wrapText="true"/>
      <protection locked="true"/>
    </xf>
    <xf numFmtId="0" fontId="456" fillId="0" borderId="4" xfId="0" applyBorder="true" applyFont="true">
      <alignment horizontal="center" vertical="top"/>
      <protection locked="true"/>
    </xf>
    <xf numFmtId="170" fontId="457" fillId="0" borderId="4" xfId="0" applyBorder="true" applyFont="true" applyNumberFormat="true">
      <alignment horizontal="right" vertical="top"/>
      <protection locked="true"/>
    </xf>
    <xf numFmtId="171" fontId="458" fillId="0" borderId="4" xfId="0" applyBorder="true" applyFont="true" applyNumberFormat="true">
      <alignment horizontal="right" vertical="top"/>
      <protection locked="true"/>
    </xf>
    <xf numFmtId="171" fontId="459" fillId="0" borderId="4" xfId="0" applyBorder="true" applyFont="true" applyNumberFormat="true">
      <alignment horizontal="right" vertical="top"/>
      <protection locked="true"/>
    </xf>
    <xf numFmtId="171" fontId="460" fillId="0" borderId="4" xfId="0" applyBorder="true" applyFont="true" applyNumberFormat="true">
      <alignment horizontal="right" vertical="top"/>
      <protection locked="true"/>
    </xf>
    <xf numFmtId="172" fontId="461" fillId="3" borderId="4" xfId="0" applyFill="true" applyBorder="true" applyFont="true" applyNumberFormat="true">
      <alignment vertical="top" horizontal="right"/>
      <protection locked="false"/>
    </xf>
    <xf numFmtId="173" fontId="462" fillId="0" borderId="4" xfId="0" applyBorder="true" applyFont="true" applyNumberFormat="true">
      <alignment horizontal="right" vertical="top"/>
      <protection locked="true"/>
    </xf>
    <xf numFmtId="4" fontId="463" fillId="0" borderId="4" xfId="0" applyBorder="true" applyFont="true" applyNumberFormat="true">
      <alignment horizontal="right" vertical="top"/>
      <protection locked="true"/>
    </xf>
    <xf numFmtId="4" fontId="464" fillId="0" borderId="4" xfId="0" applyBorder="true" applyFont="true" applyNumberFormat="true">
      <alignment horizontal="right" vertical="top"/>
      <protection locked="true"/>
    </xf>
    <xf numFmtId="0" fontId="465" fillId="0" borderId="0" xfId="0" applyFont="true"/>
    <xf numFmtId="0" fontId="466" fillId="5" borderId="4" xfId="0" applyFill="true" applyBorder="true" applyFont="true">
      <alignment horizontal="left"/>
      <protection locked="true"/>
    </xf>
    <xf numFmtId="0" fontId="467" fillId="5" borderId="4" xfId="0" applyFill="true" applyBorder="true" applyFont="true">
      <alignment horizontal="left"/>
      <protection locked="true"/>
    </xf>
    <xf numFmtId="0" fontId="468" fillId="5" borderId="4" xfId="0" applyFill="true" applyBorder="true" applyFont="true">
      <alignment horizontal="left"/>
      <protection locked="true"/>
    </xf>
    <xf numFmtId="0" fontId="469" fillId="5" borderId="4" xfId="0" applyFill="true" applyBorder="true" applyFont="true">
      <alignment horizontal="left"/>
      <protection locked="true"/>
    </xf>
    <xf numFmtId="0" fontId="470" fillId="5" borderId="4" xfId="0" applyFill="true" applyBorder="true" applyFont="true">
      <alignment horizontal="left"/>
      <protection locked="true"/>
    </xf>
    <xf numFmtId="0" fontId="471" fillId="5" borderId="4" xfId="0" applyFill="true" applyBorder="true" applyFont="true">
      <alignment horizontal="left"/>
      <protection locked="true"/>
    </xf>
    <xf numFmtId="0" fontId="472" fillId="5" borderId="4" xfId="0" applyFill="true" applyBorder="true" applyFont="true">
      <alignment horizontal="left"/>
      <protection locked="true"/>
    </xf>
    <xf numFmtId="0" fontId="473" fillId="5" borderId="4" xfId="0" applyFill="true" applyBorder="true" applyFont="true">
      <alignment horizontal="left"/>
      <protection locked="true"/>
    </xf>
    <xf numFmtId="0" fontId="474" fillId="5" borderId="4" xfId="0" applyFill="true" applyBorder="true" applyFont="true">
      <alignment horizontal="left"/>
      <protection locked="true"/>
    </xf>
    <xf numFmtId="0" fontId="475" fillId="5" borderId="4" xfId="0" applyFill="true" applyBorder="true" applyFont="true">
      <alignment horizontal="left"/>
      <protection locked="true"/>
    </xf>
    <xf numFmtId="4" fontId="476" fillId="5" borderId="4" xfId="0" applyFill="true" applyBorder="true" applyFont="true" applyNumberFormat="true">
      <alignment horizontal="right"/>
      <protection locked="true"/>
    </xf>
    <xf numFmtId="0" fontId="477" fillId="0" borderId="0" xfId="0" applyFont="true"/>
    <xf numFmtId="0" fontId="478" fillId="0" borderId="4" xfId="0" applyBorder="true" applyFont="true">
      <alignment horizontal="left" vertical="top"/>
      <protection locked="true"/>
    </xf>
    <xf numFmtId="0" fontId="479" fillId="0" borderId="4" xfId="0" applyBorder="true" applyFont="true">
      <alignment horizontal="left" vertical="top" wrapText="true"/>
      <protection locked="true"/>
    </xf>
    <xf numFmtId="0" fontId="480" fillId="0" borderId="4" xfId="0" applyBorder="true" applyFont="true">
      <alignment horizontal="center" vertical="top"/>
      <protection locked="true"/>
    </xf>
    <xf numFmtId="170" fontId="481" fillId="0" borderId="4" xfId="0" applyBorder="true" applyFont="true" applyNumberFormat="true">
      <alignment horizontal="right" vertical="top"/>
      <protection locked="true"/>
    </xf>
    <xf numFmtId="171" fontId="482" fillId="0" borderId="4" xfId="0" applyBorder="true" applyFont="true" applyNumberFormat="true">
      <alignment horizontal="right" vertical="top"/>
      <protection locked="true"/>
    </xf>
    <xf numFmtId="171" fontId="483" fillId="0" borderId="4" xfId="0" applyBorder="true" applyFont="true" applyNumberFormat="true">
      <alignment horizontal="right" vertical="top"/>
      <protection locked="true"/>
    </xf>
    <xf numFmtId="171" fontId="484" fillId="0" borderId="4" xfId="0" applyBorder="true" applyFont="true" applyNumberFormat="true">
      <alignment horizontal="right" vertical="top"/>
      <protection locked="true"/>
    </xf>
    <xf numFmtId="172" fontId="485" fillId="3" borderId="4" xfId="0" applyFill="true" applyBorder="true" applyFont="true" applyNumberFormat="true">
      <alignment vertical="top" horizontal="right"/>
      <protection locked="false"/>
    </xf>
    <xf numFmtId="173" fontId="486" fillId="0" borderId="4" xfId="0" applyBorder="true" applyFont="true" applyNumberFormat="true">
      <alignment horizontal="right" vertical="top"/>
      <protection locked="true"/>
    </xf>
    <xf numFmtId="4" fontId="487" fillId="0" borderId="4" xfId="0" applyBorder="true" applyFont="true" applyNumberFormat="true">
      <alignment horizontal="right" vertical="top"/>
      <protection locked="true"/>
    </xf>
    <xf numFmtId="4" fontId="488" fillId="0" borderId="4" xfId="0" applyBorder="true" applyFont="true" applyNumberFormat="true">
      <alignment horizontal="right" vertical="top"/>
      <protection locked="true"/>
    </xf>
    <xf numFmtId="0" fontId="489" fillId="0" borderId="0" xfId="0" applyFont="true"/>
    <xf numFmtId="0" fontId="490" fillId="0" borderId="4" xfId="0" applyBorder="true" applyFont="true">
      <alignment horizontal="left" vertical="top"/>
      <protection locked="true"/>
    </xf>
    <xf numFmtId="0" fontId="491" fillId="0" borderId="4" xfId="0" applyBorder="true" applyFont="true">
      <alignment horizontal="left" vertical="top" wrapText="true"/>
      <protection locked="true"/>
    </xf>
    <xf numFmtId="0" fontId="492" fillId="0" borderId="4" xfId="0" applyBorder="true" applyFont="true">
      <alignment horizontal="center" vertical="top"/>
      <protection locked="true"/>
    </xf>
    <xf numFmtId="170" fontId="493" fillId="0" borderId="4" xfId="0" applyBorder="true" applyFont="true" applyNumberFormat="true">
      <alignment horizontal="right" vertical="top"/>
      <protection locked="true"/>
    </xf>
    <xf numFmtId="171" fontId="494" fillId="0" borderId="4" xfId="0" applyBorder="true" applyFont="true" applyNumberFormat="true">
      <alignment horizontal="right" vertical="top"/>
      <protection locked="true"/>
    </xf>
    <xf numFmtId="171" fontId="495" fillId="0" borderId="4" xfId="0" applyBorder="true" applyFont="true" applyNumberFormat="true">
      <alignment horizontal="right" vertical="top"/>
      <protection locked="true"/>
    </xf>
    <xf numFmtId="171" fontId="496" fillId="0" borderId="4" xfId="0" applyBorder="true" applyFont="true" applyNumberFormat="true">
      <alignment horizontal="right" vertical="top"/>
      <protection locked="true"/>
    </xf>
    <xf numFmtId="172" fontId="497" fillId="3" borderId="4" xfId="0" applyFill="true" applyBorder="true" applyFont="true" applyNumberFormat="true">
      <alignment vertical="top" horizontal="right"/>
      <protection locked="false"/>
    </xf>
    <xf numFmtId="173" fontId="498" fillId="0" borderId="4" xfId="0" applyBorder="true" applyFont="true" applyNumberFormat="true">
      <alignment horizontal="right" vertical="top"/>
      <protection locked="true"/>
    </xf>
    <xf numFmtId="4" fontId="499" fillId="0" borderId="4" xfId="0" applyBorder="true" applyFont="true" applyNumberFormat="true">
      <alignment horizontal="right" vertical="top"/>
      <protection locked="true"/>
    </xf>
    <xf numFmtId="4" fontId="500" fillId="0" borderId="4" xfId="0" applyBorder="true" applyFont="true" applyNumberFormat="true">
      <alignment horizontal="right" vertical="top"/>
      <protection locked="true"/>
    </xf>
    <xf numFmtId="0" fontId="501" fillId="0" borderId="0" xfId="0" applyFont="true"/>
    <xf numFmtId="0" fontId="502" fillId="0" borderId="4" xfId="0" applyBorder="true" applyFont="true">
      <alignment horizontal="left" vertical="top"/>
      <protection locked="true"/>
    </xf>
    <xf numFmtId="0" fontId="503" fillId="0" borderId="4" xfId="0" applyBorder="true" applyFont="true">
      <alignment horizontal="left" vertical="top" wrapText="true"/>
      <protection locked="true"/>
    </xf>
    <xf numFmtId="0" fontId="504" fillId="0" borderId="4" xfId="0" applyBorder="true" applyFont="true">
      <alignment horizontal="center" vertical="top"/>
      <protection locked="true"/>
    </xf>
    <xf numFmtId="170" fontId="505" fillId="0" borderId="4" xfId="0" applyBorder="true" applyFont="true" applyNumberFormat="true">
      <alignment horizontal="right" vertical="top"/>
      <protection locked="true"/>
    </xf>
    <xf numFmtId="171" fontId="506" fillId="0" borderId="4" xfId="0" applyBorder="true" applyFont="true" applyNumberFormat="true">
      <alignment horizontal="right" vertical="top"/>
      <protection locked="true"/>
    </xf>
    <xf numFmtId="171" fontId="507" fillId="0" borderId="4" xfId="0" applyBorder="true" applyFont="true" applyNumberFormat="true">
      <alignment horizontal="right" vertical="top"/>
      <protection locked="true"/>
    </xf>
    <xf numFmtId="171" fontId="508" fillId="0" borderId="4" xfId="0" applyBorder="true" applyFont="true" applyNumberFormat="true">
      <alignment horizontal="right" vertical="top"/>
      <protection locked="true"/>
    </xf>
    <xf numFmtId="172" fontId="509" fillId="3" borderId="4" xfId="0" applyFill="true" applyBorder="true" applyFont="true" applyNumberFormat="true">
      <alignment vertical="top" horizontal="right"/>
      <protection locked="false"/>
    </xf>
    <xf numFmtId="173" fontId="510" fillId="0" borderId="4" xfId="0" applyBorder="true" applyFont="true" applyNumberFormat="true">
      <alignment horizontal="right" vertical="top"/>
      <protection locked="true"/>
    </xf>
    <xf numFmtId="4" fontId="511" fillId="0" borderId="4" xfId="0" applyBorder="true" applyFont="true" applyNumberFormat="true">
      <alignment horizontal="right" vertical="top"/>
      <protection locked="true"/>
    </xf>
    <xf numFmtId="4" fontId="512" fillId="0" borderId="4" xfId="0" applyBorder="true" applyFont="true" applyNumberFormat="true">
      <alignment horizontal="right" vertical="top"/>
      <protection locked="true"/>
    </xf>
    <xf numFmtId="0" fontId="513" fillId="0" borderId="0" xfId="0" applyFont="true"/>
    <xf numFmtId="0" fontId="514" fillId="0" borderId="4" xfId="0" applyBorder="true" applyFont="true">
      <alignment horizontal="left" vertical="top"/>
      <protection locked="true"/>
    </xf>
    <xf numFmtId="0" fontId="515" fillId="0" borderId="4" xfId="0" applyBorder="true" applyFont="true">
      <alignment horizontal="left" vertical="top" wrapText="true"/>
      <protection locked="true"/>
    </xf>
    <xf numFmtId="0" fontId="516" fillId="0" borderId="4" xfId="0" applyBorder="true" applyFont="true">
      <alignment horizontal="center" vertical="top"/>
      <protection locked="true"/>
    </xf>
    <xf numFmtId="170" fontId="517" fillId="0" borderId="4" xfId="0" applyBorder="true" applyFont="true" applyNumberFormat="true">
      <alignment horizontal="right" vertical="top"/>
      <protection locked="true"/>
    </xf>
    <xf numFmtId="171" fontId="518" fillId="0" borderId="4" xfId="0" applyBorder="true" applyFont="true" applyNumberFormat="true">
      <alignment horizontal="right" vertical="top"/>
      <protection locked="true"/>
    </xf>
    <xf numFmtId="171" fontId="519" fillId="0" borderId="4" xfId="0" applyBorder="true" applyFont="true" applyNumberFormat="true">
      <alignment horizontal="right" vertical="top"/>
      <protection locked="true"/>
    </xf>
    <xf numFmtId="171" fontId="520" fillId="0" borderId="4" xfId="0" applyBorder="true" applyFont="true" applyNumberFormat="true">
      <alignment horizontal="right" vertical="top"/>
      <protection locked="true"/>
    </xf>
    <xf numFmtId="172" fontId="521" fillId="3" borderId="4" xfId="0" applyFill="true" applyBorder="true" applyFont="true" applyNumberFormat="true">
      <alignment vertical="top" horizontal="right"/>
      <protection locked="false"/>
    </xf>
    <xf numFmtId="173" fontId="522" fillId="0" borderId="4" xfId="0" applyBorder="true" applyFont="true" applyNumberFormat="true">
      <alignment horizontal="right" vertical="top"/>
      <protection locked="true"/>
    </xf>
    <xf numFmtId="4" fontId="523" fillId="0" borderId="4" xfId="0" applyBorder="true" applyFont="true" applyNumberFormat="true">
      <alignment horizontal="right" vertical="top"/>
      <protection locked="true"/>
    </xf>
    <xf numFmtId="4" fontId="524" fillId="0" borderId="4" xfId="0" applyBorder="true" applyFont="true" applyNumberFormat="true">
      <alignment horizontal="right" vertical="top"/>
      <protection locked="true"/>
    </xf>
    <xf numFmtId="0" fontId="525" fillId="0" borderId="0" xfId="0" applyFont="true"/>
    <xf numFmtId="0" fontId="526" fillId="0" borderId="4" xfId="0" applyBorder="true" applyFont="true">
      <alignment horizontal="left" vertical="top"/>
      <protection locked="true"/>
    </xf>
    <xf numFmtId="0" fontId="527" fillId="0" borderId="4" xfId="0" applyBorder="true" applyFont="true">
      <alignment horizontal="left" vertical="top" wrapText="true"/>
      <protection locked="true"/>
    </xf>
    <xf numFmtId="0" fontId="528" fillId="0" borderId="4" xfId="0" applyBorder="true" applyFont="true">
      <alignment horizontal="center" vertical="top"/>
      <protection locked="true"/>
    </xf>
    <xf numFmtId="170" fontId="529" fillId="0" borderId="4" xfId="0" applyBorder="true" applyFont="true" applyNumberFormat="true">
      <alignment horizontal="right" vertical="top"/>
      <protection locked="true"/>
    </xf>
    <xf numFmtId="171" fontId="530" fillId="0" borderId="4" xfId="0" applyBorder="true" applyFont="true" applyNumberFormat="true">
      <alignment horizontal="right" vertical="top"/>
      <protection locked="true"/>
    </xf>
    <xf numFmtId="171" fontId="531" fillId="0" borderId="4" xfId="0" applyBorder="true" applyFont="true" applyNumberFormat="true">
      <alignment horizontal="right" vertical="top"/>
      <protection locked="true"/>
    </xf>
    <xf numFmtId="171" fontId="532" fillId="0" borderId="4" xfId="0" applyBorder="true" applyFont="true" applyNumberFormat="true">
      <alignment horizontal="right" vertical="top"/>
      <protection locked="true"/>
    </xf>
    <xf numFmtId="172" fontId="533" fillId="3" borderId="4" xfId="0" applyFill="true" applyBorder="true" applyFont="true" applyNumberFormat="true">
      <alignment vertical="top" horizontal="right"/>
      <protection locked="false"/>
    </xf>
    <xf numFmtId="173" fontId="534" fillId="0" borderId="4" xfId="0" applyBorder="true" applyFont="true" applyNumberFormat="true">
      <alignment horizontal="right" vertical="top"/>
      <protection locked="true"/>
    </xf>
    <xf numFmtId="4" fontId="535" fillId="0" borderId="4" xfId="0" applyBorder="true" applyFont="true" applyNumberFormat="true">
      <alignment horizontal="right" vertical="top"/>
      <protection locked="true"/>
    </xf>
    <xf numFmtId="4" fontId="536" fillId="0" borderId="4" xfId="0" applyBorder="true" applyFont="true" applyNumberFormat="true">
      <alignment horizontal="right" vertical="top"/>
      <protection locked="true"/>
    </xf>
    <xf numFmtId="0" fontId="537" fillId="0" borderId="0" xfId="0" applyFont="true"/>
    <xf numFmtId="0" fontId="538" fillId="0" borderId="4" xfId="0" applyBorder="true" applyFont="true">
      <alignment horizontal="left" vertical="top"/>
      <protection locked="true"/>
    </xf>
    <xf numFmtId="0" fontId="539" fillId="0" borderId="4" xfId="0" applyBorder="true" applyFont="true">
      <alignment horizontal="left" vertical="top" wrapText="true"/>
      <protection locked="true"/>
    </xf>
    <xf numFmtId="0" fontId="540" fillId="0" borderId="4" xfId="0" applyBorder="true" applyFont="true">
      <alignment horizontal="center" vertical="top"/>
      <protection locked="true"/>
    </xf>
    <xf numFmtId="170" fontId="541" fillId="0" borderId="4" xfId="0" applyBorder="true" applyFont="true" applyNumberFormat="true">
      <alignment horizontal="right" vertical="top"/>
      <protection locked="true"/>
    </xf>
    <xf numFmtId="171" fontId="542" fillId="0" borderId="4" xfId="0" applyBorder="true" applyFont="true" applyNumberFormat="true">
      <alignment horizontal="right" vertical="top"/>
      <protection locked="true"/>
    </xf>
    <xf numFmtId="171" fontId="543" fillId="0" borderId="4" xfId="0" applyBorder="true" applyFont="true" applyNumberFormat="true">
      <alignment horizontal="right" vertical="top"/>
      <protection locked="true"/>
    </xf>
    <xf numFmtId="171" fontId="544" fillId="0" borderId="4" xfId="0" applyBorder="true" applyFont="true" applyNumberFormat="true">
      <alignment horizontal="right" vertical="top"/>
      <protection locked="true"/>
    </xf>
    <xf numFmtId="172" fontId="545" fillId="3" borderId="4" xfId="0" applyFill="true" applyBorder="true" applyFont="true" applyNumberFormat="true">
      <alignment vertical="top" horizontal="right"/>
      <protection locked="false"/>
    </xf>
    <xf numFmtId="173" fontId="546" fillId="0" borderId="4" xfId="0" applyBorder="true" applyFont="true" applyNumberFormat="true">
      <alignment horizontal="right" vertical="top"/>
      <protection locked="true"/>
    </xf>
    <xf numFmtId="4" fontId="547" fillId="0" borderId="4" xfId="0" applyBorder="true" applyFont="true" applyNumberFormat="true">
      <alignment horizontal="right" vertical="top"/>
      <protection locked="true"/>
    </xf>
    <xf numFmtId="4" fontId="548" fillId="0" borderId="4" xfId="0" applyBorder="true" applyFont="true" applyNumberFormat="true">
      <alignment horizontal="right" vertical="top"/>
      <protection locked="true"/>
    </xf>
    <xf numFmtId="0" fontId="549" fillId="0" borderId="0" xfId="0" applyFont="true"/>
    <xf numFmtId="0" fontId="550" fillId="0" borderId="4" xfId="0" applyBorder="true" applyFont="true">
      <alignment horizontal="left" vertical="top"/>
      <protection locked="true"/>
    </xf>
    <xf numFmtId="0" fontId="551" fillId="0" borderId="4" xfId="0" applyBorder="true" applyFont="true">
      <alignment horizontal="left" vertical="top" wrapText="true"/>
      <protection locked="true"/>
    </xf>
    <xf numFmtId="0" fontId="552" fillId="0" borderId="4" xfId="0" applyBorder="true" applyFont="true">
      <alignment horizontal="center" vertical="top"/>
      <protection locked="true"/>
    </xf>
    <xf numFmtId="170" fontId="553" fillId="0" borderId="4" xfId="0" applyBorder="true" applyFont="true" applyNumberFormat="true">
      <alignment horizontal="right" vertical="top"/>
      <protection locked="true"/>
    </xf>
    <xf numFmtId="171" fontId="554" fillId="0" borderId="4" xfId="0" applyBorder="true" applyFont="true" applyNumberFormat="true">
      <alignment horizontal="right" vertical="top"/>
      <protection locked="true"/>
    </xf>
    <xf numFmtId="171" fontId="555" fillId="0" borderId="4" xfId="0" applyBorder="true" applyFont="true" applyNumberFormat="true">
      <alignment horizontal="right" vertical="top"/>
      <protection locked="true"/>
    </xf>
    <xf numFmtId="171" fontId="556" fillId="0" borderId="4" xfId="0" applyBorder="true" applyFont="true" applyNumberFormat="true">
      <alignment horizontal="right" vertical="top"/>
      <protection locked="true"/>
    </xf>
    <xf numFmtId="172" fontId="557" fillId="3" borderId="4" xfId="0" applyFill="true" applyBorder="true" applyFont="true" applyNumberFormat="true">
      <alignment vertical="top" horizontal="right"/>
      <protection locked="false"/>
    </xf>
    <xf numFmtId="173" fontId="558" fillId="0" borderId="4" xfId="0" applyBorder="true" applyFont="true" applyNumberFormat="true">
      <alignment horizontal="right" vertical="top"/>
      <protection locked="true"/>
    </xf>
    <xf numFmtId="4" fontId="559" fillId="0" borderId="4" xfId="0" applyBorder="true" applyFont="true" applyNumberFormat="true">
      <alignment horizontal="right" vertical="top"/>
      <protection locked="true"/>
    </xf>
    <xf numFmtId="4" fontId="560" fillId="0" borderId="4" xfId="0" applyBorder="true" applyFont="true" applyNumberFormat="true">
      <alignment horizontal="right" vertical="top"/>
      <protection locked="true"/>
    </xf>
    <xf numFmtId="0" fontId="561" fillId="0" borderId="0" xfId="0" applyFont="true"/>
    <xf numFmtId="0" fontId="562" fillId="0" borderId="4" xfId="0" applyBorder="true" applyFont="true">
      <alignment horizontal="left" vertical="top"/>
      <protection locked="true"/>
    </xf>
    <xf numFmtId="0" fontId="563" fillId="0" borderId="4" xfId="0" applyBorder="true" applyFont="true">
      <alignment horizontal="left" vertical="top" wrapText="true"/>
      <protection locked="true"/>
    </xf>
    <xf numFmtId="0" fontId="564" fillId="0" borderId="4" xfId="0" applyBorder="true" applyFont="true">
      <alignment horizontal="center" vertical="top"/>
      <protection locked="true"/>
    </xf>
    <xf numFmtId="170" fontId="565" fillId="0" borderId="4" xfId="0" applyBorder="true" applyFont="true" applyNumberFormat="true">
      <alignment horizontal="right" vertical="top"/>
      <protection locked="true"/>
    </xf>
    <xf numFmtId="171" fontId="566" fillId="0" borderId="4" xfId="0" applyBorder="true" applyFont="true" applyNumberFormat="true">
      <alignment horizontal="right" vertical="top"/>
      <protection locked="true"/>
    </xf>
    <xf numFmtId="171" fontId="567" fillId="0" borderId="4" xfId="0" applyBorder="true" applyFont="true" applyNumberFormat="true">
      <alignment horizontal="right" vertical="top"/>
      <protection locked="true"/>
    </xf>
    <xf numFmtId="171" fontId="568" fillId="0" borderId="4" xfId="0" applyBorder="true" applyFont="true" applyNumberFormat="true">
      <alignment horizontal="right" vertical="top"/>
      <protection locked="true"/>
    </xf>
    <xf numFmtId="172" fontId="569" fillId="3" borderId="4" xfId="0" applyFill="true" applyBorder="true" applyFont="true" applyNumberFormat="true">
      <alignment vertical="top" horizontal="right"/>
      <protection locked="false"/>
    </xf>
    <xf numFmtId="173" fontId="570" fillId="0" borderId="4" xfId="0" applyBorder="true" applyFont="true" applyNumberFormat="true">
      <alignment horizontal="right" vertical="top"/>
      <protection locked="true"/>
    </xf>
    <xf numFmtId="4" fontId="571" fillId="0" borderId="4" xfId="0" applyBorder="true" applyFont="true" applyNumberFormat="true">
      <alignment horizontal="right" vertical="top"/>
      <protection locked="true"/>
    </xf>
    <xf numFmtId="4" fontId="572" fillId="0" borderId="4" xfId="0" applyBorder="true" applyFont="true" applyNumberFormat="true">
      <alignment horizontal="right" vertical="top"/>
      <protection locked="true"/>
    </xf>
    <xf numFmtId="0" fontId="573" fillId="0" borderId="0" xfId="0" applyFont="true"/>
    <xf numFmtId="0" fontId="574" fillId="0" borderId="4" xfId="0" applyBorder="true" applyFont="true">
      <alignment horizontal="left" vertical="top"/>
      <protection locked="true"/>
    </xf>
    <xf numFmtId="0" fontId="575" fillId="0" borderId="4" xfId="0" applyBorder="true" applyFont="true">
      <alignment horizontal="left" vertical="top" wrapText="true"/>
      <protection locked="true"/>
    </xf>
    <xf numFmtId="0" fontId="576" fillId="0" borderId="4" xfId="0" applyBorder="true" applyFont="true">
      <alignment horizontal="center" vertical="top"/>
      <protection locked="true"/>
    </xf>
    <xf numFmtId="170" fontId="577" fillId="0" borderId="4" xfId="0" applyBorder="true" applyFont="true" applyNumberFormat="true">
      <alignment horizontal="right" vertical="top"/>
      <protection locked="true"/>
    </xf>
    <xf numFmtId="171" fontId="578" fillId="0" borderId="4" xfId="0" applyBorder="true" applyFont="true" applyNumberFormat="true">
      <alignment horizontal="right" vertical="top"/>
      <protection locked="true"/>
    </xf>
    <xf numFmtId="171" fontId="579" fillId="0" borderId="4" xfId="0" applyBorder="true" applyFont="true" applyNumberFormat="true">
      <alignment horizontal="right" vertical="top"/>
      <protection locked="true"/>
    </xf>
    <xf numFmtId="171" fontId="580" fillId="0" borderId="4" xfId="0" applyBorder="true" applyFont="true" applyNumberFormat="true">
      <alignment horizontal="right" vertical="top"/>
      <protection locked="true"/>
    </xf>
    <xf numFmtId="172" fontId="581" fillId="3" borderId="4" xfId="0" applyFill="true" applyBorder="true" applyFont="true" applyNumberFormat="true">
      <alignment vertical="top" horizontal="right"/>
      <protection locked="false"/>
    </xf>
    <xf numFmtId="173" fontId="582" fillId="0" borderId="4" xfId="0" applyBorder="true" applyFont="true" applyNumberFormat="true">
      <alignment horizontal="right" vertical="top"/>
      <protection locked="true"/>
    </xf>
    <xf numFmtId="4" fontId="583" fillId="0" borderId="4" xfId="0" applyBorder="true" applyFont="true" applyNumberFormat="true">
      <alignment horizontal="right" vertical="top"/>
      <protection locked="true"/>
    </xf>
    <xf numFmtId="4" fontId="584" fillId="0" borderId="4" xfId="0" applyBorder="true" applyFont="true" applyNumberFormat="true">
      <alignment horizontal="right" vertical="top"/>
      <protection locked="true"/>
    </xf>
    <xf numFmtId="0" fontId="585" fillId="0" borderId="0" xfId="0" applyFont="true"/>
    <xf numFmtId="0" fontId="586" fillId="0" borderId="4" xfId="0" applyBorder="true" applyFont="true">
      <alignment horizontal="left" vertical="top"/>
      <protection locked="true"/>
    </xf>
    <xf numFmtId="0" fontId="587" fillId="0" borderId="4" xfId="0" applyBorder="true" applyFont="true">
      <alignment horizontal="left" vertical="top" wrapText="true"/>
      <protection locked="true"/>
    </xf>
    <xf numFmtId="0" fontId="588" fillId="0" borderId="4" xfId="0" applyBorder="true" applyFont="true">
      <alignment horizontal="center" vertical="top"/>
      <protection locked="true"/>
    </xf>
    <xf numFmtId="170" fontId="589" fillId="0" borderId="4" xfId="0" applyBorder="true" applyFont="true" applyNumberFormat="true">
      <alignment horizontal="right" vertical="top"/>
      <protection locked="true"/>
    </xf>
    <xf numFmtId="171" fontId="590" fillId="0" borderId="4" xfId="0" applyBorder="true" applyFont="true" applyNumberFormat="true">
      <alignment horizontal="right" vertical="top"/>
      <protection locked="true"/>
    </xf>
    <xf numFmtId="171" fontId="591" fillId="0" borderId="4" xfId="0" applyBorder="true" applyFont="true" applyNumberFormat="true">
      <alignment horizontal="right" vertical="top"/>
      <protection locked="true"/>
    </xf>
    <xf numFmtId="171" fontId="592" fillId="0" borderId="4" xfId="0" applyBorder="true" applyFont="true" applyNumberFormat="true">
      <alignment horizontal="right" vertical="top"/>
      <protection locked="true"/>
    </xf>
    <xf numFmtId="172" fontId="593" fillId="3" borderId="4" xfId="0" applyFill="true" applyBorder="true" applyFont="true" applyNumberFormat="true">
      <alignment vertical="top" horizontal="right"/>
      <protection locked="false"/>
    </xf>
    <xf numFmtId="173" fontId="594" fillId="0" borderId="4" xfId="0" applyBorder="true" applyFont="true" applyNumberFormat="true">
      <alignment horizontal="right" vertical="top"/>
      <protection locked="true"/>
    </xf>
    <xf numFmtId="4" fontId="595" fillId="0" borderId="4" xfId="0" applyBorder="true" applyFont="true" applyNumberFormat="true">
      <alignment horizontal="right" vertical="top"/>
      <protection locked="true"/>
    </xf>
    <xf numFmtId="4" fontId="596" fillId="0" borderId="4" xfId="0" applyBorder="true" applyFont="true" applyNumberFormat="true">
      <alignment horizontal="right" vertical="top"/>
      <protection locked="true"/>
    </xf>
    <xf numFmtId="0" fontId="597" fillId="0" borderId="0" xfId="0" applyFont="true"/>
    <xf numFmtId="0" fontId="598" fillId="5" borderId="4" xfId="0" applyFill="true" applyBorder="true" applyFont="true">
      <alignment horizontal="left"/>
      <protection locked="true"/>
    </xf>
    <xf numFmtId="0" fontId="599" fillId="5" borderId="4" xfId="0" applyFill="true" applyBorder="true" applyFont="true">
      <alignment horizontal="left"/>
      <protection locked="true"/>
    </xf>
    <xf numFmtId="0" fontId="600" fillId="5" borderId="4" xfId="0" applyFill="true" applyBorder="true" applyFont="true">
      <alignment horizontal="left"/>
      <protection locked="true"/>
    </xf>
    <xf numFmtId="0" fontId="601" fillId="5" borderId="4" xfId="0" applyFill="true" applyBorder="true" applyFont="true">
      <alignment horizontal="left"/>
      <protection locked="true"/>
    </xf>
    <xf numFmtId="0" fontId="602" fillId="5" borderId="4" xfId="0" applyFill="true" applyBorder="true" applyFont="true">
      <alignment horizontal="left"/>
      <protection locked="true"/>
    </xf>
    <xf numFmtId="0" fontId="603" fillId="5" borderId="4" xfId="0" applyFill="true" applyBorder="true" applyFont="true">
      <alignment horizontal="left"/>
      <protection locked="true"/>
    </xf>
    <xf numFmtId="0" fontId="604" fillId="5" borderId="4" xfId="0" applyFill="true" applyBorder="true" applyFont="true">
      <alignment horizontal="left"/>
      <protection locked="true"/>
    </xf>
    <xf numFmtId="0" fontId="605" fillId="5" borderId="4" xfId="0" applyFill="true" applyBorder="true" applyFont="true">
      <alignment horizontal="left"/>
      <protection locked="true"/>
    </xf>
    <xf numFmtId="0" fontId="606" fillId="5" borderId="4" xfId="0" applyFill="true" applyBorder="true" applyFont="true">
      <alignment horizontal="left"/>
      <protection locked="true"/>
    </xf>
    <xf numFmtId="0" fontId="607" fillId="5" borderId="4" xfId="0" applyFill="true" applyBorder="true" applyFont="true">
      <alignment horizontal="left"/>
      <protection locked="true"/>
    </xf>
    <xf numFmtId="4" fontId="608" fillId="5" borderId="4" xfId="0" applyFill="true" applyBorder="true" applyFont="true" applyNumberFormat="true">
      <alignment horizontal="right"/>
      <protection locked="true"/>
    </xf>
    <xf numFmtId="0" fontId="609" fillId="0" borderId="0" xfId="0" applyFont="true"/>
    <xf numFmtId="0" fontId="610" fillId="0" borderId="4" xfId="0" applyBorder="true" applyFont="true">
      <alignment horizontal="left" vertical="top"/>
      <protection locked="true"/>
    </xf>
    <xf numFmtId="0" fontId="611" fillId="0" borderId="4" xfId="0" applyBorder="true" applyFont="true">
      <alignment horizontal="left" vertical="top" wrapText="true"/>
      <protection locked="true"/>
    </xf>
    <xf numFmtId="0" fontId="612" fillId="0" borderId="4" xfId="0" applyBorder="true" applyFont="true">
      <alignment horizontal="center" vertical="top"/>
      <protection locked="true"/>
    </xf>
    <xf numFmtId="170" fontId="613" fillId="0" borderId="4" xfId="0" applyBorder="true" applyFont="true" applyNumberFormat="true">
      <alignment horizontal="right" vertical="top"/>
      <protection locked="true"/>
    </xf>
    <xf numFmtId="171" fontId="614" fillId="0" borderId="4" xfId="0" applyBorder="true" applyFont="true" applyNumberFormat="true">
      <alignment horizontal="right" vertical="top"/>
      <protection locked="true"/>
    </xf>
    <xf numFmtId="171" fontId="615" fillId="0" borderId="4" xfId="0" applyBorder="true" applyFont="true" applyNumberFormat="true">
      <alignment horizontal="right" vertical="top"/>
      <protection locked="true"/>
    </xf>
    <xf numFmtId="171" fontId="616" fillId="0" borderId="4" xfId="0" applyBorder="true" applyFont="true" applyNumberFormat="true">
      <alignment horizontal="right" vertical="top"/>
      <protection locked="true"/>
    </xf>
    <xf numFmtId="172" fontId="617" fillId="3" borderId="4" xfId="0" applyFill="true" applyBorder="true" applyFont="true" applyNumberFormat="true">
      <alignment vertical="top" horizontal="right"/>
      <protection locked="false"/>
    </xf>
    <xf numFmtId="173" fontId="618" fillId="0" borderId="4" xfId="0" applyBorder="true" applyFont="true" applyNumberFormat="true">
      <alignment horizontal="right" vertical="top"/>
      <protection locked="true"/>
    </xf>
    <xf numFmtId="4" fontId="619" fillId="0" borderId="4" xfId="0" applyBorder="true" applyFont="true" applyNumberFormat="true">
      <alignment horizontal="right" vertical="top"/>
      <protection locked="true"/>
    </xf>
    <xf numFmtId="4" fontId="620" fillId="0" borderId="4" xfId="0" applyBorder="true" applyFont="true" applyNumberFormat="true">
      <alignment horizontal="right" vertical="top"/>
      <protection locked="true"/>
    </xf>
    <xf numFmtId="0" fontId="621" fillId="0" borderId="0" xfId="0" applyFont="true"/>
    <xf numFmtId="0" fontId="622" fillId="0" borderId="4" xfId="0" applyBorder="true" applyFont="true">
      <alignment horizontal="left" vertical="top"/>
      <protection locked="true"/>
    </xf>
    <xf numFmtId="0" fontId="623" fillId="0" borderId="4" xfId="0" applyBorder="true" applyFont="true">
      <alignment horizontal="left" vertical="top" wrapText="true"/>
      <protection locked="true"/>
    </xf>
    <xf numFmtId="0" fontId="624" fillId="0" borderId="4" xfId="0" applyBorder="true" applyFont="true">
      <alignment horizontal="center" vertical="top"/>
      <protection locked="true"/>
    </xf>
    <xf numFmtId="170" fontId="625" fillId="0" borderId="4" xfId="0" applyBorder="true" applyFont="true" applyNumberFormat="true">
      <alignment horizontal="right" vertical="top"/>
      <protection locked="true"/>
    </xf>
    <xf numFmtId="171" fontId="626" fillId="0" borderId="4" xfId="0" applyBorder="true" applyFont="true" applyNumberFormat="true">
      <alignment horizontal="right" vertical="top"/>
      <protection locked="true"/>
    </xf>
    <xf numFmtId="171" fontId="627" fillId="0" borderId="4" xfId="0" applyBorder="true" applyFont="true" applyNumberFormat="true">
      <alignment horizontal="right" vertical="top"/>
      <protection locked="true"/>
    </xf>
    <xf numFmtId="171" fontId="628" fillId="0" borderId="4" xfId="0" applyBorder="true" applyFont="true" applyNumberFormat="true">
      <alignment horizontal="right" vertical="top"/>
      <protection locked="true"/>
    </xf>
    <xf numFmtId="172" fontId="629" fillId="3" borderId="4" xfId="0" applyFill="true" applyBorder="true" applyFont="true" applyNumberFormat="true">
      <alignment vertical="top" horizontal="right"/>
      <protection locked="false"/>
    </xf>
    <xf numFmtId="173" fontId="630" fillId="0" borderId="4" xfId="0" applyBorder="true" applyFont="true" applyNumberFormat="true">
      <alignment horizontal="right" vertical="top"/>
      <protection locked="true"/>
    </xf>
    <xf numFmtId="4" fontId="631" fillId="0" borderId="4" xfId="0" applyBorder="true" applyFont="true" applyNumberFormat="true">
      <alignment horizontal="right" vertical="top"/>
      <protection locked="true"/>
    </xf>
    <xf numFmtId="4" fontId="632" fillId="0" borderId="4" xfId="0" applyBorder="true" applyFont="true" applyNumberFormat="true">
      <alignment horizontal="right" vertical="top"/>
      <protection locked="true"/>
    </xf>
    <xf numFmtId="0" fontId="633" fillId="0" borderId="0" xfId="0" applyFont="true"/>
    <xf numFmtId="0" fontId="634" fillId="0" borderId="4" xfId="0" applyBorder="true" applyFont="true">
      <alignment horizontal="left" vertical="top"/>
      <protection locked="true"/>
    </xf>
    <xf numFmtId="0" fontId="635" fillId="0" borderId="4" xfId="0" applyBorder="true" applyFont="true">
      <alignment horizontal="left" vertical="top" wrapText="true"/>
      <protection locked="true"/>
    </xf>
    <xf numFmtId="0" fontId="636" fillId="0" borderId="4" xfId="0" applyBorder="true" applyFont="true">
      <alignment horizontal="center" vertical="top"/>
      <protection locked="true"/>
    </xf>
    <xf numFmtId="170" fontId="637" fillId="0" borderId="4" xfId="0" applyBorder="true" applyFont="true" applyNumberFormat="true">
      <alignment horizontal="right" vertical="top"/>
      <protection locked="true"/>
    </xf>
    <xf numFmtId="171" fontId="638" fillId="0" borderId="4" xfId="0" applyBorder="true" applyFont="true" applyNumberFormat="true">
      <alignment horizontal="right" vertical="top"/>
      <protection locked="true"/>
    </xf>
    <xf numFmtId="171" fontId="639" fillId="0" borderId="4" xfId="0" applyBorder="true" applyFont="true" applyNumberFormat="true">
      <alignment horizontal="right" vertical="top"/>
      <protection locked="true"/>
    </xf>
    <xf numFmtId="171" fontId="640" fillId="0" borderId="4" xfId="0" applyBorder="true" applyFont="true" applyNumberFormat="true">
      <alignment horizontal="right" vertical="top"/>
      <protection locked="true"/>
    </xf>
    <xf numFmtId="172" fontId="641" fillId="3" borderId="4" xfId="0" applyFill="true" applyBorder="true" applyFont="true" applyNumberFormat="true">
      <alignment vertical="top" horizontal="right"/>
      <protection locked="false"/>
    </xf>
    <xf numFmtId="173" fontId="642" fillId="0" borderId="4" xfId="0" applyBorder="true" applyFont="true" applyNumberFormat="true">
      <alignment horizontal="right" vertical="top"/>
      <protection locked="true"/>
    </xf>
    <xf numFmtId="4" fontId="643" fillId="0" borderId="4" xfId="0" applyBorder="true" applyFont="true" applyNumberFormat="true">
      <alignment horizontal="right" vertical="top"/>
      <protection locked="true"/>
    </xf>
    <xf numFmtId="4" fontId="644" fillId="0" borderId="4" xfId="0" applyBorder="true" applyFont="true" applyNumberFormat="true">
      <alignment horizontal="right" vertical="top"/>
      <protection locked="true"/>
    </xf>
    <xf numFmtId="0" fontId="645" fillId="0" borderId="0" xfId="0" applyFont="true"/>
    <xf numFmtId="0" fontId="646" fillId="5" borderId="0" xfId="0" applyFill="true" applyFont="true">
      <alignment horizontal="right"/>
      <protection locked="true"/>
    </xf>
    <xf numFmtId="4" fontId="647" fillId="5" borderId="0" xfId="0" applyFill="true" applyFont="true" applyNumberFormat="true">
      <alignment horizontal="right"/>
      <protection locked="true"/>
    </xf>
    <xf numFmtId="0" fontId="648" fillId="7" borderId="0" xfId="0" applyFont="true" applyFill="true">
      <alignment horizontal="left" vertical="top"/>
      <protection locked="true"/>
    </xf>
    <xf numFmtId="0" fontId="649" fillId="3" borderId="0" xfId="0" applyFont="true" applyFill="true">
      <alignment horizontal="left" vertical="top"/>
      <protection locked="true"/>
    </xf>
    <xf numFmtId="0" fontId="650" fillId="0" borderId="5" xfId="0" applyFont="true" applyBorder="true">
      <alignment horizontal="center" vertical="top"/>
      <protection locked="true"/>
    </xf>
    <xf numFmtId="166" fontId="651" fillId="0" borderId="0" xfId="0" applyFont="true" applyNumberFormat="true">
      <alignment horizontal="center" vertical="top"/>
      <protection locked="true"/>
    </xf>
    <xf numFmtId="0" fontId="652" fillId="0" borderId="0" xfId="0" applyFont="true">
      <alignment horizontal="left" vertical="top"/>
      <protection locked="true"/>
    </xf>
    <xf numFmtId="165" fontId="653" fillId="0" borderId="0" xfId="0" applyFont="true" applyNumberFormat="true">
      <alignment horizontal="left" vertical="top"/>
      <protection locked="true"/>
    </xf>
    <xf numFmtId="168" fontId="654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55" fillId="5" borderId="4" xfId="0" applyFill="true" applyBorder="true" applyFont="true">
      <alignment horizontal="left"/>
      <protection locked="true"/>
    </xf>
    <xf numFmtId="0" fontId="656" fillId="5" borderId="4" xfId="0" applyFill="true" applyBorder="true" applyFont="true">
      <alignment horizontal="left"/>
      <protection locked="true"/>
    </xf>
    <xf numFmtId="0" fontId="657" fillId="5" borderId="4" xfId="0" applyFill="true" applyBorder="true" applyFont="true">
      <alignment horizontal="left"/>
      <protection locked="true"/>
    </xf>
    <xf numFmtId="0" fontId="658" fillId="5" borderId="4" xfId="0" applyFill="true" applyBorder="true" applyFont="true">
      <alignment horizontal="left"/>
      <protection locked="true"/>
    </xf>
    <xf numFmtId="0" fontId="659" fillId="5" borderId="4" xfId="0" applyFill="true" applyBorder="true" applyFont="true">
      <alignment horizontal="left"/>
      <protection locked="true"/>
    </xf>
    <xf numFmtId="0" fontId="660" fillId="5" borderId="4" xfId="0" applyFill="true" applyBorder="true" applyFont="true">
      <alignment horizontal="left"/>
      <protection locked="true"/>
    </xf>
    <xf numFmtId="0" fontId="661" fillId="5" borderId="4" xfId="0" applyFill="true" applyBorder="true" applyFont="true">
      <alignment horizontal="left"/>
      <protection locked="true"/>
    </xf>
    <xf numFmtId="0" fontId="662" fillId="0" borderId="4" xfId="0" applyBorder="true" applyFont="true">
      <alignment horizontal="left" vertical="top"/>
      <protection locked="true"/>
    </xf>
    <xf numFmtId="0" fontId="663" fillId="0" borderId="4" xfId="0" applyBorder="true" applyFont="true">
      <alignment horizontal="left" vertical="top" wrapText="true"/>
      <protection locked="true"/>
    </xf>
    <xf numFmtId="4" fontId="664" fillId="3" borderId="4" xfId="0" applyFill="true" applyBorder="true" applyFont="true" applyNumberFormat="true">
      <alignment vertical="top" horizontal="right"/>
      <protection locked="false"/>
    </xf>
    <xf numFmtId="4" fontId="665" fillId="0" borderId="4" xfId="0" applyBorder="true" applyFont="true" applyNumberFormat="true">
      <alignment horizontal="right" vertical="top"/>
      <protection locked="true"/>
    </xf>
    <xf numFmtId="4" fontId="666" fillId="5" borderId="4" xfId="0" applyFill="true" applyBorder="true" applyFont="true" applyNumberFormat="true">
      <alignment horizontal="right" vertical="top"/>
      <protection locked="true"/>
    </xf>
    <xf numFmtId="4" fontId="667" fillId="5" borderId="4" xfId="0" applyFill="true" applyBorder="true" applyFont="true" applyNumberFormat="true">
      <alignment horizontal="right" vertical="top"/>
      <protection locked="true"/>
    </xf>
    <xf numFmtId="0" fontId="668" fillId="0" borderId="4" xfId="0" applyBorder="true" applyFont="true">
      <alignment horizontal="left" vertical="top"/>
      <protection locked="true"/>
    </xf>
    <xf numFmtId="0" fontId="669" fillId="0" borderId="4" xfId="0" applyBorder="true" applyFont="true">
      <alignment horizontal="left" vertical="top" wrapText="true"/>
      <protection locked="true"/>
    </xf>
    <xf numFmtId="4" fontId="670" fillId="3" borderId="4" xfId="0" applyFill="true" applyBorder="true" applyFont="true" applyNumberFormat="true">
      <alignment vertical="top" horizontal="right"/>
      <protection locked="false"/>
    </xf>
    <xf numFmtId="4" fontId="671" fillId="0" borderId="4" xfId="0" applyBorder="true" applyFont="true" applyNumberFormat="true">
      <alignment horizontal="right" vertical="top"/>
      <protection locked="true"/>
    </xf>
    <xf numFmtId="4" fontId="672" fillId="5" borderId="4" xfId="0" applyFill="true" applyBorder="true" applyFont="true" applyNumberFormat="true">
      <alignment horizontal="right" vertical="top"/>
      <protection locked="true"/>
    </xf>
    <xf numFmtId="4" fontId="673" fillId="5" borderId="4" xfId="0" applyFill="true" applyBorder="true" applyFont="true" applyNumberFormat="true">
      <alignment horizontal="right" vertical="top"/>
      <protection locked="true"/>
    </xf>
    <xf numFmtId="0" fontId="674" fillId="0" borderId="4" xfId="0" applyBorder="true" applyFont="true">
      <alignment horizontal="left" vertical="top"/>
      <protection locked="true"/>
    </xf>
    <xf numFmtId="0" fontId="675" fillId="0" borderId="4" xfId="0" applyBorder="true" applyFont="true">
      <alignment horizontal="left" vertical="top" wrapText="true"/>
      <protection locked="true"/>
    </xf>
    <xf numFmtId="4" fontId="676" fillId="3" borderId="4" xfId="0" applyFill="true" applyBorder="true" applyFont="true" applyNumberFormat="true">
      <alignment vertical="top" horizontal="right"/>
      <protection locked="false"/>
    </xf>
    <xf numFmtId="4" fontId="677" fillId="0" borderId="4" xfId="0" applyBorder="true" applyFont="true" applyNumberFormat="true">
      <alignment horizontal="right" vertical="top"/>
      <protection locked="true"/>
    </xf>
    <xf numFmtId="4" fontId="678" fillId="5" borderId="4" xfId="0" applyFill="true" applyBorder="true" applyFont="true" applyNumberFormat="true">
      <alignment horizontal="right" vertical="top"/>
      <protection locked="true"/>
    </xf>
    <xf numFmtId="4" fontId="679" fillId="5" borderId="4" xfId="0" applyFill="true" applyBorder="true" applyFont="true" applyNumberFormat="true">
      <alignment horizontal="right" vertical="top"/>
      <protection locked="true"/>
    </xf>
    <xf numFmtId="0" fontId="680" fillId="0" borderId="4" xfId="0" applyBorder="true" applyFont="true">
      <alignment horizontal="left" vertical="top"/>
      <protection locked="true"/>
    </xf>
    <xf numFmtId="0" fontId="681" fillId="0" borderId="4" xfId="0" applyBorder="true" applyFont="true">
      <alignment horizontal="left" vertical="top" wrapText="true"/>
      <protection locked="true"/>
    </xf>
    <xf numFmtId="4" fontId="682" fillId="3" borderId="4" xfId="0" applyFill="true" applyBorder="true" applyFont="true" applyNumberFormat="true">
      <alignment vertical="top" horizontal="right"/>
      <protection locked="false"/>
    </xf>
    <xf numFmtId="4" fontId="683" fillId="0" borderId="4" xfId="0" applyBorder="true" applyFont="true" applyNumberFormat="true">
      <alignment horizontal="right" vertical="top"/>
      <protection locked="true"/>
    </xf>
    <xf numFmtId="4" fontId="684" fillId="5" borderId="4" xfId="0" applyFill="true" applyBorder="true" applyFont="true" applyNumberFormat="true">
      <alignment horizontal="right" vertical="top"/>
      <protection locked="true"/>
    </xf>
    <xf numFmtId="4" fontId="685" fillId="5" borderId="4" xfId="0" applyFill="true" applyBorder="true" applyFont="true" applyNumberFormat="true">
      <alignment horizontal="right" vertical="top"/>
      <protection locked="true"/>
    </xf>
    <xf numFmtId="0" fontId="686" fillId="0" borderId="4" xfId="0" applyBorder="true" applyFont="true">
      <alignment horizontal="left" vertical="top"/>
      <protection locked="true"/>
    </xf>
    <xf numFmtId="0" fontId="687" fillId="0" borderId="4" xfId="0" applyBorder="true" applyFont="true">
      <alignment horizontal="left" vertical="top" wrapText="true"/>
      <protection locked="true"/>
    </xf>
    <xf numFmtId="4" fontId="688" fillId="3" borderId="4" xfId="0" applyFill="true" applyBorder="true" applyFont="true" applyNumberFormat="true">
      <alignment vertical="top" horizontal="right"/>
      <protection locked="false"/>
    </xf>
    <xf numFmtId="4" fontId="689" fillId="0" borderId="4" xfId="0" applyBorder="true" applyFont="true" applyNumberFormat="true">
      <alignment horizontal="right" vertical="top"/>
      <protection locked="true"/>
    </xf>
    <xf numFmtId="4" fontId="690" fillId="5" borderId="4" xfId="0" applyFill="true" applyBorder="true" applyFont="true" applyNumberFormat="true">
      <alignment horizontal="right" vertical="top"/>
      <protection locked="true"/>
    </xf>
    <xf numFmtId="4" fontId="691" fillId="5" borderId="4" xfId="0" applyFill="true" applyBorder="true" applyFont="true" applyNumberFormat="true">
      <alignment horizontal="right" vertical="top"/>
      <protection locked="true"/>
    </xf>
    <xf numFmtId="0" fontId="692" fillId="0" borderId="4" xfId="0" applyBorder="true" applyFont="true">
      <alignment horizontal="left" vertical="top"/>
      <protection locked="true"/>
    </xf>
    <xf numFmtId="0" fontId="693" fillId="0" borderId="4" xfId="0" applyBorder="true" applyFont="true">
      <alignment horizontal="left" vertical="top" wrapText="true"/>
      <protection locked="true"/>
    </xf>
    <xf numFmtId="4" fontId="694" fillId="3" borderId="4" xfId="0" applyFill="true" applyBorder="true" applyFont="true" applyNumberFormat="true">
      <alignment vertical="top" horizontal="right"/>
      <protection locked="false"/>
    </xf>
    <xf numFmtId="4" fontId="695" fillId="0" borderId="4" xfId="0" applyBorder="true" applyFont="true" applyNumberFormat="true">
      <alignment horizontal="right" vertical="top"/>
      <protection locked="true"/>
    </xf>
    <xf numFmtId="4" fontId="696" fillId="5" borderId="4" xfId="0" applyFill="true" applyBorder="true" applyFont="true" applyNumberFormat="true">
      <alignment horizontal="right" vertical="top"/>
      <protection locked="true"/>
    </xf>
    <xf numFmtId="4" fontId="697" fillId="5" borderId="4" xfId="0" applyFill="true" applyBorder="true" applyFont="true" applyNumberFormat="true">
      <alignment horizontal="right" vertical="top"/>
      <protection locked="true"/>
    </xf>
    <xf numFmtId="0" fontId="698" fillId="0" borderId="4" xfId="0" applyBorder="true" applyFont="true">
      <alignment horizontal="left" vertical="top"/>
      <protection locked="true"/>
    </xf>
    <xf numFmtId="0" fontId="699" fillId="0" borderId="4" xfId="0" applyBorder="true" applyFont="true">
      <alignment horizontal="left" vertical="top" wrapText="true"/>
      <protection locked="true"/>
    </xf>
    <xf numFmtId="4" fontId="700" fillId="3" borderId="4" xfId="0" applyFill="true" applyBorder="true" applyFont="true" applyNumberFormat="true">
      <alignment vertical="top" horizontal="right"/>
      <protection locked="false"/>
    </xf>
    <xf numFmtId="4" fontId="701" fillId="0" borderId="4" xfId="0" applyBorder="true" applyFont="true" applyNumberFormat="true">
      <alignment horizontal="right" vertical="top"/>
      <protection locked="true"/>
    </xf>
    <xf numFmtId="4" fontId="702" fillId="5" borderId="4" xfId="0" applyFill="true" applyBorder="true" applyFont="true" applyNumberFormat="true">
      <alignment horizontal="right" vertical="top"/>
      <protection locked="true"/>
    </xf>
    <xf numFmtId="4" fontId="703" fillId="5" borderId="4" xfId="0" applyFill="true" applyBorder="true" applyFont="true" applyNumberFormat="true">
      <alignment horizontal="right" vertical="top"/>
      <protection locked="true"/>
    </xf>
    <xf numFmtId="0" fontId="704" fillId="0" borderId="4" xfId="0" applyBorder="true" applyFont="true">
      <alignment horizontal="left" vertical="top"/>
      <protection locked="true"/>
    </xf>
    <xf numFmtId="0" fontId="705" fillId="0" borderId="4" xfId="0" applyBorder="true" applyFont="true">
      <alignment horizontal="left" vertical="top" wrapText="true"/>
      <protection locked="true"/>
    </xf>
    <xf numFmtId="4" fontId="706" fillId="3" borderId="4" xfId="0" applyFill="true" applyBorder="true" applyFont="true" applyNumberFormat="true">
      <alignment vertical="top" horizontal="right"/>
      <protection locked="false"/>
    </xf>
    <xf numFmtId="4" fontId="707" fillId="0" borderId="4" xfId="0" applyBorder="true" applyFont="true" applyNumberFormat="true">
      <alignment horizontal="right" vertical="top"/>
      <protection locked="true"/>
    </xf>
    <xf numFmtId="4" fontId="708" fillId="5" borderId="4" xfId="0" applyFill="true" applyBorder="true" applyFont="true" applyNumberFormat="true">
      <alignment horizontal="right" vertical="top"/>
      <protection locked="true"/>
    </xf>
    <xf numFmtId="4" fontId="709" fillId="5" borderId="4" xfId="0" applyFill="true" applyBorder="true" applyFont="true" applyNumberFormat="true">
      <alignment horizontal="right" vertical="top"/>
      <protection locked="true"/>
    </xf>
    <xf numFmtId="0" fontId="710" fillId="5" borderId="4" xfId="0" applyFill="true" applyBorder="true" applyFont="true">
      <alignment horizontal="left"/>
      <protection locked="true"/>
    </xf>
    <xf numFmtId="0" fontId="711" fillId="5" borderId="4" xfId="0" applyFill="true" applyBorder="true" applyFont="true">
      <alignment horizontal="left"/>
      <protection locked="true"/>
    </xf>
    <xf numFmtId="4" fontId="712" fillId="5" borderId="4" xfId="0" applyFill="true" applyBorder="true" applyFont="true" applyNumberFormat="true">
      <alignment horizontal="right"/>
      <protection locked="true"/>
    </xf>
    <xf numFmtId="4" fontId="713" fillId="5" borderId="4" xfId="0" applyFill="true" applyBorder="true" applyFont="true" applyNumberFormat="true">
      <alignment horizontal="right"/>
      <protection locked="true"/>
    </xf>
    <xf numFmtId="0" fontId="714" fillId="5" borderId="4" xfId="0" applyFill="true" applyBorder="true" applyFont="true">
      <alignment horizontal="left"/>
      <protection locked="true"/>
    </xf>
    <xf numFmtId="4" fontId="715" fillId="5" borderId="4" xfId="0" applyFill="true" applyBorder="true" applyFont="true" applyNumberFormat="true">
      <alignment horizontal="right"/>
      <protection locked="true"/>
    </xf>
    <xf numFmtId="4" fontId="716" fillId="5" borderId="4" xfId="0" applyFill="true" applyBorder="true" applyFont="true" applyNumberFormat="true">
      <alignment horizontal="right"/>
      <protection locked="true"/>
    </xf>
    <xf numFmtId="0" fontId="717" fillId="0" borderId="0" xfId="0" applyFont="true">
      <alignment horizontal="left" vertical="top"/>
      <protection locked="true"/>
    </xf>
    <xf numFmtId="165" fontId="718" fillId="0" borderId="0" xfId="0" applyFont="true" applyNumberFormat="true">
      <alignment horizontal="left" vertical="top"/>
      <protection locked="true"/>
    </xf>
    <xf numFmtId="168" fontId="719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720" fillId="5" borderId="4" xfId="0" applyFill="true" applyBorder="true" applyFont="true">
      <alignment horizontal="left"/>
      <protection locked="true"/>
    </xf>
    <xf numFmtId="0" fontId="721" fillId="5" borderId="4" xfId="0" applyFill="true" applyBorder="true" applyFont="true">
      <alignment horizontal="left"/>
      <protection locked="true"/>
    </xf>
    <xf numFmtId="0" fontId="722" fillId="5" borderId="4" xfId="0" applyFill="true" applyBorder="true" applyFont="true">
      <alignment horizontal="left"/>
      <protection locked="true"/>
    </xf>
    <xf numFmtId="0" fontId="723" fillId="5" borderId="4" xfId="0" applyFill="true" applyBorder="true" applyFont="true">
      <alignment horizontal="left"/>
      <protection locked="true"/>
    </xf>
    <xf numFmtId="0" fontId="724" fillId="5" borderId="4" xfId="0" applyFill="true" applyBorder="true" applyFont="true">
      <alignment horizontal="left"/>
      <protection locked="true"/>
    </xf>
    <xf numFmtId="0" fontId="725" fillId="5" borderId="4" xfId="0" applyFill="true" applyBorder="true" applyFont="true">
      <alignment horizontal="left"/>
      <protection locked="true"/>
    </xf>
    <xf numFmtId="0" fontId="726" fillId="5" borderId="4" xfId="0" applyFill="true" applyBorder="true" applyFont="true">
      <alignment horizontal="left"/>
      <protection locked="true"/>
    </xf>
    <xf numFmtId="0" fontId="727" fillId="5" borderId="4" xfId="0" applyFill="true" applyBorder="true" applyFont="true">
      <alignment horizontal="left"/>
      <protection locked="true"/>
    </xf>
    <xf numFmtId="0" fontId="728" fillId="5" borderId="4" xfId="0" applyFill="true" applyBorder="true" applyFont="true">
      <alignment horizontal="left"/>
      <protection locked="true"/>
    </xf>
    <xf numFmtId="0" fontId="729" fillId="0" borderId="4" xfId="0" applyBorder="true" applyFont="true">
      <alignment horizontal="left" vertical="top"/>
      <protection locked="true"/>
    </xf>
    <xf numFmtId="4" fontId="730" fillId="0" borderId="4" xfId="0" applyBorder="true" applyFont="true" applyNumberFormat="true">
      <alignment horizontal="right" vertical="top"/>
      <protection locked="true"/>
    </xf>
    <xf numFmtId="4" fontId="731" fillId="0" borderId="4" xfId="0" applyBorder="true" applyFont="true" applyNumberFormat="true">
      <alignment horizontal="right" vertical="top"/>
      <protection locked="true"/>
    </xf>
    <xf numFmtId="4" fontId="732" fillId="3" borderId="4" xfId="0" applyFill="true" applyBorder="true" applyFont="true" applyNumberFormat="true">
      <alignment vertical="top"/>
      <protection locked="false"/>
    </xf>
    <xf numFmtId="0" fontId="733" fillId="0" borderId="4" xfId="0" applyBorder="true" applyFont="true">
      <alignment horizontal="left" vertical="top"/>
      <protection locked="true"/>
    </xf>
    <xf numFmtId="0" fontId="734" fillId="0" borderId="4" xfId="0" applyBorder="true" applyFont="true">
      <alignment horizontal="left" vertical="top"/>
      <protection locked="true"/>
    </xf>
    <xf numFmtId="0" fontId="735" fillId="0" borderId="4" xfId="0" applyBorder="true" applyFont="true">
      <alignment horizontal="left" vertical="top"/>
      <protection locked="true"/>
    </xf>
    <xf numFmtId="0" fontId="736" fillId="0" borderId="4" xfId="0" applyBorder="true" applyFont="true">
      <alignment horizontal="left" vertical="top"/>
      <protection locked="true"/>
    </xf>
    <xf numFmtId="0" fontId="737" fillId="0" borderId="4" xfId="0" applyBorder="true" applyFont="true">
      <alignment horizontal="left" vertical="top"/>
      <protection locked="true"/>
    </xf>
    <xf numFmtId="0" fontId="738" fillId="0" borderId="0" xfId="0" applyFont="true"/>
    <xf numFmtId="0" fontId="739" fillId="0" borderId="4" xfId="0" applyBorder="true" applyFont="true">
      <alignment horizontal="left" vertical="top"/>
      <protection locked="true"/>
    </xf>
    <xf numFmtId="4" fontId="740" fillId="0" borderId="4" xfId="0" applyBorder="true" applyFont="true" applyNumberFormat="true">
      <alignment horizontal="right" vertical="top"/>
      <protection locked="true"/>
    </xf>
    <xf numFmtId="4" fontId="741" fillId="0" borderId="4" xfId="0" applyBorder="true" applyFont="true" applyNumberFormat="true">
      <alignment horizontal="right" vertical="top"/>
      <protection locked="true"/>
    </xf>
    <xf numFmtId="4" fontId="742" fillId="3" borderId="4" xfId="0" applyFill="true" applyBorder="true" applyFont="true" applyNumberFormat="true">
      <alignment vertical="top"/>
      <protection locked="false"/>
    </xf>
    <xf numFmtId="0" fontId="743" fillId="0" borderId="4" xfId="0" applyBorder="true" applyFont="true">
      <alignment horizontal="left" vertical="top"/>
      <protection locked="true"/>
    </xf>
    <xf numFmtId="0" fontId="744" fillId="0" borderId="4" xfId="0" applyBorder="true" applyFont="true">
      <alignment horizontal="left" vertical="top"/>
      <protection locked="true"/>
    </xf>
    <xf numFmtId="0" fontId="745" fillId="0" borderId="4" xfId="0" applyBorder="true" applyFont="true">
      <alignment horizontal="left" vertical="top"/>
      <protection locked="true"/>
    </xf>
    <xf numFmtId="0" fontId="746" fillId="0" borderId="4" xfId="0" applyBorder="true" applyFont="true">
      <alignment horizontal="left" vertical="top"/>
      <protection locked="true"/>
    </xf>
    <xf numFmtId="0" fontId="747" fillId="0" borderId="4" xfId="0" applyBorder="true" applyFont="true">
      <alignment horizontal="left" vertical="top"/>
      <protection locked="true"/>
    </xf>
    <xf numFmtId="0" fontId="748" fillId="0" borderId="0" xfId="0" applyFont="true"/>
    <xf numFmtId="0" fontId="749" fillId="0" borderId="4" xfId="0" applyBorder="true" applyFont="true">
      <alignment horizontal="left" vertical="top"/>
      <protection locked="true"/>
    </xf>
    <xf numFmtId="4" fontId="750" fillId="0" borderId="4" xfId="0" applyBorder="true" applyFont="true" applyNumberFormat="true">
      <alignment horizontal="right" vertical="top"/>
      <protection locked="true"/>
    </xf>
    <xf numFmtId="4" fontId="751" fillId="0" borderId="4" xfId="0" applyBorder="true" applyFont="true" applyNumberFormat="true">
      <alignment horizontal="right" vertical="top"/>
      <protection locked="true"/>
    </xf>
    <xf numFmtId="4" fontId="752" fillId="3" borderId="4" xfId="0" applyFill="true" applyBorder="true" applyFont="true" applyNumberFormat="true">
      <alignment vertical="top"/>
      <protection locked="false"/>
    </xf>
    <xf numFmtId="0" fontId="753" fillId="0" borderId="4" xfId="0" applyBorder="true" applyFont="true">
      <alignment horizontal="left" vertical="top"/>
      <protection locked="true"/>
    </xf>
    <xf numFmtId="0" fontId="754" fillId="0" borderId="4" xfId="0" applyBorder="true" applyFont="true">
      <alignment horizontal="left" vertical="top"/>
      <protection locked="true"/>
    </xf>
    <xf numFmtId="0" fontId="755" fillId="0" borderId="4" xfId="0" applyBorder="true" applyFont="true">
      <alignment horizontal="left" vertical="top"/>
      <protection locked="true"/>
    </xf>
    <xf numFmtId="0" fontId="756" fillId="0" borderId="4" xfId="0" applyBorder="true" applyFont="true">
      <alignment horizontal="left" vertical="top"/>
      <protection locked="true"/>
    </xf>
    <xf numFmtId="0" fontId="757" fillId="0" borderId="4" xfId="0" applyBorder="true" applyFont="true">
      <alignment horizontal="left" vertical="top"/>
      <protection locked="true"/>
    </xf>
    <xf numFmtId="0" fontId="758" fillId="0" borderId="0" xfId="0" applyFont="true"/>
    <xf numFmtId="0" fontId="759" fillId="0" borderId="4" xfId="0" applyBorder="true" applyFont="true">
      <alignment horizontal="left" vertical="top"/>
      <protection locked="true"/>
    </xf>
    <xf numFmtId="4" fontId="760" fillId="0" borderId="4" xfId="0" applyBorder="true" applyFont="true" applyNumberFormat="true">
      <alignment horizontal="right" vertical="top"/>
      <protection locked="true"/>
    </xf>
    <xf numFmtId="4" fontId="761" fillId="0" borderId="4" xfId="0" applyBorder="true" applyFont="true" applyNumberFormat="true">
      <alignment horizontal="right" vertical="top"/>
      <protection locked="true"/>
    </xf>
    <xf numFmtId="4" fontId="762" fillId="3" borderId="4" xfId="0" applyFill="true" applyBorder="true" applyFont="true" applyNumberFormat="true">
      <alignment vertical="top"/>
      <protection locked="false"/>
    </xf>
    <xf numFmtId="0" fontId="763" fillId="0" borderId="4" xfId="0" applyBorder="true" applyFont="true">
      <alignment horizontal="left" vertical="top"/>
      <protection locked="true"/>
    </xf>
    <xf numFmtId="0" fontId="764" fillId="0" borderId="4" xfId="0" applyBorder="true" applyFont="true">
      <alignment horizontal="left" vertical="top"/>
      <protection locked="true"/>
    </xf>
    <xf numFmtId="0" fontId="765" fillId="0" borderId="4" xfId="0" applyBorder="true" applyFont="true">
      <alignment horizontal="left" vertical="top"/>
      <protection locked="true"/>
    </xf>
    <xf numFmtId="0" fontId="766" fillId="0" borderId="4" xfId="0" applyBorder="true" applyFont="true">
      <alignment horizontal="left" vertical="top"/>
      <protection locked="true"/>
    </xf>
    <xf numFmtId="0" fontId="767" fillId="0" borderId="4" xfId="0" applyBorder="true" applyFont="true">
      <alignment horizontal="left" vertical="top"/>
      <protection locked="true"/>
    </xf>
    <xf numFmtId="0" fontId="768" fillId="0" borderId="0" xfId="0" applyFont="true"/>
    <xf numFmtId="0" fontId="769" fillId="0" borderId="4" xfId="0" applyBorder="true" applyFont="true">
      <alignment horizontal="left" vertical="top"/>
      <protection locked="true"/>
    </xf>
    <xf numFmtId="4" fontId="770" fillId="0" borderId="4" xfId="0" applyBorder="true" applyFont="true" applyNumberFormat="true">
      <alignment horizontal="right" vertical="top"/>
      <protection locked="true"/>
    </xf>
    <xf numFmtId="4" fontId="771" fillId="0" borderId="4" xfId="0" applyBorder="true" applyFont="true" applyNumberFormat="true">
      <alignment horizontal="right" vertical="top"/>
      <protection locked="true"/>
    </xf>
    <xf numFmtId="4" fontId="772" fillId="3" borderId="4" xfId="0" applyFill="true" applyBorder="true" applyFont="true" applyNumberFormat="true">
      <alignment vertical="top"/>
      <protection locked="false"/>
    </xf>
    <xf numFmtId="0" fontId="773" fillId="0" borderId="4" xfId="0" applyBorder="true" applyFont="true">
      <alignment horizontal="left" vertical="top"/>
      <protection locked="true"/>
    </xf>
    <xf numFmtId="0" fontId="774" fillId="0" borderId="4" xfId="0" applyBorder="true" applyFont="true">
      <alignment horizontal="left" vertical="top"/>
      <protection locked="true"/>
    </xf>
    <xf numFmtId="0" fontId="775" fillId="0" borderId="4" xfId="0" applyBorder="true" applyFont="true">
      <alignment horizontal="left" vertical="top"/>
      <protection locked="true"/>
    </xf>
    <xf numFmtId="0" fontId="776" fillId="0" borderId="4" xfId="0" applyBorder="true" applyFont="true">
      <alignment horizontal="left" vertical="top"/>
      <protection locked="true"/>
    </xf>
    <xf numFmtId="0" fontId="777" fillId="0" borderId="4" xfId="0" applyBorder="true" applyFont="true">
      <alignment horizontal="left" vertical="top"/>
      <protection locked="true"/>
    </xf>
    <xf numFmtId="0" fontId="778" fillId="0" borderId="0" xfId="0" applyFont="true"/>
    <xf numFmtId="0" fontId="779" fillId="0" borderId="4" xfId="0" applyBorder="true" applyFont="true">
      <alignment horizontal="left" vertical="top"/>
      <protection locked="true"/>
    </xf>
    <xf numFmtId="4" fontId="780" fillId="0" borderId="4" xfId="0" applyBorder="true" applyFont="true" applyNumberFormat="true">
      <alignment horizontal="right" vertical="top"/>
      <protection locked="true"/>
    </xf>
    <xf numFmtId="4" fontId="781" fillId="0" borderId="4" xfId="0" applyBorder="true" applyFont="true" applyNumberFormat="true">
      <alignment horizontal="right" vertical="top"/>
      <protection locked="true"/>
    </xf>
    <xf numFmtId="4" fontId="782" fillId="0" borderId="4" xfId="0" applyBorder="true" applyFont="true" applyNumberFormat="true">
      <alignment horizontal="right" vertical="top"/>
      <protection locked="true"/>
    </xf>
    <xf numFmtId="0" fontId="783" fillId="0" borderId="4" xfId="0" applyBorder="true" applyFont="true">
      <alignment horizontal="left" vertical="top"/>
      <protection locked="true"/>
    </xf>
    <xf numFmtId="0" fontId="784" fillId="0" borderId="4" xfId="0" applyBorder="true" applyFont="true">
      <alignment horizontal="left" vertical="top"/>
      <protection locked="true"/>
    </xf>
    <xf numFmtId="0" fontId="785" fillId="0" borderId="4" xfId="0" applyBorder="true" applyFont="true">
      <alignment horizontal="left" vertical="top"/>
      <protection locked="true"/>
    </xf>
    <xf numFmtId="0" fontId="786" fillId="0" borderId="4" xfId="0" applyBorder="true" applyFont="true">
      <alignment horizontal="left" vertical="top"/>
      <protection locked="true"/>
    </xf>
    <xf numFmtId="0" fontId="787" fillId="0" borderId="4" xfId="0" applyBorder="true" applyFont="true">
      <alignment horizontal="left" vertical="top"/>
      <protection locked="true"/>
    </xf>
    <xf numFmtId="0" fontId="788" fillId="0" borderId="0" xfId="0" applyFont="true"/>
    <xf numFmtId="0" fontId="789" fillId="0" borderId="4" xfId="0" applyBorder="true" applyFont="true">
      <alignment horizontal="left" vertical="top"/>
      <protection locked="true"/>
    </xf>
    <xf numFmtId="4" fontId="790" fillId="0" borderId="4" xfId="0" applyBorder="true" applyFont="true" applyNumberFormat="true">
      <alignment horizontal="right" vertical="top"/>
      <protection locked="true"/>
    </xf>
    <xf numFmtId="0" fontId="791" fillId="0" borderId="4" xfId="0" applyBorder="true" applyFont="true">
      <alignment horizontal="left" vertical="top"/>
      <protection locked="true"/>
    </xf>
    <xf numFmtId="0" fontId="792" fillId="0" borderId="4" xfId="0" applyBorder="true" applyFont="true">
      <alignment horizontal="left" vertical="top"/>
      <protection locked="true"/>
    </xf>
    <xf numFmtId="0" fontId="793" fillId="0" borderId="4" xfId="0" applyBorder="true" applyFont="true">
      <alignment horizontal="left" vertical="top"/>
      <protection locked="true"/>
    </xf>
    <xf numFmtId="4" fontId="794" fillId="3" borderId="4" xfId="0" applyFill="true" applyBorder="true" applyNumberFormat="true" applyFont="true">
      <alignment vertical="top" horizontal="right"/>
      <protection locked="false"/>
    </xf>
    <xf numFmtId="0" fontId="795" fillId="0" borderId="0" xfId="0" applyFont="true"/>
    <xf numFmtId="0" fontId="796" fillId="0" borderId="4" xfId="0" applyBorder="true" applyFont="true">
      <alignment horizontal="left" vertical="top"/>
      <protection locked="true"/>
    </xf>
    <xf numFmtId="0" fontId="797" fillId="0" borderId="4" xfId="0" applyBorder="true" applyFont="true">
      <alignment horizontal="left" vertical="top"/>
      <protection locked="true"/>
    </xf>
    <xf numFmtId="0" fontId="798" fillId="0" borderId="4" xfId="0" applyBorder="true" applyFont="true">
      <alignment horizontal="left" vertical="top"/>
      <protection locked="true"/>
    </xf>
    <xf numFmtId="4" fontId="799" fillId="3" borderId="4" xfId="0" applyFill="true" applyBorder="true" applyNumberFormat="true" applyFont="true">
      <alignment vertical="top" horizontal="right"/>
      <protection locked="false"/>
    </xf>
    <xf numFmtId="0" fontId="800" fillId="0" borderId="0" xfId="0" applyFont="true"/>
    <xf numFmtId="0" fontId="801" fillId="0" borderId="4" xfId="0" applyBorder="true" applyFont="true">
      <alignment horizontal="left" vertical="top"/>
      <protection locked="true"/>
    </xf>
    <xf numFmtId="0" fontId="802" fillId="0" borderId="4" xfId="0" applyBorder="true" applyFont="true">
      <alignment horizontal="left" vertical="top"/>
      <protection locked="true"/>
    </xf>
    <xf numFmtId="0" fontId="803" fillId="0" borderId="4" xfId="0" applyBorder="true" applyFont="true">
      <alignment horizontal="left" vertical="top"/>
      <protection locked="true"/>
    </xf>
    <xf numFmtId="4" fontId="804" fillId="3" borderId="4" xfId="0" applyFill="true" applyBorder="true" applyNumberFormat="true" applyFont="true">
      <alignment vertical="top" horizontal="right"/>
      <protection locked="false"/>
    </xf>
    <xf numFmtId="0" fontId="805" fillId="0" borderId="4" xfId="0" applyBorder="true" applyFont="true">
      <alignment horizontal="left" vertical="top"/>
      <protection locked="true"/>
    </xf>
    <xf numFmtId="0" fontId="806" fillId="0" borderId="4" xfId="0" applyBorder="true" applyFont="true">
      <alignment horizontal="left" vertical="top"/>
      <protection locked="true"/>
    </xf>
    <xf numFmtId="0" fontId="807" fillId="0" borderId="4" xfId="0" applyBorder="true" applyFont="true">
      <alignment horizontal="left" vertical="top"/>
      <protection locked="true"/>
    </xf>
    <xf numFmtId="4" fontId="808" fillId="5" borderId="4" xfId="0" applyFill="true" applyBorder="true" applyFont="true" applyNumberFormat="true">
      <alignment horizontal="right"/>
      <protection locked="true"/>
    </xf>
    <xf numFmtId="0" fontId="809" fillId="0" borderId="0" xfId="0" applyFont="true"/>
    <xf numFmtId="0" fontId="810" fillId="0" borderId="4" xfId="0" applyBorder="true" applyFont="true">
      <alignment horizontal="left" vertical="top"/>
      <protection locked="true"/>
    </xf>
    <xf numFmtId="0" fontId="811" fillId="0" borderId="4" xfId="0" applyBorder="true" applyFont="true">
      <alignment horizontal="left" vertical="top"/>
      <protection locked="true"/>
    </xf>
    <xf numFmtId="0" fontId="812" fillId="0" borderId="4" xfId="0" applyBorder="true" applyFont="true">
      <alignment horizontal="left" vertical="top"/>
      <protection locked="true"/>
    </xf>
    <xf numFmtId="4" fontId="813" fillId="3" borderId="4" xfId="0" applyFill="true" applyBorder="true" applyNumberFormat="true" applyFont="true">
      <alignment vertical="top" horizontal="right"/>
      <protection locked="false"/>
    </xf>
    <xf numFmtId="0" fontId="814" fillId="0" borderId="5" xfId="0" applyFont="true" applyBorder="true">
      <alignment horizontal="center" vertical="top"/>
      <protection locked="true"/>
    </xf>
    <xf numFmtId="166" fontId="815" fillId="0" borderId="0" xfId="0" applyFont="true" applyNumberFormat="true">
      <alignment horizontal="center" vertical="top"/>
      <protection locked="true"/>
    </xf>
    <xf numFmtId="0" fontId="816" fillId="0" borderId="0" xfId="0" applyFont="true">
      <alignment horizontal="left" vertical="top"/>
      <protection locked="true"/>
    </xf>
    <xf numFmtId="165" fontId="817" fillId="0" borderId="0" xfId="0" applyFont="true" applyNumberFormat="true">
      <alignment horizontal="left" vertical="top"/>
      <protection locked="true"/>
    </xf>
    <xf numFmtId="168" fontId="81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19" fillId="5" borderId="4" xfId="0" applyFill="true" applyBorder="true" applyFont="true">
      <alignment horizontal="left"/>
      <protection locked="true"/>
    </xf>
    <xf numFmtId="0" fontId="820" fillId="5" borderId="4" xfId="0" applyFill="true" applyBorder="true" applyFont="true">
      <alignment horizontal="left"/>
      <protection locked="true"/>
    </xf>
    <xf numFmtId="0" fontId="821" fillId="5" borderId="4" xfId="0" applyFill="true" applyBorder="true" applyFont="true">
      <alignment horizontal="left"/>
      <protection locked="true"/>
    </xf>
    <xf numFmtId="0" fontId="822" fillId="5" borderId="4" xfId="0" applyFill="true" applyBorder="true" applyFont="true">
      <alignment horizontal="left"/>
      <protection locked="true"/>
    </xf>
    <xf numFmtId="0" fontId="823" fillId="5" borderId="4" xfId="0" applyFill="true" applyBorder="true" applyFont="true">
      <alignment horizontal="left"/>
      <protection locked="true"/>
    </xf>
    <xf numFmtId="0" fontId="824" fillId="5" borderId="4" xfId="0" applyFill="true" applyBorder="true" applyFont="true">
      <alignment horizontal="left"/>
      <protection locked="true"/>
    </xf>
    <xf numFmtId="0" fontId="825" fillId="5" borderId="4" xfId="0" applyFill="true" applyBorder="true" applyFont="true">
      <alignment horizontal="left"/>
      <protection locked="true"/>
    </xf>
    <xf numFmtId="0" fontId="826" fillId="5" borderId="4" xfId="0" applyFill="true" applyBorder="true" applyFont="true">
      <alignment horizontal="left"/>
      <protection locked="true"/>
    </xf>
    <xf numFmtId="0" fontId="827" fillId="5" borderId="4" xfId="0" applyFill="true" applyBorder="true" applyFont="true">
      <alignment horizontal="left"/>
      <protection locked="true"/>
    </xf>
    <xf numFmtId="0" fontId="828" fillId="0" borderId="4" xfId="0" applyBorder="true" applyFont="true">
      <alignment horizontal="left" vertical="top"/>
      <protection locked="true"/>
    </xf>
    <xf numFmtId="4" fontId="829" fillId="0" borderId="4" xfId="0" applyBorder="true" applyFont="true" applyNumberFormat="true">
      <alignment horizontal="right" vertical="top"/>
      <protection locked="true"/>
    </xf>
    <xf numFmtId="4" fontId="830" fillId="0" borderId="4" xfId="0" applyBorder="true" applyFont="true" applyNumberFormat="true">
      <alignment horizontal="right" vertical="top"/>
      <protection locked="true"/>
    </xf>
    <xf numFmtId="4" fontId="831" fillId="3" borderId="4" xfId="0" applyFill="true" applyBorder="true" applyFont="true" applyNumberFormat="true">
      <alignment vertical="top"/>
      <protection locked="false"/>
    </xf>
    <xf numFmtId="0" fontId="832" fillId="0" borderId="4" xfId="0" applyBorder="true" applyFont="true">
      <alignment horizontal="left" vertical="top"/>
      <protection locked="true"/>
    </xf>
    <xf numFmtId="0" fontId="833" fillId="0" borderId="4" xfId="0" applyBorder="true" applyFont="true">
      <alignment horizontal="left" vertical="top"/>
      <protection locked="true"/>
    </xf>
    <xf numFmtId="0" fontId="834" fillId="0" borderId="4" xfId="0" applyBorder="true" applyFont="true">
      <alignment horizontal="left" vertical="top"/>
      <protection locked="true"/>
    </xf>
    <xf numFmtId="0" fontId="835" fillId="0" borderId="4" xfId="0" applyBorder="true" applyFont="true">
      <alignment horizontal="left" vertical="top"/>
      <protection locked="true"/>
    </xf>
    <xf numFmtId="0" fontId="836" fillId="0" borderId="4" xfId="0" applyBorder="true" applyFont="true">
      <alignment horizontal="left" vertical="top"/>
      <protection locked="true"/>
    </xf>
    <xf numFmtId="0" fontId="837" fillId="0" borderId="0" xfId="0" applyFont="true"/>
    <xf numFmtId="0" fontId="838" fillId="0" borderId="4" xfId="0" applyBorder="true" applyFont="true">
      <alignment horizontal="left" vertical="top"/>
      <protection locked="true"/>
    </xf>
    <xf numFmtId="4" fontId="839" fillId="0" borderId="4" xfId="0" applyBorder="true" applyFont="true" applyNumberFormat="true">
      <alignment horizontal="right" vertical="top"/>
      <protection locked="true"/>
    </xf>
    <xf numFmtId="4" fontId="840" fillId="0" borderId="4" xfId="0" applyBorder="true" applyFont="true" applyNumberFormat="true">
      <alignment horizontal="right" vertical="top"/>
      <protection locked="true"/>
    </xf>
    <xf numFmtId="4" fontId="841" fillId="3" borderId="4" xfId="0" applyFill="true" applyBorder="true" applyFont="true" applyNumberFormat="true">
      <alignment vertical="top"/>
      <protection locked="false"/>
    </xf>
    <xf numFmtId="0" fontId="842" fillId="0" borderId="4" xfId="0" applyBorder="true" applyFont="true">
      <alignment horizontal="left" vertical="top"/>
      <protection locked="true"/>
    </xf>
    <xf numFmtId="0" fontId="843" fillId="0" borderId="4" xfId="0" applyBorder="true" applyFont="true">
      <alignment horizontal="left" vertical="top"/>
      <protection locked="true"/>
    </xf>
    <xf numFmtId="0" fontId="844" fillId="0" borderId="4" xfId="0" applyBorder="true" applyFont="true">
      <alignment horizontal="left" vertical="top"/>
      <protection locked="true"/>
    </xf>
    <xf numFmtId="0" fontId="845" fillId="0" borderId="4" xfId="0" applyBorder="true" applyFont="true">
      <alignment horizontal="left" vertical="top"/>
      <protection locked="true"/>
    </xf>
    <xf numFmtId="0" fontId="846" fillId="0" borderId="4" xfId="0" applyBorder="true" applyFont="true">
      <alignment horizontal="left" vertical="top"/>
      <protection locked="true"/>
    </xf>
    <xf numFmtId="0" fontId="847" fillId="0" borderId="0" xfId="0" applyFont="true"/>
    <xf numFmtId="0" fontId="848" fillId="0" borderId="4" xfId="0" applyBorder="true" applyFont="true">
      <alignment horizontal="left" vertical="top"/>
      <protection locked="true"/>
    </xf>
    <xf numFmtId="4" fontId="849" fillId="0" borderId="4" xfId="0" applyBorder="true" applyFont="true" applyNumberFormat="true">
      <alignment horizontal="right" vertical="top"/>
      <protection locked="true"/>
    </xf>
    <xf numFmtId="4" fontId="850" fillId="0" borderId="4" xfId="0" applyBorder="true" applyFont="true" applyNumberFormat="true">
      <alignment horizontal="right" vertical="top"/>
      <protection locked="true"/>
    </xf>
    <xf numFmtId="4" fontId="851" fillId="3" borderId="4" xfId="0" applyFill="true" applyBorder="true" applyFont="true" applyNumberFormat="true">
      <alignment vertical="top"/>
      <protection locked="false"/>
    </xf>
    <xf numFmtId="0" fontId="852" fillId="0" borderId="4" xfId="0" applyBorder="true" applyFont="true">
      <alignment horizontal="left" vertical="top"/>
      <protection locked="true"/>
    </xf>
    <xf numFmtId="0" fontId="853" fillId="0" borderId="4" xfId="0" applyBorder="true" applyFont="true">
      <alignment horizontal="left" vertical="top"/>
      <protection locked="true"/>
    </xf>
    <xf numFmtId="0" fontId="854" fillId="0" borderId="4" xfId="0" applyBorder="true" applyFont="true">
      <alignment horizontal="left" vertical="top"/>
      <protection locked="true"/>
    </xf>
    <xf numFmtId="0" fontId="855" fillId="0" borderId="4" xfId="0" applyBorder="true" applyFont="true">
      <alignment horizontal="left" vertical="top"/>
      <protection locked="true"/>
    </xf>
    <xf numFmtId="0" fontId="856" fillId="0" borderId="4" xfId="0" applyBorder="true" applyFont="true">
      <alignment horizontal="left" vertical="top"/>
      <protection locked="true"/>
    </xf>
    <xf numFmtId="0" fontId="857" fillId="0" borderId="0" xfId="0" applyFont="true"/>
    <xf numFmtId="0" fontId="858" fillId="0" borderId="4" xfId="0" applyBorder="true" applyFont="true">
      <alignment horizontal="left" vertical="top"/>
      <protection locked="true"/>
    </xf>
    <xf numFmtId="4" fontId="859" fillId="0" borderId="4" xfId="0" applyBorder="true" applyFont="true" applyNumberFormat="true">
      <alignment horizontal="right" vertical="top"/>
      <protection locked="true"/>
    </xf>
    <xf numFmtId="4" fontId="860" fillId="0" borderId="4" xfId="0" applyBorder="true" applyFont="true" applyNumberFormat="true">
      <alignment horizontal="right" vertical="top"/>
      <protection locked="true"/>
    </xf>
    <xf numFmtId="4" fontId="861" fillId="3" borderId="4" xfId="0" applyFill="true" applyBorder="true" applyFont="true" applyNumberFormat="true">
      <alignment vertical="top"/>
      <protection locked="false"/>
    </xf>
    <xf numFmtId="0" fontId="862" fillId="0" borderId="4" xfId="0" applyBorder="true" applyFont="true">
      <alignment horizontal="left" vertical="top"/>
      <protection locked="true"/>
    </xf>
    <xf numFmtId="0" fontId="863" fillId="0" borderId="4" xfId="0" applyBorder="true" applyFont="true">
      <alignment horizontal="left" vertical="top"/>
      <protection locked="true"/>
    </xf>
    <xf numFmtId="0" fontId="864" fillId="0" borderId="4" xfId="0" applyBorder="true" applyFont="true">
      <alignment horizontal="left" vertical="top"/>
      <protection locked="true"/>
    </xf>
    <xf numFmtId="0" fontId="865" fillId="0" borderId="4" xfId="0" applyBorder="true" applyFont="true">
      <alignment horizontal="left" vertical="top"/>
      <protection locked="true"/>
    </xf>
    <xf numFmtId="0" fontId="866" fillId="0" borderId="4" xfId="0" applyBorder="true" applyFont="true">
      <alignment horizontal="left" vertical="top"/>
      <protection locked="true"/>
    </xf>
    <xf numFmtId="0" fontId="867" fillId="0" borderId="0" xfId="0" applyFont="true"/>
    <xf numFmtId="0" fontId="868" fillId="0" borderId="4" xfId="0" applyBorder="true" applyFont="true">
      <alignment horizontal="left" vertical="top"/>
      <protection locked="true"/>
    </xf>
    <xf numFmtId="4" fontId="869" fillId="0" borderId="4" xfId="0" applyBorder="true" applyFont="true" applyNumberFormat="true">
      <alignment horizontal="right" vertical="top"/>
      <protection locked="true"/>
    </xf>
    <xf numFmtId="4" fontId="870" fillId="0" borderId="4" xfId="0" applyBorder="true" applyFont="true" applyNumberFormat="true">
      <alignment horizontal="right" vertical="top"/>
      <protection locked="true"/>
    </xf>
    <xf numFmtId="4" fontId="871" fillId="3" borderId="4" xfId="0" applyFill="true" applyBorder="true" applyFont="true" applyNumberFormat="true">
      <alignment vertical="top"/>
      <protection locked="false"/>
    </xf>
    <xf numFmtId="0" fontId="872" fillId="0" borderId="4" xfId="0" applyBorder="true" applyFont="true">
      <alignment horizontal="left" vertical="top"/>
      <protection locked="true"/>
    </xf>
    <xf numFmtId="0" fontId="873" fillId="0" borderId="4" xfId="0" applyBorder="true" applyFont="true">
      <alignment horizontal="left" vertical="top"/>
      <protection locked="true"/>
    </xf>
    <xf numFmtId="0" fontId="874" fillId="0" borderId="4" xfId="0" applyBorder="true" applyFont="true">
      <alignment horizontal="left" vertical="top"/>
      <protection locked="true"/>
    </xf>
    <xf numFmtId="0" fontId="875" fillId="0" borderId="4" xfId="0" applyBorder="true" applyFont="true">
      <alignment horizontal="left" vertical="top"/>
      <protection locked="true"/>
    </xf>
    <xf numFmtId="0" fontId="876" fillId="0" borderId="4" xfId="0" applyBorder="true" applyFont="true">
      <alignment horizontal="left" vertical="top"/>
      <protection locked="true"/>
    </xf>
    <xf numFmtId="0" fontId="877" fillId="0" borderId="0" xfId="0" applyFont="true"/>
    <xf numFmtId="0" fontId="878" fillId="0" borderId="4" xfId="0" applyBorder="true" applyFont="true">
      <alignment horizontal="left" vertical="top"/>
      <protection locked="true"/>
    </xf>
    <xf numFmtId="4" fontId="879" fillId="0" borderId="4" xfId="0" applyBorder="true" applyFont="true" applyNumberFormat="true">
      <alignment horizontal="right" vertical="top"/>
      <protection locked="true"/>
    </xf>
    <xf numFmtId="4" fontId="880" fillId="0" borderId="4" xfId="0" applyBorder="true" applyFont="true" applyNumberFormat="true">
      <alignment horizontal="right" vertical="top"/>
      <protection locked="true"/>
    </xf>
    <xf numFmtId="4" fontId="881" fillId="0" borderId="4" xfId="0" applyBorder="true" applyFont="true" applyNumberFormat="true">
      <alignment horizontal="right" vertical="top"/>
      <protection locked="true"/>
    </xf>
    <xf numFmtId="0" fontId="882" fillId="0" borderId="4" xfId="0" applyBorder="true" applyFont="true">
      <alignment horizontal="left" vertical="top"/>
      <protection locked="true"/>
    </xf>
    <xf numFmtId="0" fontId="883" fillId="0" borderId="4" xfId="0" applyBorder="true" applyFont="true">
      <alignment horizontal="left" vertical="top"/>
      <protection locked="true"/>
    </xf>
    <xf numFmtId="0" fontId="884" fillId="0" borderId="4" xfId="0" applyBorder="true" applyFont="true">
      <alignment horizontal="left" vertical="top"/>
      <protection locked="true"/>
    </xf>
    <xf numFmtId="0" fontId="885" fillId="0" borderId="4" xfId="0" applyBorder="true" applyFont="true">
      <alignment horizontal="left" vertical="top"/>
      <protection locked="true"/>
    </xf>
    <xf numFmtId="0" fontId="886" fillId="0" borderId="4" xfId="0" applyBorder="true" applyFont="true">
      <alignment horizontal="left" vertical="top"/>
      <protection locked="true"/>
    </xf>
    <xf numFmtId="0" fontId="887" fillId="0" borderId="0" xfId="0" applyFont="true"/>
    <xf numFmtId="0" fontId="888" fillId="0" borderId="4" xfId="0" applyBorder="true" applyFont="true">
      <alignment horizontal="left" vertical="top"/>
      <protection locked="true"/>
    </xf>
    <xf numFmtId="4" fontId="889" fillId="0" borderId="4" xfId="0" applyBorder="true" applyFont="true" applyNumberFormat="true">
      <alignment horizontal="right" vertical="top"/>
      <protection locked="true"/>
    </xf>
    <xf numFmtId="0" fontId="890" fillId="0" borderId="4" xfId="0" applyBorder="true" applyFont="true">
      <alignment horizontal="left" vertical="top"/>
      <protection locked="true"/>
    </xf>
    <xf numFmtId="0" fontId="891" fillId="0" borderId="4" xfId="0" applyBorder="true" applyFont="true">
      <alignment horizontal="left" vertical="top"/>
      <protection locked="true"/>
    </xf>
    <xf numFmtId="0" fontId="892" fillId="0" borderId="4" xfId="0" applyBorder="true" applyFont="true">
      <alignment horizontal="left" vertical="top"/>
      <protection locked="true"/>
    </xf>
    <xf numFmtId="4" fontId="893" fillId="3" borderId="4" xfId="0" applyFill="true" applyBorder="true" applyNumberFormat="true" applyFont="true">
      <alignment vertical="top" horizontal="right"/>
      <protection locked="false"/>
    </xf>
    <xf numFmtId="0" fontId="894" fillId="0" borderId="0" xfId="0" applyFont="true"/>
    <xf numFmtId="0" fontId="895" fillId="0" borderId="4" xfId="0" applyBorder="true" applyFont="true">
      <alignment horizontal="left" vertical="top"/>
      <protection locked="true"/>
    </xf>
    <xf numFmtId="0" fontId="896" fillId="0" borderId="4" xfId="0" applyBorder="true" applyFont="true">
      <alignment horizontal="left" vertical="top"/>
      <protection locked="true"/>
    </xf>
    <xf numFmtId="0" fontId="897" fillId="0" borderId="4" xfId="0" applyBorder="true" applyFont="true">
      <alignment horizontal="left" vertical="top"/>
      <protection locked="true"/>
    </xf>
    <xf numFmtId="4" fontId="898" fillId="3" borderId="4" xfId="0" applyFill="true" applyBorder="true" applyNumberFormat="true" applyFont="true">
      <alignment vertical="top" horizontal="right"/>
      <protection locked="false"/>
    </xf>
    <xf numFmtId="0" fontId="899" fillId="0" borderId="5" xfId="0" applyFont="true" applyBorder="true">
      <alignment horizontal="center" vertical="top"/>
      <protection locked="true"/>
    </xf>
    <xf numFmtId="166" fontId="900" fillId="0" borderId="0" xfId="0" applyFont="true" applyNumberFormat="true">
      <alignment horizontal="center" vertical="top"/>
      <protection locked="true"/>
    </xf>
    <xf numFmtId="0" fontId="901" fillId="0" borderId="0" xfId="0" applyFont="true">
      <alignment horizontal="left" vertical="top"/>
      <protection locked="true"/>
    </xf>
    <xf numFmtId="165" fontId="902" fillId="0" borderId="0" xfId="0" applyFont="true" applyNumberFormat="true">
      <alignment horizontal="left" vertical="top"/>
      <protection locked="true"/>
    </xf>
    <xf numFmtId="168" fontId="903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04" fillId="0" borderId="4" xfId="0" applyBorder="true" applyFont="true">
      <alignment horizontal="left" vertical="top"/>
      <protection locked="true"/>
    </xf>
    <xf numFmtId="0" fontId="905" fillId="3" borderId="4" xfId="0" applyFill="true" applyBorder="true" applyFont="true">
      <alignment vertical="top"/>
      <protection locked="false"/>
    </xf>
    <xf numFmtId="0" fontId="906" fillId="0" borderId="4" xfId="0" applyBorder="true" applyFont="true">
      <alignment horizontal="left" vertical="top"/>
      <protection locked="true"/>
    </xf>
    <xf numFmtId="0" fontId="907" fillId="0" borderId="4" xfId="0" applyBorder="true" applyFont="true">
      <alignment horizontal="left" vertical="top"/>
      <protection locked="true"/>
    </xf>
    <xf numFmtId="0" fontId="908" fillId="0" borderId="4" xfId="0" applyBorder="true" applyFont="true">
      <alignment horizontal="left" vertical="top"/>
      <protection locked="true"/>
    </xf>
    <xf numFmtId="0" fontId="909" fillId="0" borderId="4" xfId="0" applyBorder="true" applyFont="true">
      <alignment horizontal="left" vertical="top"/>
      <protection locked="true"/>
    </xf>
    <xf numFmtId="0" fontId="910" fillId="0" borderId="4" xfId="0" applyBorder="true" applyFont="true">
      <alignment horizontal="left" vertical="top"/>
      <protection locked="true"/>
    </xf>
    <xf numFmtId="0" fontId="911" fillId="0" borderId="4" xfId="0" applyBorder="true" applyFont="true">
      <alignment horizontal="left" vertical="top"/>
      <protection locked="true"/>
    </xf>
    <xf numFmtId="0" fontId="912" fillId="0" borderId="4" xfId="0" applyBorder="true" applyFont="true">
      <alignment horizontal="left" vertical="top"/>
      <protection locked="true"/>
    </xf>
    <xf numFmtId="0" fontId="913" fillId="0" borderId="4" xfId="0" applyBorder="true" applyFont="true">
      <alignment horizontal="left" vertical="top"/>
      <protection locked="true"/>
    </xf>
    <xf numFmtId="0" fontId="914" fillId="3" borderId="4" xfId="0" applyFill="true" applyBorder="true" applyFont="true">
      <alignment vertical="top"/>
      <protection locked="false"/>
    </xf>
    <xf numFmtId="0" fontId="915" fillId="0" borderId="4" xfId="0" applyBorder="true" applyFont="true">
      <alignment horizontal="left" vertical="top"/>
      <protection locked="true"/>
    </xf>
    <xf numFmtId="0" fontId="916" fillId="0" borderId="4" xfId="0" applyBorder="true" applyFont="true">
      <alignment horizontal="left" vertical="top"/>
      <protection locked="true"/>
    </xf>
    <xf numFmtId="0" fontId="917" fillId="0" borderId="4" xfId="0" applyBorder="true" applyFont="true">
      <alignment horizontal="left" vertical="top"/>
      <protection locked="true"/>
    </xf>
    <xf numFmtId="0" fontId="918" fillId="0" borderId="4" xfId="0" applyBorder="true" applyFont="true">
      <alignment horizontal="left" vertical="top"/>
      <protection locked="true"/>
    </xf>
    <xf numFmtId="0" fontId="919" fillId="0" borderId="4" xfId="0" applyBorder="true" applyFont="true">
      <alignment horizontal="left" vertical="top"/>
      <protection locked="true"/>
    </xf>
    <xf numFmtId="0" fontId="920" fillId="0" borderId="4" xfId="0" applyBorder="true" applyFont="true">
      <alignment horizontal="left" vertical="top"/>
      <protection locked="true"/>
    </xf>
    <xf numFmtId="0" fontId="921" fillId="0" borderId="4" xfId="0" applyBorder="true" applyFont="true">
      <alignment horizontal="left" vertical="top"/>
      <protection locked="true"/>
    </xf>
    <xf numFmtId="0" fontId="922" fillId="0" borderId="4" xfId="0" applyBorder="true" applyFont="true">
      <alignment horizontal="left" vertical="top"/>
      <protection locked="true"/>
    </xf>
    <xf numFmtId="0" fontId="923" fillId="3" borderId="4" xfId="0" applyFill="true" applyBorder="true" applyFont="true">
      <alignment vertical="top"/>
      <protection locked="false"/>
    </xf>
    <xf numFmtId="0" fontId="924" fillId="0" borderId="4" xfId="0" applyBorder="true" applyFont="true">
      <alignment horizontal="left" vertical="top"/>
      <protection locked="true"/>
    </xf>
    <xf numFmtId="0" fontId="925" fillId="0" borderId="4" xfId="0" applyBorder="true" applyFont="true">
      <alignment horizontal="left" vertical="top"/>
      <protection locked="true"/>
    </xf>
    <xf numFmtId="0" fontId="926" fillId="0" borderId="4" xfId="0" applyBorder="true" applyFont="true">
      <alignment horizontal="left" vertical="top"/>
      <protection locked="true"/>
    </xf>
    <xf numFmtId="0" fontId="927" fillId="0" borderId="4" xfId="0" applyBorder="true" applyFont="true">
      <alignment horizontal="left" vertical="top"/>
      <protection locked="true"/>
    </xf>
    <xf numFmtId="0" fontId="928" fillId="0" borderId="4" xfId="0" applyBorder="true" applyFont="true">
      <alignment horizontal="left" vertical="top"/>
      <protection locked="true"/>
    </xf>
    <xf numFmtId="0" fontId="929" fillId="0" borderId="4" xfId="0" applyBorder="true" applyFont="true">
      <alignment horizontal="left" vertical="top"/>
      <protection locked="true"/>
    </xf>
    <xf numFmtId="0" fontId="930" fillId="0" borderId="4" xfId="0" applyBorder="true" applyFont="true">
      <alignment horizontal="left" vertical="top"/>
      <protection locked="true"/>
    </xf>
    <xf numFmtId="0" fontId="931" fillId="0" borderId="4" xfId="0" applyBorder="true" applyFont="true">
      <alignment horizontal="left" vertical="top"/>
      <protection locked="true"/>
    </xf>
    <xf numFmtId="0" fontId="932" fillId="3" borderId="4" xfId="0" applyFill="true" applyBorder="true" applyFont="true">
      <alignment vertical="top"/>
      <protection locked="false"/>
    </xf>
    <xf numFmtId="0" fontId="933" fillId="0" borderId="4" xfId="0" applyBorder="true" applyFont="true">
      <alignment horizontal="left" vertical="top"/>
      <protection locked="true"/>
    </xf>
    <xf numFmtId="0" fontId="934" fillId="0" borderId="4" xfId="0" applyBorder="true" applyFont="true">
      <alignment horizontal="left" vertical="top"/>
      <protection locked="true"/>
    </xf>
    <xf numFmtId="0" fontId="935" fillId="0" borderId="4" xfId="0" applyBorder="true" applyFont="true">
      <alignment horizontal="left" vertical="top"/>
      <protection locked="true"/>
    </xf>
    <xf numFmtId="0" fontId="936" fillId="0" borderId="4" xfId="0" applyBorder="true" applyFont="true">
      <alignment horizontal="left" vertical="top"/>
      <protection locked="true"/>
    </xf>
    <xf numFmtId="0" fontId="937" fillId="0" borderId="4" xfId="0" applyBorder="true" applyFont="true">
      <alignment horizontal="left" vertical="top"/>
      <protection locked="true"/>
    </xf>
    <xf numFmtId="0" fontId="938" fillId="0" borderId="4" xfId="0" applyBorder="true" applyFont="true">
      <alignment horizontal="left" vertical="top"/>
      <protection locked="true"/>
    </xf>
    <xf numFmtId="0" fontId="939" fillId="0" borderId="4" xfId="0" applyBorder="true" applyFont="true">
      <alignment horizontal="left" vertical="top"/>
      <protection locked="true"/>
    </xf>
    <xf numFmtId="0" fontId="940" fillId="0" borderId="4" xfId="0" applyBorder="true" applyFont="true">
      <alignment horizontal="left" vertical="top"/>
      <protection locked="true"/>
    </xf>
    <xf numFmtId="172" fontId="941" fillId="0" borderId="4" xfId="0" applyBorder="true" applyFont="true" applyNumberFormat="true">
      <alignment horizontal="right" vertical="top"/>
      <protection locked="true"/>
    </xf>
    <xf numFmtId="0" fontId="942" fillId="0" borderId="4" xfId="0" applyBorder="true" applyFont="true">
      <alignment horizontal="left" vertical="top"/>
      <protection locked="true"/>
    </xf>
    <xf numFmtId="172" fontId="943" fillId="0" borderId="4" xfId="0" applyBorder="true" applyFont="true" applyNumberFormat="true">
      <alignment horizontal="right" vertical="top"/>
      <protection locked="true"/>
    </xf>
    <xf numFmtId="0" fontId="944" fillId="0" borderId="5" xfId="0" applyFont="true" applyBorder="true">
      <alignment horizontal="center" vertical="top"/>
      <protection locked="true"/>
    </xf>
    <xf numFmtId="166" fontId="945" fillId="0" borderId="0" xfId="0" applyFont="true" applyNumberFormat="true">
      <alignment horizontal="center" vertical="top"/>
      <protection locked="true"/>
    </xf>
    <xf numFmtId="0" fontId="946" fillId="0" borderId="0" xfId="0" applyFont="true">
      <alignment horizontal="left" vertical="top"/>
      <protection locked="true"/>
    </xf>
    <xf numFmtId="165" fontId="947" fillId="0" borderId="0" xfId="0" applyFont="true" applyNumberFormat="true">
      <alignment horizontal="left" vertical="top"/>
      <protection locked="true"/>
    </xf>
    <xf numFmtId="168" fontId="94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49" fillId="5" borderId="0" xfId="0" applyFill="true" applyFont="true">
      <alignment horizontal="left"/>
      <protection locked="true"/>
    </xf>
    <xf numFmtId="0" fontId="950" fillId="5" borderId="4" xfId="0" applyFill="true" applyBorder="true" applyFont="true">
      <alignment horizontal="left"/>
      <protection locked="true"/>
    </xf>
    <xf numFmtId="0" fontId="951" fillId="5" borderId="4" xfId="0" applyFill="true" applyBorder="true" applyFont="true">
      <alignment horizontal="left"/>
      <protection locked="true"/>
    </xf>
    <xf numFmtId="0" fontId="952" fillId="5" borderId="4" xfId="0" applyFill="true" applyBorder="true" applyFont="true">
      <alignment horizontal="left"/>
      <protection locked="true"/>
    </xf>
    <xf numFmtId="0" fontId="953" fillId="5" borderId="4" xfId="0" applyFill="true" applyBorder="true" applyFont="true">
      <alignment horizontal="left"/>
      <protection locked="true"/>
    </xf>
    <xf numFmtId="0" fontId="954" fillId="5" borderId="4" xfId="0" applyFill="true" applyBorder="true" applyFont="true">
      <alignment horizontal="left"/>
      <protection locked="true"/>
    </xf>
    <xf numFmtId="0" fontId="955" fillId="5" borderId="4" xfId="0" applyFill="true" applyBorder="true" applyFont="true">
      <alignment horizontal="left"/>
      <protection locked="true"/>
    </xf>
    <xf numFmtId="0" fontId="956" fillId="5" borderId="4" xfId="0" applyFill="true" applyBorder="true" applyFont="true">
      <alignment horizontal="left"/>
      <protection locked="true"/>
    </xf>
    <xf numFmtId="4" fontId="957" fillId="5" borderId="4" xfId="0" applyFill="true" applyBorder="true" applyFont="true" applyNumberFormat="true">
      <alignment horizontal="right"/>
      <protection locked="true"/>
    </xf>
    <xf numFmtId="4" fontId="958" fillId="5" borderId="4" xfId="0" applyFill="true" applyBorder="true" applyFont="true" applyNumberFormat="true">
      <alignment horizontal="right"/>
      <protection locked="true"/>
    </xf>
    <xf numFmtId="4" fontId="959" fillId="5" borderId="4" xfId="0" applyFill="true" applyBorder="true" applyFont="true" applyNumberFormat="true">
      <alignment horizontal="right"/>
      <protection locked="true"/>
    </xf>
    <xf numFmtId="0" fontId="960" fillId="0" borderId="0" xfId="0" applyFont="true"/>
    <xf numFmtId="0" fontId="961" fillId="0" borderId="4" xfId="0" applyBorder="true" applyFont="true">
      <alignment horizontal="left" vertical="top"/>
      <protection locked="true"/>
    </xf>
    <xf numFmtId="0" fontId="962" fillId="0" borderId="4" xfId="0" applyBorder="true" applyFont="true">
      <alignment horizontal="left" vertical="top" wrapText="true"/>
      <protection locked="true"/>
    </xf>
    <xf numFmtId="0" fontId="963" fillId="0" borderId="4" xfId="0" applyBorder="true" applyFont="true">
      <alignment horizontal="center" vertical="top"/>
      <protection locked="true"/>
    </xf>
    <xf numFmtId="170" fontId="964" fillId="0" borderId="4" xfId="0" applyBorder="true" applyFont="true" applyNumberFormat="true">
      <alignment horizontal="right" vertical="top"/>
      <protection locked="true"/>
    </xf>
    <xf numFmtId="171" fontId="965" fillId="0" borderId="4" xfId="0" applyBorder="true" applyFont="true" applyNumberFormat="true">
      <alignment horizontal="right" vertical="top"/>
      <protection locked="true"/>
    </xf>
    <xf numFmtId="171" fontId="966" fillId="3" borderId="4" xfId="0" applyFill="true" applyBorder="true" applyNumberFormat="true" applyFont="true">
      <alignment vertical="top" horizontal="right"/>
      <protection locked="false"/>
    </xf>
    <xf numFmtId="171" fontId="967" fillId="0" borderId="4" xfId="0" applyBorder="true" applyFont="true" applyNumberFormat="true">
      <alignment horizontal="right" vertical="top"/>
      <protection locked="true"/>
    </xf>
    <xf numFmtId="171" fontId="968" fillId="0" borderId="4" xfId="0" applyBorder="true" applyFont="true" applyNumberFormat="true">
      <alignment horizontal="right" vertical="top"/>
      <protection locked="true"/>
    </xf>
    <xf numFmtId="171" fontId="969" fillId="0" borderId="4" xfId="0" applyBorder="true" applyFont="true" applyNumberFormat="true">
      <alignment horizontal="right" vertical="top"/>
      <protection locked="true"/>
    </xf>
    <xf numFmtId="171" fontId="970" fillId="0" borderId="4" xfId="0" applyBorder="true" applyFont="true" applyNumberFormat="true">
      <alignment horizontal="right" vertical="top"/>
      <protection locked="true"/>
    </xf>
    <xf numFmtId="0" fontId="971" fillId="5" borderId="4" xfId="0" applyFill="true" applyBorder="true" applyFont="true">
      <alignment horizontal="left"/>
      <protection locked="true"/>
    </xf>
    <xf numFmtId="0" fontId="972" fillId="5" borderId="4" xfId="0" applyFill="true" applyBorder="true" applyFont="true">
      <alignment horizontal="left"/>
      <protection locked="true"/>
    </xf>
    <xf numFmtId="0" fontId="973" fillId="5" borderId="4" xfId="0" applyFill="true" applyBorder="true" applyFont="true">
      <alignment horizontal="left"/>
      <protection locked="true"/>
    </xf>
    <xf numFmtId="0" fontId="974" fillId="5" borderId="4" xfId="0" applyFill="true" applyBorder="true" applyFont="true">
      <alignment horizontal="left"/>
      <protection locked="true"/>
    </xf>
    <xf numFmtId="0" fontId="975" fillId="5" borderId="4" xfId="0" applyFill="true" applyBorder="true" applyFont="true">
      <alignment horizontal="left"/>
      <protection locked="true"/>
    </xf>
    <xf numFmtId="0" fontId="976" fillId="5" borderId="4" xfId="0" applyFill="true" applyBorder="true" applyFont="true">
      <alignment horizontal="left"/>
      <protection locked="true"/>
    </xf>
    <xf numFmtId="0" fontId="977" fillId="5" borderId="4" xfId="0" applyFill="true" applyBorder="true" applyFont="true">
      <alignment horizontal="left"/>
      <protection locked="true"/>
    </xf>
    <xf numFmtId="4" fontId="978" fillId="5" borderId="4" xfId="0" applyFill="true" applyBorder="true" applyFont="true" applyNumberFormat="true">
      <alignment horizontal="right"/>
      <protection locked="true"/>
    </xf>
    <xf numFmtId="4" fontId="979" fillId="5" borderId="4" xfId="0" applyFill="true" applyBorder="true" applyFont="true" applyNumberFormat="true">
      <alignment horizontal="right"/>
      <protection locked="true"/>
    </xf>
    <xf numFmtId="4" fontId="980" fillId="5" borderId="4" xfId="0" applyFill="true" applyBorder="true" applyFont="true" applyNumberFormat="true">
      <alignment horizontal="right"/>
      <protection locked="true"/>
    </xf>
    <xf numFmtId="0" fontId="981" fillId="0" borderId="0" xfId="0" applyFont="true"/>
    <xf numFmtId="0" fontId="982" fillId="0" borderId="4" xfId="0" applyBorder="true" applyFont="true">
      <alignment horizontal="left" vertical="top"/>
      <protection locked="true"/>
    </xf>
    <xf numFmtId="0" fontId="983" fillId="0" borderId="4" xfId="0" applyBorder="true" applyFont="true">
      <alignment horizontal="left" vertical="top" wrapText="true"/>
      <protection locked="true"/>
    </xf>
    <xf numFmtId="0" fontId="984" fillId="0" borderId="4" xfId="0" applyBorder="true" applyFont="true">
      <alignment horizontal="center" vertical="top"/>
      <protection locked="true"/>
    </xf>
    <xf numFmtId="170" fontId="985" fillId="0" borderId="4" xfId="0" applyBorder="true" applyFont="true" applyNumberFormat="true">
      <alignment horizontal="right" vertical="top"/>
      <protection locked="true"/>
    </xf>
    <xf numFmtId="171" fontId="986" fillId="0" borderId="4" xfId="0" applyBorder="true" applyFont="true" applyNumberFormat="true">
      <alignment horizontal="right" vertical="top"/>
      <protection locked="true"/>
    </xf>
    <xf numFmtId="171" fontId="987" fillId="3" borderId="4" xfId="0" applyFill="true" applyBorder="true" applyNumberFormat="true" applyFont="true">
      <alignment vertical="top" horizontal="right"/>
      <protection locked="false"/>
    </xf>
    <xf numFmtId="171" fontId="988" fillId="0" borderId="4" xfId="0" applyBorder="true" applyFont="true" applyNumberFormat="true">
      <alignment horizontal="right" vertical="top"/>
      <protection locked="true"/>
    </xf>
    <xf numFmtId="171" fontId="989" fillId="0" borderId="4" xfId="0" applyBorder="true" applyFont="true" applyNumberFormat="true">
      <alignment horizontal="right" vertical="top"/>
      <protection locked="true"/>
    </xf>
    <xf numFmtId="171" fontId="990" fillId="0" borderId="4" xfId="0" applyBorder="true" applyFont="true" applyNumberFormat="true">
      <alignment horizontal="right" vertical="top"/>
      <protection locked="true"/>
    </xf>
    <xf numFmtId="171" fontId="991" fillId="0" borderId="4" xfId="0" applyBorder="true" applyFont="true" applyNumberFormat="true">
      <alignment horizontal="right" vertical="top"/>
      <protection locked="true"/>
    </xf>
    <xf numFmtId="0" fontId="992" fillId="0" borderId="4" xfId="0" applyBorder="true" applyFont="true">
      <alignment horizontal="left" vertical="top"/>
      <protection locked="true"/>
    </xf>
    <xf numFmtId="0" fontId="993" fillId="0" borderId="4" xfId="0" applyBorder="true" applyFont="true">
      <alignment horizontal="left" vertical="top" wrapText="true"/>
      <protection locked="true"/>
    </xf>
    <xf numFmtId="0" fontId="994" fillId="0" borderId="4" xfId="0" applyBorder="true" applyFont="true">
      <alignment horizontal="center" vertical="top"/>
      <protection locked="true"/>
    </xf>
    <xf numFmtId="170" fontId="995" fillId="0" borderId="4" xfId="0" applyBorder="true" applyFont="true" applyNumberFormat="true">
      <alignment horizontal="right" vertical="top"/>
      <protection locked="true"/>
    </xf>
    <xf numFmtId="171" fontId="996" fillId="0" borderId="4" xfId="0" applyBorder="true" applyFont="true" applyNumberFormat="true">
      <alignment horizontal="right" vertical="top"/>
      <protection locked="true"/>
    </xf>
    <xf numFmtId="171" fontId="997" fillId="3" borderId="4" xfId="0" applyFill="true" applyBorder="true" applyNumberFormat="true" applyFont="true">
      <alignment vertical="top" horizontal="right"/>
      <protection locked="false"/>
    </xf>
    <xf numFmtId="171" fontId="998" fillId="0" borderId="4" xfId="0" applyBorder="true" applyFont="true" applyNumberFormat="true">
      <alignment horizontal="right" vertical="top"/>
      <protection locked="true"/>
    </xf>
    <xf numFmtId="171" fontId="999" fillId="0" borderId="4" xfId="0" applyBorder="true" applyFont="true" applyNumberFormat="true">
      <alignment horizontal="right" vertical="top"/>
      <protection locked="true"/>
    </xf>
    <xf numFmtId="171" fontId="1000" fillId="0" borderId="4" xfId="0" applyBorder="true" applyFont="true" applyNumberFormat="true">
      <alignment horizontal="right" vertical="top"/>
      <protection locked="true"/>
    </xf>
    <xf numFmtId="171" fontId="1001" fillId="0" borderId="4" xfId="0" applyBorder="true" applyFont="true" applyNumberFormat="true">
      <alignment horizontal="right" vertical="top"/>
      <protection locked="true"/>
    </xf>
    <xf numFmtId="0" fontId="1002" fillId="0" borderId="4" xfId="0" applyBorder="true" applyFont="true">
      <alignment horizontal="left" vertical="top"/>
      <protection locked="true"/>
    </xf>
    <xf numFmtId="0" fontId="1003" fillId="0" borderId="4" xfId="0" applyBorder="true" applyFont="true">
      <alignment horizontal="left" vertical="top" wrapText="true"/>
      <protection locked="true"/>
    </xf>
    <xf numFmtId="0" fontId="1004" fillId="0" borderId="4" xfId="0" applyBorder="true" applyFont="true">
      <alignment horizontal="center" vertical="top"/>
      <protection locked="true"/>
    </xf>
    <xf numFmtId="170" fontId="1005" fillId="0" borderId="4" xfId="0" applyBorder="true" applyFont="true" applyNumberFormat="true">
      <alignment horizontal="right" vertical="top"/>
      <protection locked="true"/>
    </xf>
    <xf numFmtId="171" fontId="1006" fillId="0" borderId="4" xfId="0" applyBorder="true" applyFont="true" applyNumberFormat="true">
      <alignment horizontal="right" vertical="top"/>
      <protection locked="true"/>
    </xf>
    <xf numFmtId="171" fontId="1007" fillId="3" borderId="4" xfId="0" applyFill="true" applyBorder="true" applyNumberFormat="true" applyFont="true">
      <alignment vertical="top" horizontal="right"/>
      <protection locked="false"/>
    </xf>
    <xf numFmtId="171" fontId="1008" fillId="0" borderId="4" xfId="0" applyBorder="true" applyFont="true" applyNumberFormat="true">
      <alignment horizontal="right" vertical="top"/>
      <protection locked="true"/>
    </xf>
    <xf numFmtId="171" fontId="1009" fillId="0" borderId="4" xfId="0" applyBorder="true" applyFont="true" applyNumberFormat="true">
      <alignment horizontal="right" vertical="top"/>
      <protection locked="true"/>
    </xf>
    <xf numFmtId="171" fontId="1010" fillId="0" borderId="4" xfId="0" applyBorder="true" applyFont="true" applyNumberFormat="true">
      <alignment horizontal="right" vertical="top"/>
      <protection locked="true"/>
    </xf>
    <xf numFmtId="171" fontId="1011" fillId="0" borderId="4" xfId="0" applyBorder="true" applyFont="true" applyNumberFormat="true">
      <alignment horizontal="right" vertical="top"/>
      <protection locked="true"/>
    </xf>
    <xf numFmtId="0" fontId="1012" fillId="0" borderId="4" xfId="0" applyBorder="true" applyFont="true">
      <alignment horizontal="left" vertical="top"/>
      <protection locked="true"/>
    </xf>
    <xf numFmtId="0" fontId="1013" fillId="0" borderId="4" xfId="0" applyBorder="true" applyFont="true">
      <alignment horizontal="left" vertical="top" wrapText="true"/>
      <protection locked="true"/>
    </xf>
    <xf numFmtId="0" fontId="1014" fillId="0" borderId="4" xfId="0" applyBorder="true" applyFont="true">
      <alignment horizontal="center" vertical="top"/>
      <protection locked="true"/>
    </xf>
    <xf numFmtId="170" fontId="1015" fillId="0" borderId="4" xfId="0" applyBorder="true" applyFont="true" applyNumberFormat="true">
      <alignment horizontal="right" vertical="top"/>
      <protection locked="true"/>
    </xf>
    <xf numFmtId="171" fontId="1016" fillId="0" borderId="4" xfId="0" applyBorder="true" applyFont="true" applyNumberFormat="true">
      <alignment horizontal="right" vertical="top"/>
      <protection locked="true"/>
    </xf>
    <xf numFmtId="171" fontId="1017" fillId="3" borderId="4" xfId="0" applyFill="true" applyBorder="true" applyNumberFormat="true" applyFont="true">
      <alignment vertical="top" horizontal="right"/>
      <protection locked="false"/>
    </xf>
    <xf numFmtId="171" fontId="1018" fillId="0" borderId="4" xfId="0" applyBorder="true" applyFont="true" applyNumberFormat="true">
      <alignment horizontal="right" vertical="top"/>
      <protection locked="true"/>
    </xf>
    <xf numFmtId="171" fontId="1019" fillId="0" borderId="4" xfId="0" applyBorder="true" applyFont="true" applyNumberFormat="true">
      <alignment horizontal="right" vertical="top"/>
      <protection locked="true"/>
    </xf>
    <xf numFmtId="171" fontId="1020" fillId="0" borderId="4" xfId="0" applyBorder="true" applyFont="true" applyNumberFormat="true">
      <alignment horizontal="right" vertical="top"/>
      <protection locked="true"/>
    </xf>
    <xf numFmtId="171" fontId="1021" fillId="0" borderId="4" xfId="0" applyBorder="true" applyFont="true" applyNumberFormat="true">
      <alignment horizontal="right" vertical="top"/>
      <protection locked="true"/>
    </xf>
    <xf numFmtId="0" fontId="1022" fillId="5" borderId="4" xfId="0" applyFill="true" applyBorder="true" applyFont="true">
      <alignment horizontal="left"/>
      <protection locked="true"/>
    </xf>
    <xf numFmtId="0" fontId="1023" fillId="5" borderId="4" xfId="0" applyFill="true" applyBorder="true" applyFont="true">
      <alignment horizontal="left"/>
      <protection locked="true"/>
    </xf>
    <xf numFmtId="0" fontId="1024" fillId="5" borderId="4" xfId="0" applyFill="true" applyBorder="true" applyFont="true">
      <alignment horizontal="left"/>
      <protection locked="true"/>
    </xf>
    <xf numFmtId="0" fontId="1025" fillId="5" borderId="4" xfId="0" applyFill="true" applyBorder="true" applyFont="true">
      <alignment horizontal="left"/>
      <protection locked="true"/>
    </xf>
    <xf numFmtId="0" fontId="1026" fillId="5" borderId="4" xfId="0" applyFill="true" applyBorder="true" applyFont="true">
      <alignment horizontal="left"/>
      <protection locked="true"/>
    </xf>
    <xf numFmtId="0" fontId="1027" fillId="5" borderId="4" xfId="0" applyFill="true" applyBorder="true" applyFont="true">
      <alignment horizontal="left"/>
      <protection locked="true"/>
    </xf>
    <xf numFmtId="0" fontId="1028" fillId="5" borderId="4" xfId="0" applyFill="true" applyBorder="true" applyFont="true">
      <alignment horizontal="left"/>
      <protection locked="true"/>
    </xf>
    <xf numFmtId="4" fontId="1029" fillId="5" borderId="4" xfId="0" applyFill="true" applyBorder="true" applyFont="true" applyNumberFormat="true">
      <alignment horizontal="right"/>
      <protection locked="true"/>
    </xf>
    <xf numFmtId="4" fontId="1030" fillId="5" borderId="4" xfId="0" applyFill="true" applyBorder="true" applyFont="true" applyNumberFormat="true">
      <alignment horizontal="right"/>
      <protection locked="true"/>
    </xf>
    <xf numFmtId="4" fontId="1031" fillId="5" borderId="4" xfId="0" applyFill="true" applyBorder="true" applyFont="true" applyNumberFormat="true">
      <alignment horizontal="right"/>
      <protection locked="true"/>
    </xf>
    <xf numFmtId="0" fontId="1032" fillId="0" borderId="0" xfId="0" applyFont="true"/>
    <xf numFmtId="0" fontId="1033" fillId="0" borderId="4" xfId="0" applyBorder="true" applyFont="true">
      <alignment horizontal="left" vertical="top"/>
      <protection locked="true"/>
    </xf>
    <xf numFmtId="0" fontId="1034" fillId="0" borderId="4" xfId="0" applyBorder="true" applyFont="true">
      <alignment horizontal="left" vertical="top" wrapText="true"/>
      <protection locked="true"/>
    </xf>
    <xf numFmtId="0" fontId="1035" fillId="0" borderId="4" xfId="0" applyBorder="true" applyFont="true">
      <alignment horizontal="center" vertical="top"/>
      <protection locked="true"/>
    </xf>
    <xf numFmtId="170" fontId="1036" fillId="0" borderId="4" xfId="0" applyBorder="true" applyFont="true" applyNumberFormat="true">
      <alignment horizontal="right" vertical="top"/>
      <protection locked="true"/>
    </xf>
    <xf numFmtId="171" fontId="1037" fillId="0" borderId="4" xfId="0" applyBorder="true" applyFont="true" applyNumberFormat="true">
      <alignment horizontal="right" vertical="top"/>
      <protection locked="true"/>
    </xf>
    <xf numFmtId="171" fontId="1038" fillId="3" borderId="4" xfId="0" applyFill="true" applyBorder="true" applyNumberFormat="true" applyFont="true">
      <alignment vertical="top" horizontal="right"/>
      <protection locked="false"/>
    </xf>
    <xf numFmtId="171" fontId="1039" fillId="0" borderId="4" xfId="0" applyBorder="true" applyFont="true" applyNumberFormat="true">
      <alignment horizontal="right" vertical="top"/>
      <protection locked="true"/>
    </xf>
    <xf numFmtId="171" fontId="1040" fillId="0" borderId="4" xfId="0" applyBorder="true" applyFont="true" applyNumberFormat="true">
      <alignment horizontal="right" vertical="top"/>
      <protection locked="true"/>
    </xf>
    <xf numFmtId="171" fontId="1041" fillId="0" borderId="4" xfId="0" applyBorder="true" applyFont="true" applyNumberFormat="true">
      <alignment horizontal="right" vertical="top"/>
      <protection locked="true"/>
    </xf>
    <xf numFmtId="171" fontId="1042" fillId="0" borderId="4" xfId="0" applyBorder="true" applyFont="true" applyNumberFormat="true">
      <alignment horizontal="right" vertical="top"/>
      <protection locked="true"/>
    </xf>
    <xf numFmtId="0" fontId="1043" fillId="5" borderId="4" xfId="0" applyFill="true" applyBorder="true" applyFont="true">
      <alignment horizontal="left"/>
      <protection locked="true"/>
    </xf>
    <xf numFmtId="0" fontId="1044" fillId="5" borderId="4" xfId="0" applyFill="true" applyBorder="true" applyFont="true">
      <alignment horizontal="left"/>
      <protection locked="true"/>
    </xf>
    <xf numFmtId="0" fontId="1045" fillId="5" borderId="4" xfId="0" applyFill="true" applyBorder="true" applyFont="true">
      <alignment horizontal="left"/>
      <protection locked="true"/>
    </xf>
    <xf numFmtId="0" fontId="1046" fillId="5" borderId="4" xfId="0" applyFill="true" applyBorder="true" applyFont="true">
      <alignment horizontal="left"/>
      <protection locked="true"/>
    </xf>
    <xf numFmtId="0" fontId="1047" fillId="5" borderId="4" xfId="0" applyFill="true" applyBorder="true" applyFont="true">
      <alignment horizontal="left"/>
      <protection locked="true"/>
    </xf>
    <xf numFmtId="0" fontId="1048" fillId="5" borderId="4" xfId="0" applyFill="true" applyBorder="true" applyFont="true">
      <alignment horizontal="left"/>
      <protection locked="true"/>
    </xf>
    <xf numFmtId="0" fontId="1049" fillId="5" borderId="4" xfId="0" applyFill="true" applyBorder="true" applyFont="true">
      <alignment horizontal="left"/>
      <protection locked="true"/>
    </xf>
    <xf numFmtId="4" fontId="1050" fillId="5" borderId="4" xfId="0" applyFill="true" applyBorder="true" applyFont="true" applyNumberFormat="true">
      <alignment horizontal="right"/>
      <protection locked="true"/>
    </xf>
    <xf numFmtId="4" fontId="1051" fillId="5" borderId="4" xfId="0" applyFill="true" applyBorder="true" applyFont="true" applyNumberFormat="true">
      <alignment horizontal="right"/>
      <protection locked="true"/>
    </xf>
    <xf numFmtId="4" fontId="1052" fillId="5" borderId="4" xfId="0" applyFill="true" applyBorder="true" applyFont="true" applyNumberFormat="true">
      <alignment horizontal="right"/>
      <protection locked="true"/>
    </xf>
    <xf numFmtId="0" fontId="1053" fillId="0" borderId="0" xfId="0" applyFont="true"/>
    <xf numFmtId="0" fontId="1054" fillId="0" borderId="4" xfId="0" applyBorder="true" applyFont="true">
      <alignment horizontal="left" vertical="top"/>
      <protection locked="true"/>
    </xf>
    <xf numFmtId="0" fontId="1055" fillId="0" borderId="4" xfId="0" applyBorder="true" applyFont="true">
      <alignment horizontal="left" vertical="top" wrapText="true"/>
      <protection locked="true"/>
    </xf>
    <xf numFmtId="0" fontId="1056" fillId="0" borderId="4" xfId="0" applyBorder="true" applyFont="true">
      <alignment horizontal="center" vertical="top"/>
      <protection locked="true"/>
    </xf>
    <xf numFmtId="170" fontId="1057" fillId="0" borderId="4" xfId="0" applyBorder="true" applyFont="true" applyNumberFormat="true">
      <alignment horizontal="right" vertical="top"/>
      <protection locked="true"/>
    </xf>
    <xf numFmtId="171" fontId="1058" fillId="0" borderId="4" xfId="0" applyBorder="true" applyFont="true" applyNumberFormat="true">
      <alignment horizontal="right" vertical="top"/>
      <protection locked="true"/>
    </xf>
    <xf numFmtId="171" fontId="1059" fillId="3" borderId="4" xfId="0" applyFill="true" applyBorder="true" applyNumberFormat="true" applyFont="true">
      <alignment vertical="top" horizontal="right"/>
      <protection locked="false"/>
    </xf>
    <xf numFmtId="171" fontId="1060" fillId="0" borderId="4" xfId="0" applyBorder="true" applyFont="true" applyNumberFormat="true">
      <alignment horizontal="right" vertical="top"/>
      <protection locked="true"/>
    </xf>
    <xf numFmtId="171" fontId="1061" fillId="0" borderId="4" xfId="0" applyBorder="true" applyFont="true" applyNumberFormat="true">
      <alignment horizontal="right" vertical="top"/>
      <protection locked="true"/>
    </xf>
    <xf numFmtId="171" fontId="1062" fillId="0" borderId="4" xfId="0" applyBorder="true" applyFont="true" applyNumberFormat="true">
      <alignment horizontal="right" vertical="top"/>
      <protection locked="true"/>
    </xf>
    <xf numFmtId="171" fontId="1063" fillId="0" borderId="4" xfId="0" applyBorder="true" applyFont="true" applyNumberFormat="true">
      <alignment horizontal="right" vertical="top"/>
      <protection locked="true"/>
    </xf>
    <xf numFmtId="0" fontId="1064" fillId="0" borderId="4" xfId="0" applyBorder="true" applyFont="true">
      <alignment horizontal="left" vertical="top"/>
      <protection locked="true"/>
    </xf>
    <xf numFmtId="0" fontId="1065" fillId="0" borderId="4" xfId="0" applyBorder="true" applyFont="true">
      <alignment horizontal="left" vertical="top" wrapText="true"/>
      <protection locked="true"/>
    </xf>
    <xf numFmtId="0" fontId="1066" fillId="0" borderId="4" xfId="0" applyBorder="true" applyFont="true">
      <alignment horizontal="center" vertical="top"/>
      <protection locked="true"/>
    </xf>
    <xf numFmtId="170" fontId="1067" fillId="0" borderId="4" xfId="0" applyBorder="true" applyFont="true" applyNumberFormat="true">
      <alignment horizontal="right" vertical="top"/>
      <protection locked="true"/>
    </xf>
    <xf numFmtId="171" fontId="1068" fillId="0" borderId="4" xfId="0" applyBorder="true" applyFont="true" applyNumberFormat="true">
      <alignment horizontal="right" vertical="top"/>
      <protection locked="true"/>
    </xf>
    <xf numFmtId="171" fontId="1069" fillId="3" borderId="4" xfId="0" applyFill="true" applyBorder="true" applyNumberFormat="true" applyFont="true">
      <alignment vertical="top" horizontal="right"/>
      <protection locked="false"/>
    </xf>
    <xf numFmtId="171" fontId="1070" fillId="0" borderId="4" xfId="0" applyBorder="true" applyFont="true" applyNumberFormat="true">
      <alignment horizontal="right" vertical="top"/>
      <protection locked="true"/>
    </xf>
    <xf numFmtId="171" fontId="1071" fillId="0" borderId="4" xfId="0" applyBorder="true" applyFont="true" applyNumberFormat="true">
      <alignment horizontal="right" vertical="top"/>
      <protection locked="true"/>
    </xf>
    <xf numFmtId="171" fontId="1072" fillId="0" borderId="4" xfId="0" applyBorder="true" applyFont="true" applyNumberFormat="true">
      <alignment horizontal="right" vertical="top"/>
      <protection locked="true"/>
    </xf>
    <xf numFmtId="171" fontId="1073" fillId="0" borderId="4" xfId="0" applyBorder="true" applyFont="true" applyNumberFormat="true">
      <alignment horizontal="right" vertical="top"/>
      <protection locked="true"/>
    </xf>
    <xf numFmtId="0" fontId="1074" fillId="0" borderId="4" xfId="0" applyBorder="true" applyFont="true">
      <alignment horizontal="left" vertical="top"/>
      <protection locked="true"/>
    </xf>
    <xf numFmtId="0" fontId="1075" fillId="0" borderId="4" xfId="0" applyBorder="true" applyFont="true">
      <alignment horizontal="left" vertical="top" wrapText="true"/>
      <protection locked="true"/>
    </xf>
    <xf numFmtId="0" fontId="1076" fillId="0" borderId="4" xfId="0" applyBorder="true" applyFont="true">
      <alignment horizontal="center" vertical="top"/>
      <protection locked="true"/>
    </xf>
    <xf numFmtId="170" fontId="1077" fillId="0" borderId="4" xfId="0" applyBorder="true" applyFont="true" applyNumberFormat="true">
      <alignment horizontal="right" vertical="top"/>
      <protection locked="true"/>
    </xf>
    <xf numFmtId="171" fontId="1078" fillId="0" borderId="4" xfId="0" applyBorder="true" applyFont="true" applyNumberFormat="true">
      <alignment horizontal="right" vertical="top"/>
      <protection locked="true"/>
    </xf>
    <xf numFmtId="171" fontId="1079" fillId="3" borderId="4" xfId="0" applyFill="true" applyBorder="true" applyNumberFormat="true" applyFont="true">
      <alignment vertical="top" horizontal="right"/>
      <protection locked="false"/>
    </xf>
    <xf numFmtId="171" fontId="1080" fillId="0" borderId="4" xfId="0" applyBorder="true" applyFont="true" applyNumberFormat="true">
      <alignment horizontal="right" vertical="top"/>
      <protection locked="true"/>
    </xf>
    <xf numFmtId="171" fontId="1081" fillId="0" borderId="4" xfId="0" applyBorder="true" applyFont="true" applyNumberFormat="true">
      <alignment horizontal="right" vertical="top"/>
      <protection locked="true"/>
    </xf>
    <xf numFmtId="171" fontId="1082" fillId="0" borderId="4" xfId="0" applyBorder="true" applyFont="true" applyNumberFormat="true">
      <alignment horizontal="right" vertical="top"/>
      <protection locked="true"/>
    </xf>
    <xf numFmtId="171" fontId="1083" fillId="0" borderId="4" xfId="0" applyBorder="true" applyFont="true" applyNumberFormat="true">
      <alignment horizontal="right" vertical="top"/>
      <protection locked="true"/>
    </xf>
    <xf numFmtId="0" fontId="1084" fillId="5" borderId="4" xfId="0" applyFill="true" applyBorder="true" applyFont="true">
      <alignment horizontal="left"/>
      <protection locked="true"/>
    </xf>
    <xf numFmtId="0" fontId="1085" fillId="5" borderId="4" xfId="0" applyFill="true" applyBorder="true" applyFont="true">
      <alignment horizontal="left"/>
      <protection locked="true"/>
    </xf>
    <xf numFmtId="0" fontId="1086" fillId="5" borderId="4" xfId="0" applyFill="true" applyBorder="true" applyFont="true">
      <alignment horizontal="left"/>
      <protection locked="true"/>
    </xf>
    <xf numFmtId="0" fontId="1087" fillId="5" borderId="4" xfId="0" applyFill="true" applyBorder="true" applyFont="true">
      <alignment horizontal="left"/>
      <protection locked="true"/>
    </xf>
    <xf numFmtId="0" fontId="1088" fillId="5" borderId="4" xfId="0" applyFill="true" applyBorder="true" applyFont="true">
      <alignment horizontal="left"/>
      <protection locked="true"/>
    </xf>
    <xf numFmtId="0" fontId="1089" fillId="5" borderId="4" xfId="0" applyFill="true" applyBorder="true" applyFont="true">
      <alignment horizontal="left"/>
      <protection locked="true"/>
    </xf>
    <xf numFmtId="0" fontId="1090" fillId="5" borderId="4" xfId="0" applyFill="true" applyBorder="true" applyFont="true">
      <alignment horizontal="left"/>
      <protection locked="true"/>
    </xf>
    <xf numFmtId="4" fontId="1091" fillId="5" borderId="4" xfId="0" applyFill="true" applyBorder="true" applyFont="true" applyNumberFormat="true">
      <alignment horizontal="right"/>
      <protection locked="true"/>
    </xf>
    <xf numFmtId="4" fontId="1092" fillId="5" borderId="4" xfId="0" applyFill="true" applyBorder="true" applyFont="true" applyNumberFormat="true">
      <alignment horizontal="right"/>
      <protection locked="true"/>
    </xf>
    <xf numFmtId="4" fontId="1093" fillId="5" borderId="4" xfId="0" applyFill="true" applyBorder="true" applyFont="true" applyNumberFormat="true">
      <alignment horizontal="right"/>
      <protection locked="true"/>
    </xf>
    <xf numFmtId="0" fontId="1094" fillId="0" borderId="0" xfId="0" applyFont="true"/>
    <xf numFmtId="0" fontId="1095" fillId="0" borderId="4" xfId="0" applyBorder="true" applyFont="true">
      <alignment horizontal="left" vertical="top"/>
      <protection locked="true"/>
    </xf>
    <xf numFmtId="0" fontId="1096" fillId="0" borderId="4" xfId="0" applyBorder="true" applyFont="true">
      <alignment horizontal="left" vertical="top" wrapText="true"/>
      <protection locked="true"/>
    </xf>
    <xf numFmtId="0" fontId="1097" fillId="0" borderId="4" xfId="0" applyBorder="true" applyFont="true">
      <alignment horizontal="center" vertical="top"/>
      <protection locked="true"/>
    </xf>
    <xf numFmtId="170" fontId="1098" fillId="0" borderId="4" xfId="0" applyBorder="true" applyFont="true" applyNumberFormat="true">
      <alignment horizontal="right" vertical="top"/>
      <protection locked="true"/>
    </xf>
    <xf numFmtId="171" fontId="1099" fillId="0" borderId="4" xfId="0" applyBorder="true" applyFont="true" applyNumberFormat="true">
      <alignment horizontal="right" vertical="top"/>
      <protection locked="true"/>
    </xf>
    <xf numFmtId="171" fontId="1100" fillId="3" borderId="4" xfId="0" applyFill="true" applyBorder="true" applyNumberFormat="true" applyFont="true">
      <alignment vertical="top" horizontal="right"/>
      <protection locked="false"/>
    </xf>
    <xf numFmtId="171" fontId="1101" fillId="0" borderId="4" xfId="0" applyBorder="true" applyFont="true" applyNumberFormat="true">
      <alignment horizontal="right" vertical="top"/>
      <protection locked="true"/>
    </xf>
    <xf numFmtId="171" fontId="1102" fillId="0" borderId="4" xfId="0" applyBorder="true" applyFont="true" applyNumberFormat="true">
      <alignment horizontal="right" vertical="top"/>
      <protection locked="true"/>
    </xf>
    <xf numFmtId="171" fontId="1103" fillId="0" borderId="4" xfId="0" applyBorder="true" applyFont="true" applyNumberFormat="true">
      <alignment horizontal="right" vertical="top"/>
      <protection locked="true"/>
    </xf>
    <xf numFmtId="171" fontId="1104" fillId="0" borderId="4" xfId="0" applyBorder="true" applyFont="true" applyNumberFormat="true">
      <alignment horizontal="right" vertical="top"/>
      <protection locked="true"/>
    </xf>
    <xf numFmtId="0" fontId="1105" fillId="0" borderId="4" xfId="0" applyBorder="true" applyFont="true">
      <alignment horizontal="left" vertical="top"/>
      <protection locked="true"/>
    </xf>
    <xf numFmtId="0" fontId="1106" fillId="0" borderId="4" xfId="0" applyBorder="true" applyFont="true">
      <alignment horizontal="left" vertical="top" wrapText="true"/>
      <protection locked="true"/>
    </xf>
    <xf numFmtId="0" fontId="1107" fillId="0" borderId="4" xfId="0" applyBorder="true" applyFont="true">
      <alignment horizontal="center" vertical="top"/>
      <protection locked="true"/>
    </xf>
    <xf numFmtId="170" fontId="1108" fillId="0" borderId="4" xfId="0" applyBorder="true" applyFont="true" applyNumberFormat="true">
      <alignment horizontal="right" vertical="top"/>
      <protection locked="true"/>
    </xf>
    <xf numFmtId="171" fontId="1109" fillId="0" borderId="4" xfId="0" applyBorder="true" applyFont="true" applyNumberFormat="true">
      <alignment horizontal="right" vertical="top"/>
      <protection locked="true"/>
    </xf>
    <xf numFmtId="171" fontId="1110" fillId="3" borderId="4" xfId="0" applyFill="true" applyBorder="true" applyNumberFormat="true" applyFont="true">
      <alignment vertical="top" horizontal="right"/>
      <protection locked="false"/>
    </xf>
    <xf numFmtId="171" fontId="1111" fillId="0" borderId="4" xfId="0" applyBorder="true" applyFont="true" applyNumberFormat="true">
      <alignment horizontal="right" vertical="top"/>
      <protection locked="true"/>
    </xf>
    <xf numFmtId="171" fontId="1112" fillId="0" borderId="4" xfId="0" applyBorder="true" applyFont="true" applyNumberFormat="true">
      <alignment horizontal="right" vertical="top"/>
      <protection locked="true"/>
    </xf>
    <xf numFmtId="171" fontId="1113" fillId="0" borderId="4" xfId="0" applyBorder="true" applyFont="true" applyNumberFormat="true">
      <alignment horizontal="right" vertical="top"/>
      <protection locked="true"/>
    </xf>
    <xf numFmtId="171" fontId="1114" fillId="0" borderId="4" xfId="0" applyBorder="true" applyFont="true" applyNumberFormat="true">
      <alignment horizontal="right" vertical="top"/>
      <protection locked="true"/>
    </xf>
    <xf numFmtId="0" fontId="1115" fillId="0" borderId="4" xfId="0" applyBorder="true" applyFont="true">
      <alignment horizontal="left" vertical="top"/>
      <protection locked="true"/>
    </xf>
    <xf numFmtId="0" fontId="1116" fillId="0" borderId="4" xfId="0" applyBorder="true" applyFont="true">
      <alignment horizontal="left" vertical="top" wrapText="true"/>
      <protection locked="true"/>
    </xf>
    <xf numFmtId="0" fontId="1117" fillId="0" borderId="4" xfId="0" applyBorder="true" applyFont="true">
      <alignment horizontal="center" vertical="top"/>
      <protection locked="true"/>
    </xf>
    <xf numFmtId="170" fontId="1118" fillId="0" borderId="4" xfId="0" applyBorder="true" applyFont="true" applyNumberFormat="true">
      <alignment horizontal="right" vertical="top"/>
      <protection locked="true"/>
    </xf>
    <xf numFmtId="171" fontId="1119" fillId="0" borderId="4" xfId="0" applyBorder="true" applyFont="true" applyNumberFormat="true">
      <alignment horizontal="right" vertical="top"/>
      <protection locked="true"/>
    </xf>
    <xf numFmtId="171" fontId="1120" fillId="3" borderId="4" xfId="0" applyFill="true" applyBorder="true" applyNumberFormat="true" applyFont="true">
      <alignment vertical="top" horizontal="right"/>
      <protection locked="false"/>
    </xf>
    <xf numFmtId="171" fontId="1121" fillId="0" borderId="4" xfId="0" applyBorder="true" applyFont="true" applyNumberFormat="true">
      <alignment horizontal="right" vertical="top"/>
      <protection locked="true"/>
    </xf>
    <xf numFmtId="171" fontId="1122" fillId="0" borderId="4" xfId="0" applyBorder="true" applyFont="true" applyNumberFormat="true">
      <alignment horizontal="right" vertical="top"/>
      <protection locked="true"/>
    </xf>
    <xf numFmtId="171" fontId="1123" fillId="0" borderId="4" xfId="0" applyBorder="true" applyFont="true" applyNumberFormat="true">
      <alignment horizontal="right" vertical="top"/>
      <protection locked="true"/>
    </xf>
    <xf numFmtId="171" fontId="1124" fillId="0" borderId="4" xfId="0" applyBorder="true" applyFont="true" applyNumberFormat="true">
      <alignment horizontal="right" vertical="top"/>
      <protection locked="true"/>
    </xf>
    <xf numFmtId="0" fontId="1125" fillId="0" borderId="4" xfId="0" applyBorder="true" applyFont="true">
      <alignment horizontal="left" vertical="top"/>
      <protection locked="true"/>
    </xf>
    <xf numFmtId="0" fontId="1126" fillId="0" borderId="4" xfId="0" applyBorder="true" applyFont="true">
      <alignment horizontal="left" vertical="top" wrapText="true"/>
      <protection locked="true"/>
    </xf>
    <xf numFmtId="0" fontId="1127" fillId="0" borderId="4" xfId="0" applyBorder="true" applyFont="true">
      <alignment horizontal="center" vertical="top"/>
      <protection locked="true"/>
    </xf>
    <xf numFmtId="170" fontId="1128" fillId="0" borderId="4" xfId="0" applyBorder="true" applyFont="true" applyNumberFormat="true">
      <alignment horizontal="right" vertical="top"/>
      <protection locked="true"/>
    </xf>
    <xf numFmtId="171" fontId="1129" fillId="0" borderId="4" xfId="0" applyBorder="true" applyFont="true" applyNumberFormat="true">
      <alignment horizontal="right" vertical="top"/>
      <protection locked="true"/>
    </xf>
    <xf numFmtId="171" fontId="1130" fillId="3" borderId="4" xfId="0" applyFill="true" applyBorder="true" applyNumberFormat="true" applyFont="true">
      <alignment vertical="top" horizontal="right"/>
      <protection locked="false"/>
    </xf>
    <xf numFmtId="171" fontId="1131" fillId="0" borderId="4" xfId="0" applyBorder="true" applyFont="true" applyNumberFormat="true">
      <alignment horizontal="right" vertical="top"/>
      <protection locked="true"/>
    </xf>
    <xf numFmtId="171" fontId="1132" fillId="0" borderId="4" xfId="0" applyBorder="true" applyFont="true" applyNumberFormat="true">
      <alignment horizontal="right" vertical="top"/>
      <protection locked="true"/>
    </xf>
    <xf numFmtId="171" fontId="1133" fillId="0" borderId="4" xfId="0" applyBorder="true" applyFont="true" applyNumberFormat="true">
      <alignment horizontal="right" vertical="top"/>
      <protection locked="true"/>
    </xf>
    <xf numFmtId="171" fontId="1134" fillId="0" borderId="4" xfId="0" applyBorder="true" applyFont="true" applyNumberFormat="true">
      <alignment horizontal="right" vertical="top"/>
      <protection locked="true"/>
    </xf>
    <xf numFmtId="0" fontId="1135" fillId="0" borderId="4" xfId="0" applyBorder="true" applyFont="true">
      <alignment horizontal="left" vertical="top"/>
      <protection locked="true"/>
    </xf>
    <xf numFmtId="0" fontId="1136" fillId="0" borderId="4" xfId="0" applyBorder="true" applyFont="true">
      <alignment horizontal="left" vertical="top" wrapText="true"/>
      <protection locked="true"/>
    </xf>
    <xf numFmtId="0" fontId="1137" fillId="0" borderId="4" xfId="0" applyBorder="true" applyFont="true">
      <alignment horizontal="center" vertical="top"/>
      <protection locked="true"/>
    </xf>
    <xf numFmtId="170" fontId="1138" fillId="0" borderId="4" xfId="0" applyBorder="true" applyFont="true" applyNumberFormat="true">
      <alignment horizontal="right" vertical="top"/>
      <protection locked="true"/>
    </xf>
    <xf numFmtId="171" fontId="1139" fillId="0" borderId="4" xfId="0" applyBorder="true" applyFont="true" applyNumberFormat="true">
      <alignment horizontal="right" vertical="top"/>
      <protection locked="true"/>
    </xf>
    <xf numFmtId="171" fontId="1140" fillId="3" borderId="4" xfId="0" applyFill="true" applyBorder="true" applyNumberFormat="true" applyFont="true">
      <alignment vertical="top" horizontal="right"/>
      <protection locked="false"/>
    </xf>
    <xf numFmtId="171" fontId="1141" fillId="0" borderId="4" xfId="0" applyBorder="true" applyFont="true" applyNumberFormat="true">
      <alignment horizontal="right" vertical="top"/>
      <protection locked="true"/>
    </xf>
    <xf numFmtId="171" fontId="1142" fillId="0" borderId="4" xfId="0" applyBorder="true" applyFont="true" applyNumberFormat="true">
      <alignment horizontal="right" vertical="top"/>
      <protection locked="true"/>
    </xf>
    <xf numFmtId="171" fontId="1143" fillId="0" borderId="4" xfId="0" applyBorder="true" applyFont="true" applyNumberFormat="true">
      <alignment horizontal="right" vertical="top"/>
      <protection locked="true"/>
    </xf>
    <xf numFmtId="171" fontId="1144" fillId="0" borderId="4" xfId="0" applyBorder="true" applyFont="true" applyNumberFormat="true">
      <alignment horizontal="right" vertical="top"/>
      <protection locked="true"/>
    </xf>
    <xf numFmtId="0" fontId="1145" fillId="0" borderId="4" xfId="0" applyBorder="true" applyFont="true">
      <alignment horizontal="left" vertical="top"/>
      <protection locked="true"/>
    </xf>
    <xf numFmtId="0" fontId="1146" fillId="0" borderId="4" xfId="0" applyBorder="true" applyFont="true">
      <alignment horizontal="left" vertical="top" wrapText="true"/>
      <protection locked="true"/>
    </xf>
    <xf numFmtId="0" fontId="1147" fillId="0" borderId="4" xfId="0" applyBorder="true" applyFont="true">
      <alignment horizontal="center" vertical="top"/>
      <protection locked="true"/>
    </xf>
    <xf numFmtId="170" fontId="1148" fillId="0" borderId="4" xfId="0" applyBorder="true" applyFont="true" applyNumberFormat="true">
      <alignment horizontal="right" vertical="top"/>
      <protection locked="true"/>
    </xf>
    <xf numFmtId="171" fontId="1149" fillId="0" borderId="4" xfId="0" applyBorder="true" applyFont="true" applyNumberFormat="true">
      <alignment horizontal="right" vertical="top"/>
      <protection locked="true"/>
    </xf>
    <xf numFmtId="171" fontId="1150" fillId="3" borderId="4" xfId="0" applyFill="true" applyBorder="true" applyNumberFormat="true" applyFont="true">
      <alignment vertical="top" horizontal="right"/>
      <protection locked="false"/>
    </xf>
    <xf numFmtId="171" fontId="1151" fillId="0" borderId="4" xfId="0" applyBorder="true" applyFont="true" applyNumberFormat="true">
      <alignment horizontal="right" vertical="top"/>
      <protection locked="true"/>
    </xf>
    <xf numFmtId="171" fontId="1152" fillId="0" borderId="4" xfId="0" applyBorder="true" applyFont="true" applyNumberFormat="true">
      <alignment horizontal="right" vertical="top"/>
      <protection locked="true"/>
    </xf>
    <xf numFmtId="171" fontId="1153" fillId="0" borderId="4" xfId="0" applyBorder="true" applyFont="true" applyNumberFormat="true">
      <alignment horizontal="right" vertical="top"/>
      <protection locked="true"/>
    </xf>
    <xf numFmtId="171" fontId="1154" fillId="0" borderId="4" xfId="0" applyBorder="true" applyFont="true" applyNumberFormat="true">
      <alignment horizontal="right" vertical="top"/>
      <protection locked="true"/>
    </xf>
    <xf numFmtId="0" fontId="1155" fillId="0" borderId="4" xfId="0" applyBorder="true" applyFont="true">
      <alignment horizontal="left" vertical="top"/>
      <protection locked="true"/>
    </xf>
    <xf numFmtId="0" fontId="1156" fillId="0" borderId="4" xfId="0" applyBorder="true" applyFont="true">
      <alignment horizontal="left" vertical="top" wrapText="true"/>
      <protection locked="true"/>
    </xf>
    <xf numFmtId="0" fontId="1157" fillId="0" borderId="4" xfId="0" applyBorder="true" applyFont="true">
      <alignment horizontal="center" vertical="top"/>
      <protection locked="true"/>
    </xf>
    <xf numFmtId="170" fontId="1158" fillId="0" borderId="4" xfId="0" applyBorder="true" applyFont="true" applyNumberFormat="true">
      <alignment horizontal="right" vertical="top"/>
      <protection locked="true"/>
    </xf>
    <xf numFmtId="171" fontId="1159" fillId="0" borderId="4" xfId="0" applyBorder="true" applyFont="true" applyNumberFormat="true">
      <alignment horizontal="right" vertical="top"/>
      <protection locked="true"/>
    </xf>
    <xf numFmtId="171" fontId="1160" fillId="3" borderId="4" xfId="0" applyFill="true" applyBorder="true" applyNumberFormat="true" applyFont="true">
      <alignment vertical="top" horizontal="right"/>
      <protection locked="false"/>
    </xf>
    <xf numFmtId="171" fontId="1161" fillId="0" borderId="4" xfId="0" applyBorder="true" applyFont="true" applyNumberFormat="true">
      <alignment horizontal="right" vertical="top"/>
      <protection locked="true"/>
    </xf>
    <xf numFmtId="171" fontId="1162" fillId="0" borderId="4" xfId="0" applyBorder="true" applyFont="true" applyNumberFormat="true">
      <alignment horizontal="right" vertical="top"/>
      <protection locked="true"/>
    </xf>
    <xf numFmtId="171" fontId="1163" fillId="0" borderId="4" xfId="0" applyBorder="true" applyFont="true" applyNumberFormat="true">
      <alignment horizontal="right" vertical="top"/>
      <protection locked="true"/>
    </xf>
    <xf numFmtId="171" fontId="1164" fillId="0" borderId="4" xfId="0" applyBorder="true" applyFont="true" applyNumberFormat="true">
      <alignment horizontal="right" vertical="top"/>
      <protection locked="true"/>
    </xf>
    <xf numFmtId="0" fontId="1165" fillId="0" borderId="4" xfId="0" applyBorder="true" applyFont="true">
      <alignment horizontal="left" vertical="top"/>
      <protection locked="true"/>
    </xf>
    <xf numFmtId="0" fontId="1166" fillId="0" borderId="4" xfId="0" applyBorder="true" applyFont="true">
      <alignment horizontal="left" vertical="top" wrapText="true"/>
      <protection locked="true"/>
    </xf>
    <xf numFmtId="0" fontId="1167" fillId="0" borderId="4" xfId="0" applyBorder="true" applyFont="true">
      <alignment horizontal="center" vertical="top"/>
      <protection locked="true"/>
    </xf>
    <xf numFmtId="170" fontId="1168" fillId="0" borderId="4" xfId="0" applyBorder="true" applyFont="true" applyNumberFormat="true">
      <alignment horizontal="right" vertical="top"/>
      <protection locked="true"/>
    </xf>
    <xf numFmtId="171" fontId="1169" fillId="0" borderId="4" xfId="0" applyBorder="true" applyFont="true" applyNumberFormat="true">
      <alignment horizontal="right" vertical="top"/>
      <protection locked="true"/>
    </xf>
    <xf numFmtId="171" fontId="1170" fillId="3" borderId="4" xfId="0" applyFill="true" applyBorder="true" applyNumberFormat="true" applyFont="true">
      <alignment vertical="top" horizontal="right"/>
      <protection locked="false"/>
    </xf>
    <xf numFmtId="171" fontId="1171" fillId="0" borderId="4" xfId="0" applyBorder="true" applyFont="true" applyNumberFormat="true">
      <alignment horizontal="right" vertical="top"/>
      <protection locked="true"/>
    </xf>
    <xf numFmtId="171" fontId="1172" fillId="0" borderId="4" xfId="0" applyBorder="true" applyFont="true" applyNumberFormat="true">
      <alignment horizontal="right" vertical="top"/>
      <protection locked="true"/>
    </xf>
    <xf numFmtId="171" fontId="1173" fillId="0" borderId="4" xfId="0" applyBorder="true" applyFont="true" applyNumberFormat="true">
      <alignment horizontal="right" vertical="top"/>
      <protection locked="true"/>
    </xf>
    <xf numFmtId="171" fontId="1174" fillId="0" borderId="4" xfId="0" applyBorder="true" applyFont="true" applyNumberFormat="true">
      <alignment horizontal="right" vertical="top"/>
      <protection locked="true"/>
    </xf>
    <xf numFmtId="0" fontId="1175" fillId="0" borderId="4" xfId="0" applyBorder="true" applyFont="true">
      <alignment horizontal="left" vertical="top"/>
      <protection locked="true"/>
    </xf>
    <xf numFmtId="0" fontId="1176" fillId="0" borderId="4" xfId="0" applyBorder="true" applyFont="true">
      <alignment horizontal="left" vertical="top" wrapText="true"/>
      <protection locked="true"/>
    </xf>
    <xf numFmtId="0" fontId="1177" fillId="0" borderId="4" xfId="0" applyBorder="true" applyFont="true">
      <alignment horizontal="center" vertical="top"/>
      <protection locked="true"/>
    </xf>
    <xf numFmtId="170" fontId="1178" fillId="0" borderId="4" xfId="0" applyBorder="true" applyFont="true" applyNumberFormat="true">
      <alignment horizontal="right" vertical="top"/>
      <protection locked="true"/>
    </xf>
    <xf numFmtId="171" fontId="1179" fillId="0" borderId="4" xfId="0" applyBorder="true" applyFont="true" applyNumberFormat="true">
      <alignment horizontal="right" vertical="top"/>
      <protection locked="true"/>
    </xf>
    <xf numFmtId="171" fontId="1180" fillId="3" borderId="4" xfId="0" applyFill="true" applyBorder="true" applyNumberFormat="true" applyFont="true">
      <alignment vertical="top" horizontal="right"/>
      <protection locked="false"/>
    </xf>
    <xf numFmtId="171" fontId="1181" fillId="0" borderId="4" xfId="0" applyBorder="true" applyFont="true" applyNumberFormat="true">
      <alignment horizontal="right" vertical="top"/>
      <protection locked="true"/>
    </xf>
    <xf numFmtId="171" fontId="1182" fillId="0" borderId="4" xfId="0" applyBorder="true" applyFont="true" applyNumberFormat="true">
      <alignment horizontal="right" vertical="top"/>
      <protection locked="true"/>
    </xf>
    <xf numFmtId="171" fontId="1183" fillId="0" borderId="4" xfId="0" applyBorder="true" applyFont="true" applyNumberFormat="true">
      <alignment horizontal="right" vertical="top"/>
      <protection locked="true"/>
    </xf>
    <xf numFmtId="171" fontId="1184" fillId="0" borderId="4" xfId="0" applyBorder="true" applyFont="true" applyNumberFormat="true">
      <alignment horizontal="right" vertical="top"/>
      <protection locked="true"/>
    </xf>
    <xf numFmtId="0" fontId="1185" fillId="0" borderId="4" xfId="0" applyBorder="true" applyFont="true">
      <alignment horizontal="left" vertical="top"/>
      <protection locked="true"/>
    </xf>
    <xf numFmtId="0" fontId="1186" fillId="0" borderId="4" xfId="0" applyBorder="true" applyFont="true">
      <alignment horizontal="left" vertical="top" wrapText="true"/>
      <protection locked="true"/>
    </xf>
    <xf numFmtId="0" fontId="1187" fillId="0" borderId="4" xfId="0" applyBorder="true" applyFont="true">
      <alignment horizontal="center" vertical="top"/>
      <protection locked="true"/>
    </xf>
    <xf numFmtId="170" fontId="1188" fillId="0" borderId="4" xfId="0" applyBorder="true" applyFont="true" applyNumberFormat="true">
      <alignment horizontal="right" vertical="top"/>
      <protection locked="true"/>
    </xf>
    <xf numFmtId="171" fontId="1189" fillId="0" borderId="4" xfId="0" applyBorder="true" applyFont="true" applyNumberFormat="true">
      <alignment horizontal="right" vertical="top"/>
      <protection locked="true"/>
    </xf>
    <xf numFmtId="171" fontId="1190" fillId="3" borderId="4" xfId="0" applyFill="true" applyBorder="true" applyNumberFormat="true" applyFont="true">
      <alignment vertical="top" horizontal="right"/>
      <protection locked="false"/>
    </xf>
    <xf numFmtId="171" fontId="1191" fillId="0" borderId="4" xfId="0" applyBorder="true" applyFont="true" applyNumberFormat="true">
      <alignment horizontal="right" vertical="top"/>
      <protection locked="true"/>
    </xf>
    <xf numFmtId="171" fontId="1192" fillId="0" borderId="4" xfId="0" applyBorder="true" applyFont="true" applyNumberFormat="true">
      <alignment horizontal="right" vertical="top"/>
      <protection locked="true"/>
    </xf>
    <xf numFmtId="171" fontId="1193" fillId="0" borderId="4" xfId="0" applyBorder="true" applyFont="true" applyNumberFormat="true">
      <alignment horizontal="right" vertical="top"/>
      <protection locked="true"/>
    </xf>
    <xf numFmtId="171" fontId="1194" fillId="0" borderId="4" xfId="0" applyBorder="true" applyFont="true" applyNumberFormat="true">
      <alignment horizontal="right" vertical="top"/>
      <protection locked="true"/>
    </xf>
    <xf numFmtId="0" fontId="1195" fillId="0" borderId="4" xfId="0" applyBorder="true" applyFont="true">
      <alignment horizontal="left" vertical="top"/>
      <protection locked="true"/>
    </xf>
    <xf numFmtId="0" fontId="1196" fillId="0" borderId="4" xfId="0" applyBorder="true" applyFont="true">
      <alignment horizontal="left" vertical="top" wrapText="true"/>
      <protection locked="true"/>
    </xf>
    <xf numFmtId="0" fontId="1197" fillId="0" borderId="4" xfId="0" applyBorder="true" applyFont="true">
      <alignment horizontal="center" vertical="top"/>
      <protection locked="true"/>
    </xf>
    <xf numFmtId="170" fontId="1198" fillId="0" borderId="4" xfId="0" applyBorder="true" applyFont="true" applyNumberFormat="true">
      <alignment horizontal="right" vertical="top"/>
      <protection locked="true"/>
    </xf>
    <xf numFmtId="171" fontId="1199" fillId="0" borderId="4" xfId="0" applyBorder="true" applyFont="true" applyNumberFormat="true">
      <alignment horizontal="right" vertical="top"/>
      <protection locked="true"/>
    </xf>
    <xf numFmtId="171" fontId="1200" fillId="3" borderId="4" xfId="0" applyFill="true" applyBorder="true" applyNumberFormat="true" applyFont="true">
      <alignment vertical="top" horizontal="right"/>
      <protection locked="false"/>
    </xf>
    <xf numFmtId="171" fontId="1201" fillId="0" borderId="4" xfId="0" applyBorder="true" applyFont="true" applyNumberFormat="true">
      <alignment horizontal="right" vertical="top"/>
      <protection locked="true"/>
    </xf>
    <xf numFmtId="171" fontId="1202" fillId="0" borderId="4" xfId="0" applyBorder="true" applyFont="true" applyNumberFormat="true">
      <alignment horizontal="right" vertical="top"/>
      <protection locked="true"/>
    </xf>
    <xf numFmtId="171" fontId="1203" fillId="0" borderId="4" xfId="0" applyBorder="true" applyFont="true" applyNumberFormat="true">
      <alignment horizontal="right" vertical="top"/>
      <protection locked="true"/>
    </xf>
    <xf numFmtId="171" fontId="1204" fillId="0" borderId="4" xfId="0" applyBorder="true" applyFont="true" applyNumberFormat="true">
      <alignment horizontal="right" vertical="top"/>
      <protection locked="true"/>
    </xf>
    <xf numFmtId="0" fontId="1205" fillId="0" borderId="4" xfId="0" applyBorder="true" applyFont="true">
      <alignment horizontal="left" vertical="top"/>
      <protection locked="true"/>
    </xf>
    <xf numFmtId="0" fontId="1206" fillId="0" borderId="4" xfId="0" applyBorder="true" applyFont="true">
      <alignment horizontal="left" vertical="top" wrapText="true"/>
      <protection locked="true"/>
    </xf>
    <xf numFmtId="0" fontId="1207" fillId="0" borderId="4" xfId="0" applyBorder="true" applyFont="true">
      <alignment horizontal="center" vertical="top"/>
      <protection locked="true"/>
    </xf>
    <xf numFmtId="170" fontId="1208" fillId="0" borderId="4" xfId="0" applyBorder="true" applyFont="true" applyNumberFormat="true">
      <alignment horizontal="right" vertical="top"/>
      <protection locked="true"/>
    </xf>
    <xf numFmtId="171" fontId="1209" fillId="0" borderId="4" xfId="0" applyBorder="true" applyFont="true" applyNumberFormat="true">
      <alignment horizontal="right" vertical="top"/>
      <protection locked="true"/>
    </xf>
    <xf numFmtId="171" fontId="1210" fillId="3" borderId="4" xfId="0" applyFill="true" applyBorder="true" applyNumberFormat="true" applyFont="true">
      <alignment vertical="top" horizontal="right"/>
      <protection locked="false"/>
    </xf>
    <xf numFmtId="171" fontId="1211" fillId="0" borderId="4" xfId="0" applyBorder="true" applyFont="true" applyNumberFormat="true">
      <alignment horizontal="right" vertical="top"/>
      <protection locked="true"/>
    </xf>
    <xf numFmtId="171" fontId="1212" fillId="0" borderId="4" xfId="0" applyBorder="true" applyFont="true" applyNumberFormat="true">
      <alignment horizontal="right" vertical="top"/>
      <protection locked="true"/>
    </xf>
    <xf numFmtId="171" fontId="1213" fillId="0" borderId="4" xfId="0" applyBorder="true" applyFont="true" applyNumberFormat="true">
      <alignment horizontal="right" vertical="top"/>
      <protection locked="true"/>
    </xf>
    <xf numFmtId="171" fontId="1214" fillId="0" borderId="4" xfId="0" applyBorder="true" applyFont="true" applyNumberFormat="true">
      <alignment horizontal="right" vertical="top"/>
      <protection locked="true"/>
    </xf>
    <xf numFmtId="0" fontId="1215" fillId="0" borderId="4" xfId="0" applyBorder="true" applyFont="true">
      <alignment horizontal="left" vertical="top"/>
      <protection locked="true"/>
    </xf>
    <xf numFmtId="0" fontId="1216" fillId="0" borderId="4" xfId="0" applyBorder="true" applyFont="true">
      <alignment horizontal="left" vertical="top" wrapText="true"/>
      <protection locked="true"/>
    </xf>
    <xf numFmtId="0" fontId="1217" fillId="0" borderId="4" xfId="0" applyBorder="true" applyFont="true">
      <alignment horizontal="center" vertical="top"/>
      <protection locked="true"/>
    </xf>
    <xf numFmtId="170" fontId="1218" fillId="0" borderId="4" xfId="0" applyBorder="true" applyFont="true" applyNumberFormat="true">
      <alignment horizontal="right" vertical="top"/>
      <protection locked="true"/>
    </xf>
    <xf numFmtId="171" fontId="1219" fillId="0" borderId="4" xfId="0" applyBorder="true" applyFont="true" applyNumberFormat="true">
      <alignment horizontal="right" vertical="top"/>
      <protection locked="true"/>
    </xf>
    <xf numFmtId="171" fontId="1220" fillId="3" borderId="4" xfId="0" applyFill="true" applyBorder="true" applyNumberFormat="true" applyFont="true">
      <alignment vertical="top" horizontal="right"/>
      <protection locked="false"/>
    </xf>
    <xf numFmtId="171" fontId="1221" fillId="0" borderId="4" xfId="0" applyBorder="true" applyFont="true" applyNumberFormat="true">
      <alignment horizontal="right" vertical="top"/>
      <protection locked="true"/>
    </xf>
    <xf numFmtId="171" fontId="1222" fillId="0" borderId="4" xfId="0" applyBorder="true" applyFont="true" applyNumberFormat="true">
      <alignment horizontal="right" vertical="top"/>
      <protection locked="true"/>
    </xf>
    <xf numFmtId="171" fontId="1223" fillId="0" borderId="4" xfId="0" applyBorder="true" applyFont="true" applyNumberFormat="true">
      <alignment horizontal="right" vertical="top"/>
      <protection locked="true"/>
    </xf>
    <xf numFmtId="171" fontId="1224" fillId="0" borderId="4" xfId="0" applyBorder="true" applyFont="true" applyNumberFormat="true">
      <alignment horizontal="right" vertical="top"/>
      <protection locked="true"/>
    </xf>
    <xf numFmtId="0" fontId="1225" fillId="0" borderId="4" xfId="0" applyBorder="true" applyFont="true">
      <alignment horizontal="left" vertical="top"/>
      <protection locked="true"/>
    </xf>
    <xf numFmtId="0" fontId="1226" fillId="0" borderId="4" xfId="0" applyBorder="true" applyFont="true">
      <alignment horizontal="left" vertical="top" wrapText="true"/>
      <protection locked="true"/>
    </xf>
    <xf numFmtId="0" fontId="1227" fillId="0" borderId="4" xfId="0" applyBorder="true" applyFont="true">
      <alignment horizontal="center" vertical="top"/>
      <protection locked="true"/>
    </xf>
    <xf numFmtId="170" fontId="1228" fillId="0" borderId="4" xfId="0" applyBorder="true" applyFont="true" applyNumberFormat="true">
      <alignment horizontal="right" vertical="top"/>
      <protection locked="true"/>
    </xf>
    <xf numFmtId="171" fontId="1229" fillId="0" borderId="4" xfId="0" applyBorder="true" applyFont="true" applyNumberFormat="true">
      <alignment horizontal="right" vertical="top"/>
      <protection locked="true"/>
    </xf>
    <xf numFmtId="171" fontId="1230" fillId="3" borderId="4" xfId="0" applyFill="true" applyBorder="true" applyNumberFormat="true" applyFont="true">
      <alignment vertical="top" horizontal="right"/>
      <protection locked="false"/>
    </xf>
    <xf numFmtId="171" fontId="1231" fillId="0" borderId="4" xfId="0" applyBorder="true" applyFont="true" applyNumberFormat="true">
      <alignment horizontal="right" vertical="top"/>
      <protection locked="true"/>
    </xf>
    <xf numFmtId="171" fontId="1232" fillId="0" borderId="4" xfId="0" applyBorder="true" applyFont="true" applyNumberFormat="true">
      <alignment horizontal="right" vertical="top"/>
      <protection locked="true"/>
    </xf>
    <xf numFmtId="171" fontId="1233" fillId="0" borderId="4" xfId="0" applyBorder="true" applyFont="true" applyNumberFormat="true">
      <alignment horizontal="right" vertical="top"/>
      <protection locked="true"/>
    </xf>
    <xf numFmtId="171" fontId="1234" fillId="0" borderId="4" xfId="0" applyBorder="true" applyFont="true" applyNumberFormat="true">
      <alignment horizontal="right" vertical="top"/>
      <protection locked="true"/>
    </xf>
    <xf numFmtId="0" fontId="1235" fillId="0" borderId="4" xfId="0" applyBorder="true" applyFont="true">
      <alignment horizontal="left" vertical="top"/>
      <protection locked="true"/>
    </xf>
    <xf numFmtId="0" fontId="1236" fillId="0" borderId="4" xfId="0" applyBorder="true" applyFont="true">
      <alignment horizontal="left" vertical="top" wrapText="true"/>
      <protection locked="true"/>
    </xf>
    <xf numFmtId="0" fontId="1237" fillId="0" borderId="4" xfId="0" applyBorder="true" applyFont="true">
      <alignment horizontal="center" vertical="top"/>
      <protection locked="true"/>
    </xf>
    <xf numFmtId="170" fontId="1238" fillId="0" borderId="4" xfId="0" applyBorder="true" applyFont="true" applyNumberFormat="true">
      <alignment horizontal="right" vertical="top"/>
      <protection locked="true"/>
    </xf>
    <xf numFmtId="171" fontId="1239" fillId="0" borderId="4" xfId="0" applyBorder="true" applyFont="true" applyNumberFormat="true">
      <alignment horizontal="right" vertical="top"/>
      <protection locked="true"/>
    </xf>
    <xf numFmtId="171" fontId="1240" fillId="3" borderId="4" xfId="0" applyFill="true" applyBorder="true" applyNumberFormat="true" applyFont="true">
      <alignment vertical="top" horizontal="right"/>
      <protection locked="false"/>
    </xf>
    <xf numFmtId="171" fontId="1241" fillId="0" borderId="4" xfId="0" applyBorder="true" applyFont="true" applyNumberFormat="true">
      <alignment horizontal="right" vertical="top"/>
      <protection locked="true"/>
    </xf>
    <xf numFmtId="171" fontId="1242" fillId="0" borderId="4" xfId="0" applyBorder="true" applyFont="true" applyNumberFormat="true">
      <alignment horizontal="right" vertical="top"/>
      <protection locked="true"/>
    </xf>
    <xf numFmtId="171" fontId="1243" fillId="0" borderId="4" xfId="0" applyBorder="true" applyFont="true" applyNumberFormat="true">
      <alignment horizontal="right" vertical="top"/>
      <protection locked="true"/>
    </xf>
    <xf numFmtId="171" fontId="1244" fillId="0" borderId="4" xfId="0" applyBorder="true" applyFont="true" applyNumberFormat="true">
      <alignment horizontal="right" vertical="top"/>
      <protection locked="true"/>
    </xf>
    <xf numFmtId="0" fontId="1245" fillId="0" borderId="4" xfId="0" applyBorder="true" applyFont="true">
      <alignment horizontal="left" vertical="top"/>
      <protection locked="true"/>
    </xf>
    <xf numFmtId="0" fontId="1246" fillId="0" borderId="4" xfId="0" applyBorder="true" applyFont="true">
      <alignment horizontal="left" vertical="top" wrapText="true"/>
      <protection locked="true"/>
    </xf>
    <xf numFmtId="0" fontId="1247" fillId="0" borderId="4" xfId="0" applyBorder="true" applyFont="true">
      <alignment horizontal="center" vertical="top"/>
      <protection locked="true"/>
    </xf>
    <xf numFmtId="170" fontId="1248" fillId="0" borderId="4" xfId="0" applyBorder="true" applyFont="true" applyNumberFormat="true">
      <alignment horizontal="right" vertical="top"/>
      <protection locked="true"/>
    </xf>
    <xf numFmtId="171" fontId="1249" fillId="0" borderId="4" xfId="0" applyBorder="true" applyFont="true" applyNumberFormat="true">
      <alignment horizontal="right" vertical="top"/>
      <protection locked="true"/>
    </xf>
    <xf numFmtId="171" fontId="1250" fillId="3" borderId="4" xfId="0" applyFill="true" applyBorder="true" applyNumberFormat="true" applyFont="true">
      <alignment vertical="top" horizontal="right"/>
      <protection locked="false"/>
    </xf>
    <xf numFmtId="171" fontId="1251" fillId="0" borderId="4" xfId="0" applyBorder="true" applyFont="true" applyNumberFormat="true">
      <alignment horizontal="right" vertical="top"/>
      <protection locked="true"/>
    </xf>
    <xf numFmtId="171" fontId="1252" fillId="0" borderId="4" xfId="0" applyBorder="true" applyFont="true" applyNumberFormat="true">
      <alignment horizontal="right" vertical="top"/>
      <protection locked="true"/>
    </xf>
    <xf numFmtId="171" fontId="1253" fillId="0" borderId="4" xfId="0" applyBorder="true" applyFont="true" applyNumberFormat="true">
      <alignment horizontal="right" vertical="top"/>
      <protection locked="true"/>
    </xf>
    <xf numFmtId="171" fontId="1254" fillId="0" borderId="4" xfId="0" applyBorder="true" applyFont="true" applyNumberFormat="true">
      <alignment horizontal="right" vertical="top"/>
      <protection locked="true"/>
    </xf>
    <xf numFmtId="0" fontId="1255" fillId="5" borderId="4" xfId="0" applyFill="true" applyBorder="true" applyFont="true">
      <alignment horizontal="left"/>
      <protection locked="true"/>
    </xf>
    <xf numFmtId="0" fontId="1256" fillId="5" borderId="4" xfId="0" applyFill="true" applyBorder="true" applyFont="true">
      <alignment horizontal="left"/>
      <protection locked="true"/>
    </xf>
    <xf numFmtId="0" fontId="1257" fillId="5" borderId="4" xfId="0" applyFill="true" applyBorder="true" applyFont="true">
      <alignment horizontal="left"/>
      <protection locked="true"/>
    </xf>
    <xf numFmtId="0" fontId="1258" fillId="5" borderId="4" xfId="0" applyFill="true" applyBorder="true" applyFont="true">
      <alignment horizontal="left"/>
      <protection locked="true"/>
    </xf>
    <xf numFmtId="0" fontId="1259" fillId="5" borderId="4" xfId="0" applyFill="true" applyBorder="true" applyFont="true">
      <alignment horizontal="left"/>
      <protection locked="true"/>
    </xf>
    <xf numFmtId="0" fontId="1260" fillId="5" borderId="4" xfId="0" applyFill="true" applyBorder="true" applyFont="true">
      <alignment horizontal="left"/>
      <protection locked="true"/>
    </xf>
    <xf numFmtId="0" fontId="1261" fillId="5" borderId="4" xfId="0" applyFill="true" applyBorder="true" applyFont="true">
      <alignment horizontal="left"/>
      <protection locked="true"/>
    </xf>
    <xf numFmtId="4" fontId="1262" fillId="5" borderId="4" xfId="0" applyFill="true" applyBorder="true" applyFont="true" applyNumberFormat="true">
      <alignment horizontal="right"/>
      <protection locked="true"/>
    </xf>
    <xf numFmtId="4" fontId="1263" fillId="5" borderId="4" xfId="0" applyFill="true" applyBorder="true" applyFont="true" applyNumberFormat="true">
      <alignment horizontal="right"/>
      <protection locked="true"/>
    </xf>
    <xf numFmtId="4" fontId="1264" fillId="5" borderId="4" xfId="0" applyFill="true" applyBorder="true" applyFont="true" applyNumberFormat="true">
      <alignment horizontal="right"/>
      <protection locked="true"/>
    </xf>
    <xf numFmtId="0" fontId="1265" fillId="0" borderId="0" xfId="0" applyFont="true"/>
    <xf numFmtId="0" fontId="1266" fillId="0" borderId="4" xfId="0" applyBorder="true" applyFont="true">
      <alignment horizontal="left" vertical="top"/>
      <protection locked="true"/>
    </xf>
    <xf numFmtId="0" fontId="1267" fillId="0" borderId="4" xfId="0" applyBorder="true" applyFont="true">
      <alignment horizontal="left" vertical="top" wrapText="true"/>
      <protection locked="true"/>
    </xf>
    <xf numFmtId="0" fontId="1268" fillId="0" borderId="4" xfId="0" applyBorder="true" applyFont="true">
      <alignment horizontal="center" vertical="top"/>
      <protection locked="true"/>
    </xf>
    <xf numFmtId="170" fontId="1269" fillId="0" borderId="4" xfId="0" applyBorder="true" applyFont="true" applyNumberFormat="true">
      <alignment horizontal="right" vertical="top"/>
      <protection locked="true"/>
    </xf>
    <xf numFmtId="171" fontId="1270" fillId="0" borderId="4" xfId="0" applyBorder="true" applyFont="true" applyNumberFormat="true">
      <alignment horizontal="right" vertical="top"/>
      <protection locked="true"/>
    </xf>
    <xf numFmtId="171" fontId="1271" fillId="3" borderId="4" xfId="0" applyFill="true" applyBorder="true" applyNumberFormat="true" applyFont="true">
      <alignment vertical="top" horizontal="right"/>
      <protection locked="false"/>
    </xf>
    <xf numFmtId="171" fontId="1272" fillId="0" borderId="4" xfId="0" applyBorder="true" applyFont="true" applyNumberFormat="true">
      <alignment horizontal="right" vertical="top"/>
      <protection locked="true"/>
    </xf>
    <xf numFmtId="171" fontId="1273" fillId="0" borderId="4" xfId="0" applyBorder="true" applyFont="true" applyNumberFormat="true">
      <alignment horizontal="right" vertical="top"/>
      <protection locked="true"/>
    </xf>
    <xf numFmtId="171" fontId="1274" fillId="0" borderId="4" xfId="0" applyBorder="true" applyFont="true" applyNumberFormat="true">
      <alignment horizontal="right" vertical="top"/>
      <protection locked="true"/>
    </xf>
    <xf numFmtId="171" fontId="1275" fillId="0" borderId="4" xfId="0" applyBorder="true" applyFont="true" applyNumberFormat="true">
      <alignment horizontal="right" vertical="top"/>
      <protection locked="true"/>
    </xf>
    <xf numFmtId="0" fontId="1276" fillId="0" borderId="4" xfId="0" applyBorder="true" applyFont="true">
      <alignment horizontal="left" vertical="top"/>
      <protection locked="true"/>
    </xf>
    <xf numFmtId="0" fontId="1277" fillId="0" borderId="4" xfId="0" applyBorder="true" applyFont="true">
      <alignment horizontal="left" vertical="top" wrapText="true"/>
      <protection locked="true"/>
    </xf>
    <xf numFmtId="0" fontId="1278" fillId="0" borderId="4" xfId="0" applyBorder="true" applyFont="true">
      <alignment horizontal="center" vertical="top"/>
      <protection locked="true"/>
    </xf>
    <xf numFmtId="170" fontId="1279" fillId="0" borderId="4" xfId="0" applyBorder="true" applyFont="true" applyNumberFormat="true">
      <alignment horizontal="right" vertical="top"/>
      <protection locked="true"/>
    </xf>
    <xf numFmtId="171" fontId="1280" fillId="0" borderId="4" xfId="0" applyBorder="true" applyFont="true" applyNumberFormat="true">
      <alignment horizontal="right" vertical="top"/>
      <protection locked="true"/>
    </xf>
    <xf numFmtId="171" fontId="1281" fillId="3" borderId="4" xfId="0" applyFill="true" applyBorder="true" applyNumberFormat="true" applyFont="true">
      <alignment vertical="top" horizontal="right"/>
      <protection locked="false"/>
    </xf>
    <xf numFmtId="171" fontId="1282" fillId="0" borderId="4" xfId="0" applyBorder="true" applyFont="true" applyNumberFormat="true">
      <alignment horizontal="right" vertical="top"/>
      <protection locked="true"/>
    </xf>
    <xf numFmtId="171" fontId="1283" fillId="0" borderId="4" xfId="0" applyBorder="true" applyFont="true" applyNumberFormat="true">
      <alignment horizontal="right" vertical="top"/>
      <protection locked="true"/>
    </xf>
    <xf numFmtId="171" fontId="1284" fillId="0" borderId="4" xfId="0" applyBorder="true" applyFont="true" applyNumberFormat="true">
      <alignment horizontal="right" vertical="top"/>
      <protection locked="true"/>
    </xf>
    <xf numFmtId="171" fontId="1285" fillId="0" borderId="4" xfId="0" applyBorder="true" applyFont="true" applyNumberFormat="true">
      <alignment horizontal="right" vertical="top"/>
      <protection locked="true"/>
    </xf>
    <xf numFmtId="0" fontId="1286" fillId="0" borderId="4" xfId="0" applyBorder="true" applyFont="true">
      <alignment horizontal="left" vertical="top"/>
      <protection locked="true"/>
    </xf>
    <xf numFmtId="0" fontId="1287" fillId="0" borderId="4" xfId="0" applyBorder="true" applyFont="true">
      <alignment horizontal="left" vertical="top" wrapText="true"/>
      <protection locked="true"/>
    </xf>
    <xf numFmtId="0" fontId="1288" fillId="0" borderId="4" xfId="0" applyBorder="true" applyFont="true">
      <alignment horizontal="center" vertical="top"/>
      <protection locked="true"/>
    </xf>
    <xf numFmtId="170" fontId="1289" fillId="0" borderId="4" xfId="0" applyBorder="true" applyFont="true" applyNumberFormat="true">
      <alignment horizontal="right" vertical="top"/>
      <protection locked="true"/>
    </xf>
    <xf numFmtId="171" fontId="1290" fillId="0" borderId="4" xfId="0" applyBorder="true" applyFont="true" applyNumberFormat="true">
      <alignment horizontal="right" vertical="top"/>
      <protection locked="true"/>
    </xf>
    <xf numFmtId="171" fontId="1291" fillId="3" borderId="4" xfId="0" applyFill="true" applyBorder="true" applyNumberFormat="true" applyFont="true">
      <alignment vertical="top" horizontal="right"/>
      <protection locked="false"/>
    </xf>
    <xf numFmtId="171" fontId="1292" fillId="0" borderId="4" xfId="0" applyBorder="true" applyFont="true" applyNumberFormat="true">
      <alignment horizontal="right" vertical="top"/>
      <protection locked="true"/>
    </xf>
    <xf numFmtId="171" fontId="1293" fillId="0" borderId="4" xfId="0" applyBorder="true" applyFont="true" applyNumberFormat="true">
      <alignment horizontal="right" vertical="top"/>
      <protection locked="true"/>
    </xf>
    <xf numFmtId="171" fontId="1294" fillId="0" borderId="4" xfId="0" applyBorder="true" applyFont="true" applyNumberFormat="true">
      <alignment horizontal="right" vertical="top"/>
      <protection locked="true"/>
    </xf>
    <xf numFmtId="171" fontId="1295" fillId="0" borderId="4" xfId="0" applyBorder="true" applyFont="true" applyNumberFormat="true">
      <alignment horizontal="right" vertical="top"/>
      <protection locked="true"/>
    </xf>
    <xf numFmtId="0" fontId="1296" fillId="0" borderId="4" xfId="0" applyBorder="true" applyFont="true">
      <alignment horizontal="left" vertical="top"/>
      <protection locked="true"/>
    </xf>
    <xf numFmtId="0" fontId="1297" fillId="0" borderId="4" xfId="0" applyBorder="true" applyFont="true">
      <alignment horizontal="left" vertical="top" wrapText="true"/>
      <protection locked="true"/>
    </xf>
    <xf numFmtId="0" fontId="1298" fillId="0" borderId="4" xfId="0" applyBorder="true" applyFont="true">
      <alignment horizontal="center" vertical="top"/>
      <protection locked="true"/>
    </xf>
    <xf numFmtId="170" fontId="1299" fillId="0" borderId="4" xfId="0" applyBorder="true" applyFont="true" applyNumberFormat="true">
      <alignment horizontal="right" vertical="top"/>
      <protection locked="true"/>
    </xf>
    <xf numFmtId="171" fontId="1300" fillId="0" borderId="4" xfId="0" applyBorder="true" applyFont="true" applyNumberFormat="true">
      <alignment horizontal="right" vertical="top"/>
      <protection locked="true"/>
    </xf>
    <xf numFmtId="171" fontId="1301" fillId="3" borderId="4" xfId="0" applyFill="true" applyBorder="true" applyNumberFormat="true" applyFont="true">
      <alignment vertical="top" horizontal="right"/>
      <protection locked="false"/>
    </xf>
    <xf numFmtId="171" fontId="1302" fillId="0" borderId="4" xfId="0" applyBorder="true" applyFont="true" applyNumberFormat="true">
      <alignment horizontal="right" vertical="top"/>
      <protection locked="true"/>
    </xf>
    <xf numFmtId="171" fontId="1303" fillId="0" borderId="4" xfId="0" applyBorder="true" applyFont="true" applyNumberFormat="true">
      <alignment horizontal="right" vertical="top"/>
      <protection locked="true"/>
    </xf>
    <xf numFmtId="171" fontId="1304" fillId="0" borderId="4" xfId="0" applyBorder="true" applyFont="true" applyNumberFormat="true">
      <alignment horizontal="right" vertical="top"/>
      <protection locked="true"/>
    </xf>
    <xf numFmtId="171" fontId="1305" fillId="0" borderId="4" xfId="0" applyBorder="true" applyFont="true" applyNumberFormat="true">
      <alignment horizontal="right" vertical="top"/>
      <protection locked="true"/>
    </xf>
    <xf numFmtId="0" fontId="1306" fillId="0" borderId="4" xfId="0" applyBorder="true" applyFont="true">
      <alignment horizontal="left" vertical="top"/>
      <protection locked="true"/>
    </xf>
    <xf numFmtId="0" fontId="1307" fillId="0" borderId="4" xfId="0" applyBorder="true" applyFont="true">
      <alignment horizontal="left" vertical="top" wrapText="true"/>
      <protection locked="true"/>
    </xf>
    <xf numFmtId="0" fontId="1308" fillId="0" borderId="4" xfId="0" applyBorder="true" applyFont="true">
      <alignment horizontal="center" vertical="top"/>
      <protection locked="true"/>
    </xf>
    <xf numFmtId="170" fontId="1309" fillId="0" borderId="4" xfId="0" applyBorder="true" applyFont="true" applyNumberFormat="true">
      <alignment horizontal="right" vertical="top"/>
      <protection locked="true"/>
    </xf>
    <xf numFmtId="171" fontId="1310" fillId="0" borderId="4" xfId="0" applyBorder="true" applyFont="true" applyNumberFormat="true">
      <alignment horizontal="right" vertical="top"/>
      <protection locked="true"/>
    </xf>
    <xf numFmtId="171" fontId="1311" fillId="3" borderId="4" xfId="0" applyFill="true" applyBorder="true" applyNumberFormat="true" applyFont="true">
      <alignment vertical="top" horizontal="right"/>
      <protection locked="false"/>
    </xf>
    <xf numFmtId="171" fontId="1312" fillId="0" borderId="4" xfId="0" applyBorder="true" applyFont="true" applyNumberFormat="true">
      <alignment horizontal="right" vertical="top"/>
      <protection locked="true"/>
    </xf>
    <xf numFmtId="171" fontId="1313" fillId="0" borderId="4" xfId="0" applyBorder="true" applyFont="true" applyNumberFormat="true">
      <alignment horizontal="right" vertical="top"/>
      <protection locked="true"/>
    </xf>
    <xf numFmtId="171" fontId="1314" fillId="0" borderId="4" xfId="0" applyBorder="true" applyFont="true" applyNumberFormat="true">
      <alignment horizontal="right" vertical="top"/>
      <protection locked="true"/>
    </xf>
    <xf numFmtId="171" fontId="1315" fillId="0" borderId="4" xfId="0" applyBorder="true" applyFont="true" applyNumberFormat="true">
      <alignment horizontal="right" vertical="top"/>
      <protection locked="true"/>
    </xf>
    <xf numFmtId="0" fontId="1316" fillId="0" borderId="4" xfId="0" applyBorder="true" applyFont="true">
      <alignment horizontal="left" vertical="top"/>
      <protection locked="true"/>
    </xf>
    <xf numFmtId="0" fontId="1317" fillId="0" borderId="4" xfId="0" applyBorder="true" applyFont="true">
      <alignment horizontal="left" vertical="top" wrapText="true"/>
      <protection locked="true"/>
    </xf>
    <xf numFmtId="0" fontId="1318" fillId="0" borderId="4" xfId="0" applyBorder="true" applyFont="true">
      <alignment horizontal="center" vertical="top"/>
      <protection locked="true"/>
    </xf>
    <xf numFmtId="170" fontId="1319" fillId="0" borderId="4" xfId="0" applyBorder="true" applyFont="true" applyNumberFormat="true">
      <alignment horizontal="right" vertical="top"/>
      <protection locked="true"/>
    </xf>
    <xf numFmtId="171" fontId="1320" fillId="0" borderId="4" xfId="0" applyBorder="true" applyFont="true" applyNumberFormat="true">
      <alignment horizontal="right" vertical="top"/>
      <protection locked="true"/>
    </xf>
    <xf numFmtId="171" fontId="1321" fillId="3" borderId="4" xfId="0" applyFill="true" applyBorder="true" applyNumberFormat="true" applyFont="true">
      <alignment vertical="top" horizontal="right"/>
      <protection locked="false"/>
    </xf>
    <xf numFmtId="171" fontId="1322" fillId="0" borderId="4" xfId="0" applyBorder="true" applyFont="true" applyNumberFormat="true">
      <alignment horizontal="right" vertical="top"/>
      <protection locked="true"/>
    </xf>
    <xf numFmtId="171" fontId="1323" fillId="0" borderId="4" xfId="0" applyBorder="true" applyFont="true" applyNumberFormat="true">
      <alignment horizontal="right" vertical="top"/>
      <protection locked="true"/>
    </xf>
    <xf numFmtId="171" fontId="1324" fillId="0" borderId="4" xfId="0" applyBorder="true" applyFont="true" applyNumberFormat="true">
      <alignment horizontal="right" vertical="top"/>
      <protection locked="true"/>
    </xf>
    <xf numFmtId="171" fontId="1325" fillId="0" borderId="4" xfId="0" applyBorder="true" applyFont="true" applyNumberFormat="true">
      <alignment horizontal="right" vertical="top"/>
      <protection locked="true"/>
    </xf>
    <xf numFmtId="0" fontId="1326" fillId="0" borderId="4" xfId="0" applyBorder="true" applyFont="true">
      <alignment horizontal="left" vertical="top"/>
      <protection locked="true"/>
    </xf>
    <xf numFmtId="0" fontId="1327" fillId="0" borderId="4" xfId="0" applyBorder="true" applyFont="true">
      <alignment horizontal="left" vertical="top" wrapText="true"/>
      <protection locked="true"/>
    </xf>
    <xf numFmtId="0" fontId="1328" fillId="0" borderId="4" xfId="0" applyBorder="true" applyFont="true">
      <alignment horizontal="center" vertical="top"/>
      <protection locked="true"/>
    </xf>
    <xf numFmtId="170" fontId="1329" fillId="0" borderId="4" xfId="0" applyBorder="true" applyFont="true" applyNumberFormat="true">
      <alignment horizontal="right" vertical="top"/>
      <protection locked="true"/>
    </xf>
    <xf numFmtId="171" fontId="1330" fillId="0" borderId="4" xfId="0" applyBorder="true" applyFont="true" applyNumberFormat="true">
      <alignment horizontal="right" vertical="top"/>
      <protection locked="true"/>
    </xf>
    <xf numFmtId="171" fontId="1331" fillId="3" borderId="4" xfId="0" applyFill="true" applyBorder="true" applyNumberFormat="true" applyFont="true">
      <alignment vertical="top" horizontal="right"/>
      <protection locked="false"/>
    </xf>
    <xf numFmtId="171" fontId="1332" fillId="0" borderId="4" xfId="0" applyBorder="true" applyFont="true" applyNumberFormat="true">
      <alignment horizontal="right" vertical="top"/>
      <protection locked="true"/>
    </xf>
    <xf numFmtId="171" fontId="1333" fillId="0" borderId="4" xfId="0" applyBorder="true" applyFont="true" applyNumberFormat="true">
      <alignment horizontal="right" vertical="top"/>
      <protection locked="true"/>
    </xf>
    <xf numFmtId="171" fontId="1334" fillId="0" borderId="4" xfId="0" applyBorder="true" applyFont="true" applyNumberFormat="true">
      <alignment horizontal="right" vertical="top"/>
      <protection locked="true"/>
    </xf>
    <xf numFmtId="171" fontId="1335" fillId="0" borderId="4" xfId="0" applyBorder="true" applyFont="true" applyNumberFormat="true">
      <alignment horizontal="right" vertical="top"/>
      <protection locked="true"/>
    </xf>
    <xf numFmtId="0" fontId="1336" fillId="5" borderId="4" xfId="0" applyFill="true" applyBorder="true" applyFont="true">
      <alignment horizontal="left"/>
      <protection locked="true"/>
    </xf>
    <xf numFmtId="0" fontId="1337" fillId="5" borderId="4" xfId="0" applyFill="true" applyBorder="true" applyFont="true">
      <alignment horizontal="left"/>
      <protection locked="true"/>
    </xf>
    <xf numFmtId="0" fontId="1338" fillId="5" borderId="4" xfId="0" applyFill="true" applyBorder="true" applyFont="true">
      <alignment horizontal="left"/>
      <protection locked="true"/>
    </xf>
    <xf numFmtId="0" fontId="1339" fillId="5" borderId="4" xfId="0" applyFill="true" applyBorder="true" applyFont="true">
      <alignment horizontal="left"/>
      <protection locked="true"/>
    </xf>
    <xf numFmtId="0" fontId="1340" fillId="5" borderId="4" xfId="0" applyFill="true" applyBorder="true" applyFont="true">
      <alignment horizontal="left"/>
      <protection locked="true"/>
    </xf>
    <xf numFmtId="0" fontId="1341" fillId="5" borderId="4" xfId="0" applyFill="true" applyBorder="true" applyFont="true">
      <alignment horizontal="left"/>
      <protection locked="true"/>
    </xf>
    <xf numFmtId="0" fontId="1342" fillId="5" borderId="4" xfId="0" applyFill="true" applyBorder="true" applyFont="true">
      <alignment horizontal="left"/>
      <protection locked="true"/>
    </xf>
    <xf numFmtId="4" fontId="1343" fillId="5" borderId="4" xfId="0" applyFill="true" applyBorder="true" applyFont="true" applyNumberFormat="true">
      <alignment horizontal="right"/>
      <protection locked="true"/>
    </xf>
    <xf numFmtId="4" fontId="1344" fillId="5" borderId="4" xfId="0" applyFill="true" applyBorder="true" applyFont="true" applyNumberFormat="true">
      <alignment horizontal="right"/>
      <protection locked="true"/>
    </xf>
    <xf numFmtId="4" fontId="1345" fillId="5" borderId="4" xfId="0" applyFill="true" applyBorder="true" applyFont="true" applyNumberFormat="true">
      <alignment horizontal="right"/>
      <protection locked="true"/>
    </xf>
    <xf numFmtId="0" fontId="1346" fillId="0" borderId="0" xfId="0" applyFont="true"/>
    <xf numFmtId="0" fontId="1347" fillId="0" borderId="4" xfId="0" applyBorder="true" applyFont="true">
      <alignment horizontal="left" vertical="top"/>
      <protection locked="true"/>
    </xf>
    <xf numFmtId="0" fontId="1348" fillId="0" borderId="4" xfId="0" applyBorder="true" applyFont="true">
      <alignment horizontal="left" vertical="top" wrapText="true"/>
      <protection locked="true"/>
    </xf>
    <xf numFmtId="0" fontId="1349" fillId="0" borderId="4" xfId="0" applyBorder="true" applyFont="true">
      <alignment horizontal="center" vertical="top"/>
      <protection locked="true"/>
    </xf>
    <xf numFmtId="170" fontId="1350" fillId="0" borderId="4" xfId="0" applyBorder="true" applyFont="true" applyNumberFormat="true">
      <alignment horizontal="right" vertical="top"/>
      <protection locked="true"/>
    </xf>
    <xf numFmtId="171" fontId="1351" fillId="0" borderId="4" xfId="0" applyBorder="true" applyFont="true" applyNumberFormat="true">
      <alignment horizontal="right" vertical="top"/>
      <protection locked="true"/>
    </xf>
    <xf numFmtId="171" fontId="1352" fillId="3" borderId="4" xfId="0" applyFill="true" applyBorder="true" applyNumberFormat="true" applyFont="true">
      <alignment vertical="top" horizontal="right"/>
      <protection locked="false"/>
    </xf>
    <xf numFmtId="171" fontId="1353" fillId="0" borderId="4" xfId="0" applyBorder="true" applyFont="true" applyNumberFormat="true">
      <alignment horizontal="right" vertical="top"/>
      <protection locked="true"/>
    </xf>
    <xf numFmtId="171" fontId="1354" fillId="0" borderId="4" xfId="0" applyBorder="true" applyFont="true" applyNumberFormat="true">
      <alignment horizontal="right" vertical="top"/>
      <protection locked="true"/>
    </xf>
    <xf numFmtId="171" fontId="1355" fillId="0" borderId="4" xfId="0" applyBorder="true" applyFont="true" applyNumberFormat="true">
      <alignment horizontal="right" vertical="top"/>
      <protection locked="true"/>
    </xf>
    <xf numFmtId="171" fontId="1356" fillId="0" borderId="4" xfId="0" applyBorder="true" applyFont="true" applyNumberFormat="true">
      <alignment horizontal="right" vertical="top"/>
      <protection locked="true"/>
    </xf>
    <xf numFmtId="0" fontId="1357" fillId="0" borderId="4" xfId="0" applyBorder="true" applyFont="true">
      <alignment horizontal="left" vertical="top"/>
      <protection locked="true"/>
    </xf>
    <xf numFmtId="0" fontId="1358" fillId="0" borderId="4" xfId="0" applyBorder="true" applyFont="true">
      <alignment horizontal="left" vertical="top" wrapText="true"/>
      <protection locked="true"/>
    </xf>
    <xf numFmtId="0" fontId="1359" fillId="0" borderId="4" xfId="0" applyBorder="true" applyFont="true">
      <alignment horizontal="center" vertical="top"/>
      <protection locked="true"/>
    </xf>
    <xf numFmtId="170" fontId="1360" fillId="0" borderId="4" xfId="0" applyBorder="true" applyFont="true" applyNumberFormat="true">
      <alignment horizontal="right" vertical="top"/>
      <protection locked="true"/>
    </xf>
    <xf numFmtId="171" fontId="1361" fillId="0" borderId="4" xfId="0" applyBorder="true" applyFont="true" applyNumberFormat="true">
      <alignment horizontal="right" vertical="top"/>
      <protection locked="true"/>
    </xf>
    <xf numFmtId="171" fontId="1362" fillId="3" borderId="4" xfId="0" applyFill="true" applyBorder="true" applyNumberFormat="true" applyFont="true">
      <alignment vertical="top" horizontal="right"/>
      <protection locked="false"/>
    </xf>
    <xf numFmtId="171" fontId="1363" fillId="0" borderId="4" xfId="0" applyBorder="true" applyFont="true" applyNumberFormat="true">
      <alignment horizontal="right" vertical="top"/>
      <protection locked="true"/>
    </xf>
    <xf numFmtId="171" fontId="1364" fillId="0" borderId="4" xfId="0" applyBorder="true" applyFont="true" applyNumberFormat="true">
      <alignment horizontal="right" vertical="top"/>
      <protection locked="true"/>
    </xf>
    <xf numFmtId="171" fontId="1365" fillId="0" borderId="4" xfId="0" applyBorder="true" applyFont="true" applyNumberFormat="true">
      <alignment horizontal="right" vertical="top"/>
      <protection locked="true"/>
    </xf>
    <xf numFmtId="171" fontId="1366" fillId="0" borderId="4" xfId="0" applyBorder="true" applyFont="true" applyNumberFormat="true">
      <alignment horizontal="right" vertical="top"/>
      <protection locked="true"/>
    </xf>
    <xf numFmtId="0" fontId="1367" fillId="0" borderId="4" xfId="0" applyBorder="true" applyFont="true">
      <alignment horizontal="left" vertical="top"/>
      <protection locked="true"/>
    </xf>
    <xf numFmtId="0" fontId="1368" fillId="0" borderId="4" xfId="0" applyBorder="true" applyFont="true">
      <alignment horizontal="left" vertical="top" wrapText="true"/>
      <protection locked="true"/>
    </xf>
    <xf numFmtId="0" fontId="1369" fillId="0" borderId="4" xfId="0" applyBorder="true" applyFont="true">
      <alignment horizontal="center" vertical="top"/>
      <protection locked="true"/>
    </xf>
    <xf numFmtId="170" fontId="1370" fillId="0" borderId="4" xfId="0" applyBorder="true" applyFont="true" applyNumberFormat="true">
      <alignment horizontal="right" vertical="top"/>
      <protection locked="true"/>
    </xf>
    <xf numFmtId="171" fontId="1371" fillId="0" borderId="4" xfId="0" applyBorder="true" applyFont="true" applyNumberFormat="true">
      <alignment horizontal="right" vertical="top"/>
      <protection locked="true"/>
    </xf>
    <xf numFmtId="171" fontId="1372" fillId="3" borderId="4" xfId="0" applyFill="true" applyBorder="true" applyNumberFormat="true" applyFont="true">
      <alignment vertical="top" horizontal="right"/>
      <protection locked="false"/>
    </xf>
    <xf numFmtId="171" fontId="1373" fillId="0" borderId="4" xfId="0" applyBorder="true" applyFont="true" applyNumberFormat="true">
      <alignment horizontal="right" vertical="top"/>
      <protection locked="true"/>
    </xf>
    <xf numFmtId="171" fontId="1374" fillId="0" borderId="4" xfId="0" applyBorder="true" applyFont="true" applyNumberFormat="true">
      <alignment horizontal="right" vertical="top"/>
      <protection locked="true"/>
    </xf>
    <xf numFmtId="171" fontId="1375" fillId="0" borderId="4" xfId="0" applyBorder="true" applyFont="true" applyNumberFormat="true">
      <alignment horizontal="right" vertical="top"/>
      <protection locked="true"/>
    </xf>
    <xf numFmtId="171" fontId="1376" fillId="0" borderId="4" xfId="0" applyBorder="true" applyFont="true" applyNumberFormat="true">
      <alignment horizontal="right" vertical="top"/>
      <protection locked="true"/>
    </xf>
    <xf numFmtId="0" fontId="1377" fillId="0" borderId="4" xfId="0" applyBorder="true" applyFont="true">
      <alignment horizontal="left" vertical="top"/>
      <protection locked="true"/>
    </xf>
    <xf numFmtId="0" fontId="1378" fillId="0" borderId="4" xfId="0" applyBorder="true" applyFont="true">
      <alignment horizontal="left" vertical="top" wrapText="true"/>
      <protection locked="true"/>
    </xf>
    <xf numFmtId="0" fontId="1379" fillId="0" borderId="4" xfId="0" applyBorder="true" applyFont="true">
      <alignment horizontal="center" vertical="top"/>
      <protection locked="true"/>
    </xf>
    <xf numFmtId="170" fontId="1380" fillId="0" borderId="4" xfId="0" applyBorder="true" applyFont="true" applyNumberFormat="true">
      <alignment horizontal="right" vertical="top"/>
      <protection locked="true"/>
    </xf>
    <xf numFmtId="171" fontId="1381" fillId="0" borderId="4" xfId="0" applyBorder="true" applyFont="true" applyNumberFormat="true">
      <alignment horizontal="right" vertical="top"/>
      <protection locked="true"/>
    </xf>
    <xf numFmtId="171" fontId="1382" fillId="3" borderId="4" xfId="0" applyFill="true" applyBorder="true" applyNumberFormat="true" applyFont="true">
      <alignment vertical="top" horizontal="right"/>
      <protection locked="false"/>
    </xf>
    <xf numFmtId="171" fontId="1383" fillId="0" borderId="4" xfId="0" applyBorder="true" applyFont="true" applyNumberFormat="true">
      <alignment horizontal="right" vertical="top"/>
      <protection locked="true"/>
    </xf>
    <xf numFmtId="171" fontId="1384" fillId="0" borderId="4" xfId="0" applyBorder="true" applyFont="true" applyNumberFormat="true">
      <alignment horizontal="right" vertical="top"/>
      <protection locked="true"/>
    </xf>
    <xf numFmtId="171" fontId="1385" fillId="0" borderId="4" xfId="0" applyBorder="true" applyFont="true" applyNumberFormat="true">
      <alignment horizontal="right" vertical="top"/>
      <protection locked="true"/>
    </xf>
    <xf numFmtId="171" fontId="1386" fillId="0" borderId="4" xfId="0" applyBorder="true" applyFont="true" applyNumberFormat="true">
      <alignment horizontal="right" vertical="top"/>
      <protection locked="true"/>
    </xf>
    <xf numFmtId="0" fontId="1387" fillId="0" borderId="4" xfId="0" applyBorder="true" applyFont="true">
      <alignment horizontal="left" vertical="top"/>
      <protection locked="true"/>
    </xf>
    <xf numFmtId="0" fontId="1388" fillId="0" borderId="4" xfId="0" applyBorder="true" applyFont="true">
      <alignment horizontal="left" vertical="top" wrapText="true"/>
      <protection locked="true"/>
    </xf>
    <xf numFmtId="0" fontId="1389" fillId="0" borderId="4" xfId="0" applyBorder="true" applyFont="true">
      <alignment horizontal="center" vertical="top"/>
      <protection locked="true"/>
    </xf>
    <xf numFmtId="170" fontId="1390" fillId="0" borderId="4" xfId="0" applyBorder="true" applyFont="true" applyNumberFormat="true">
      <alignment horizontal="right" vertical="top"/>
      <protection locked="true"/>
    </xf>
    <xf numFmtId="171" fontId="1391" fillId="0" borderId="4" xfId="0" applyBorder="true" applyFont="true" applyNumberFormat="true">
      <alignment horizontal="right" vertical="top"/>
      <protection locked="true"/>
    </xf>
    <xf numFmtId="171" fontId="1392" fillId="3" borderId="4" xfId="0" applyFill="true" applyBorder="true" applyNumberFormat="true" applyFont="true">
      <alignment vertical="top" horizontal="right"/>
      <protection locked="false"/>
    </xf>
    <xf numFmtId="171" fontId="1393" fillId="0" borderId="4" xfId="0" applyBorder="true" applyFont="true" applyNumberFormat="true">
      <alignment horizontal="right" vertical="top"/>
      <protection locked="true"/>
    </xf>
    <xf numFmtId="171" fontId="1394" fillId="0" borderId="4" xfId="0" applyBorder="true" applyFont="true" applyNumberFormat="true">
      <alignment horizontal="right" vertical="top"/>
      <protection locked="true"/>
    </xf>
    <xf numFmtId="171" fontId="1395" fillId="0" borderId="4" xfId="0" applyBorder="true" applyFont="true" applyNumberFormat="true">
      <alignment horizontal="right" vertical="top"/>
      <protection locked="true"/>
    </xf>
    <xf numFmtId="171" fontId="1396" fillId="0" borderId="4" xfId="0" applyBorder="true" applyFont="true" applyNumberFormat="true">
      <alignment horizontal="right" vertical="top"/>
      <protection locked="true"/>
    </xf>
    <xf numFmtId="0" fontId="1397" fillId="0" borderId="4" xfId="0" applyBorder="true" applyFont="true">
      <alignment horizontal="left" vertical="top"/>
      <protection locked="true"/>
    </xf>
    <xf numFmtId="0" fontId="1398" fillId="0" borderId="4" xfId="0" applyBorder="true" applyFont="true">
      <alignment horizontal="left" vertical="top" wrapText="true"/>
      <protection locked="true"/>
    </xf>
    <xf numFmtId="0" fontId="1399" fillId="0" borderId="4" xfId="0" applyBorder="true" applyFont="true">
      <alignment horizontal="center" vertical="top"/>
      <protection locked="true"/>
    </xf>
    <xf numFmtId="170" fontId="1400" fillId="0" borderId="4" xfId="0" applyBorder="true" applyFont="true" applyNumberFormat="true">
      <alignment horizontal="right" vertical="top"/>
      <protection locked="true"/>
    </xf>
    <xf numFmtId="171" fontId="1401" fillId="0" borderId="4" xfId="0" applyBorder="true" applyFont="true" applyNumberFormat="true">
      <alignment horizontal="right" vertical="top"/>
      <protection locked="true"/>
    </xf>
    <xf numFmtId="171" fontId="1402" fillId="3" borderId="4" xfId="0" applyFill="true" applyBorder="true" applyNumberFormat="true" applyFont="true">
      <alignment vertical="top" horizontal="right"/>
      <protection locked="false"/>
    </xf>
    <xf numFmtId="171" fontId="1403" fillId="0" borderId="4" xfId="0" applyBorder="true" applyFont="true" applyNumberFormat="true">
      <alignment horizontal="right" vertical="top"/>
      <protection locked="true"/>
    </xf>
    <xf numFmtId="171" fontId="1404" fillId="0" borderId="4" xfId="0" applyBorder="true" applyFont="true" applyNumberFormat="true">
      <alignment horizontal="right" vertical="top"/>
      <protection locked="true"/>
    </xf>
    <xf numFmtId="171" fontId="1405" fillId="0" borderId="4" xfId="0" applyBorder="true" applyFont="true" applyNumberFormat="true">
      <alignment horizontal="right" vertical="top"/>
      <protection locked="true"/>
    </xf>
    <xf numFmtId="171" fontId="1406" fillId="0" borderId="4" xfId="0" applyBorder="true" applyFont="true" applyNumberFormat="true">
      <alignment horizontal="right" vertical="top"/>
      <protection locked="true"/>
    </xf>
    <xf numFmtId="0" fontId="1407" fillId="0" borderId="4" xfId="0" applyBorder="true" applyFont="true">
      <alignment horizontal="left" vertical="top"/>
      <protection locked="true"/>
    </xf>
    <xf numFmtId="0" fontId="1408" fillId="0" borderId="4" xfId="0" applyBorder="true" applyFont="true">
      <alignment horizontal="left" vertical="top" wrapText="true"/>
      <protection locked="true"/>
    </xf>
    <xf numFmtId="0" fontId="1409" fillId="0" borderId="4" xfId="0" applyBorder="true" applyFont="true">
      <alignment horizontal="center" vertical="top"/>
      <protection locked="true"/>
    </xf>
    <xf numFmtId="170" fontId="1410" fillId="0" borderId="4" xfId="0" applyBorder="true" applyFont="true" applyNumberFormat="true">
      <alignment horizontal="right" vertical="top"/>
      <protection locked="true"/>
    </xf>
    <xf numFmtId="171" fontId="1411" fillId="0" borderId="4" xfId="0" applyBorder="true" applyFont="true" applyNumberFormat="true">
      <alignment horizontal="right" vertical="top"/>
      <protection locked="true"/>
    </xf>
    <xf numFmtId="171" fontId="1412" fillId="3" borderId="4" xfId="0" applyFill="true" applyBorder="true" applyNumberFormat="true" applyFont="true">
      <alignment vertical="top" horizontal="right"/>
      <protection locked="false"/>
    </xf>
    <xf numFmtId="171" fontId="1413" fillId="0" borderId="4" xfId="0" applyBorder="true" applyFont="true" applyNumberFormat="true">
      <alignment horizontal="right" vertical="top"/>
      <protection locked="true"/>
    </xf>
    <xf numFmtId="171" fontId="1414" fillId="0" borderId="4" xfId="0" applyBorder="true" applyFont="true" applyNumberFormat="true">
      <alignment horizontal="right" vertical="top"/>
      <protection locked="true"/>
    </xf>
    <xf numFmtId="171" fontId="1415" fillId="0" borderId="4" xfId="0" applyBorder="true" applyFont="true" applyNumberFormat="true">
      <alignment horizontal="right" vertical="top"/>
      <protection locked="true"/>
    </xf>
    <xf numFmtId="171" fontId="1416" fillId="0" borderId="4" xfId="0" applyBorder="true" applyFont="true" applyNumberFormat="true">
      <alignment horizontal="right" vertical="top"/>
      <protection locked="true"/>
    </xf>
    <xf numFmtId="0" fontId="1417" fillId="0" borderId="4" xfId="0" applyBorder="true" applyFont="true">
      <alignment horizontal="left" vertical="top"/>
      <protection locked="true"/>
    </xf>
    <xf numFmtId="0" fontId="1418" fillId="0" borderId="4" xfId="0" applyBorder="true" applyFont="true">
      <alignment horizontal="left" vertical="top" wrapText="true"/>
      <protection locked="true"/>
    </xf>
    <xf numFmtId="0" fontId="1419" fillId="0" borderId="4" xfId="0" applyBorder="true" applyFont="true">
      <alignment horizontal="center" vertical="top"/>
      <protection locked="true"/>
    </xf>
    <xf numFmtId="170" fontId="1420" fillId="0" borderId="4" xfId="0" applyBorder="true" applyFont="true" applyNumberFormat="true">
      <alignment horizontal="right" vertical="top"/>
      <protection locked="true"/>
    </xf>
    <xf numFmtId="171" fontId="1421" fillId="0" borderId="4" xfId="0" applyBorder="true" applyFont="true" applyNumberFormat="true">
      <alignment horizontal="right" vertical="top"/>
      <protection locked="true"/>
    </xf>
    <xf numFmtId="171" fontId="1422" fillId="3" borderId="4" xfId="0" applyFill="true" applyBorder="true" applyNumberFormat="true" applyFont="true">
      <alignment vertical="top" horizontal="right"/>
      <protection locked="false"/>
    </xf>
    <xf numFmtId="171" fontId="1423" fillId="0" borderId="4" xfId="0" applyBorder="true" applyFont="true" applyNumberFormat="true">
      <alignment horizontal="right" vertical="top"/>
      <protection locked="true"/>
    </xf>
    <xf numFmtId="171" fontId="1424" fillId="0" borderId="4" xfId="0" applyBorder="true" applyFont="true" applyNumberFormat="true">
      <alignment horizontal="right" vertical="top"/>
      <protection locked="true"/>
    </xf>
    <xf numFmtId="171" fontId="1425" fillId="0" borderId="4" xfId="0" applyBorder="true" applyFont="true" applyNumberFormat="true">
      <alignment horizontal="right" vertical="top"/>
      <protection locked="true"/>
    </xf>
    <xf numFmtId="171" fontId="1426" fillId="0" borderId="4" xfId="0" applyBorder="true" applyFont="true" applyNumberFormat="true">
      <alignment horizontal="right" vertical="top"/>
      <protection locked="true"/>
    </xf>
    <xf numFmtId="0" fontId="1427" fillId="0" borderId="4" xfId="0" applyBorder="true" applyFont="true">
      <alignment horizontal="left" vertical="top"/>
      <protection locked="true"/>
    </xf>
    <xf numFmtId="0" fontId="1428" fillId="0" borderId="4" xfId="0" applyBorder="true" applyFont="true">
      <alignment horizontal="left" vertical="top" wrapText="true"/>
      <protection locked="true"/>
    </xf>
    <xf numFmtId="0" fontId="1429" fillId="0" borderId="4" xfId="0" applyBorder="true" applyFont="true">
      <alignment horizontal="center" vertical="top"/>
      <protection locked="true"/>
    </xf>
    <xf numFmtId="170" fontId="1430" fillId="0" borderId="4" xfId="0" applyBorder="true" applyFont="true" applyNumberFormat="true">
      <alignment horizontal="right" vertical="top"/>
      <protection locked="true"/>
    </xf>
    <xf numFmtId="171" fontId="1431" fillId="0" borderId="4" xfId="0" applyBorder="true" applyFont="true" applyNumberFormat="true">
      <alignment horizontal="right" vertical="top"/>
      <protection locked="true"/>
    </xf>
    <xf numFmtId="171" fontId="1432" fillId="3" borderId="4" xfId="0" applyFill="true" applyBorder="true" applyNumberFormat="true" applyFont="true">
      <alignment vertical="top" horizontal="right"/>
      <protection locked="false"/>
    </xf>
    <xf numFmtId="171" fontId="1433" fillId="0" borderId="4" xfId="0" applyBorder="true" applyFont="true" applyNumberFormat="true">
      <alignment horizontal="right" vertical="top"/>
      <protection locked="true"/>
    </xf>
    <xf numFmtId="171" fontId="1434" fillId="0" borderId="4" xfId="0" applyBorder="true" applyFont="true" applyNumberFormat="true">
      <alignment horizontal="right" vertical="top"/>
      <protection locked="true"/>
    </xf>
    <xf numFmtId="171" fontId="1435" fillId="0" borderId="4" xfId="0" applyBorder="true" applyFont="true" applyNumberFormat="true">
      <alignment horizontal="right" vertical="top"/>
      <protection locked="true"/>
    </xf>
    <xf numFmtId="171" fontId="1436" fillId="0" borderId="4" xfId="0" applyBorder="true" applyFont="true" applyNumberFormat="true">
      <alignment horizontal="right" vertical="top"/>
      <protection locked="true"/>
    </xf>
    <xf numFmtId="0" fontId="1437" fillId="0" borderId="4" xfId="0" applyBorder="true" applyFont="true">
      <alignment horizontal="left" vertical="top"/>
      <protection locked="true"/>
    </xf>
    <xf numFmtId="0" fontId="1438" fillId="0" borderId="4" xfId="0" applyBorder="true" applyFont="true">
      <alignment horizontal="left" vertical="top" wrapText="true"/>
      <protection locked="true"/>
    </xf>
    <xf numFmtId="0" fontId="1439" fillId="0" borderId="4" xfId="0" applyBorder="true" applyFont="true">
      <alignment horizontal="center" vertical="top"/>
      <protection locked="true"/>
    </xf>
    <xf numFmtId="170" fontId="1440" fillId="0" borderId="4" xfId="0" applyBorder="true" applyFont="true" applyNumberFormat="true">
      <alignment horizontal="right" vertical="top"/>
      <protection locked="true"/>
    </xf>
    <xf numFmtId="171" fontId="1441" fillId="0" borderId="4" xfId="0" applyBorder="true" applyFont="true" applyNumberFormat="true">
      <alignment horizontal="right" vertical="top"/>
      <protection locked="true"/>
    </xf>
    <xf numFmtId="171" fontId="1442" fillId="3" borderId="4" xfId="0" applyFill="true" applyBorder="true" applyNumberFormat="true" applyFont="true">
      <alignment vertical="top" horizontal="right"/>
      <protection locked="false"/>
    </xf>
    <xf numFmtId="171" fontId="1443" fillId="0" borderId="4" xfId="0" applyBorder="true" applyFont="true" applyNumberFormat="true">
      <alignment horizontal="right" vertical="top"/>
      <protection locked="true"/>
    </xf>
    <xf numFmtId="171" fontId="1444" fillId="0" borderId="4" xfId="0" applyBorder="true" applyFont="true" applyNumberFormat="true">
      <alignment horizontal="right" vertical="top"/>
      <protection locked="true"/>
    </xf>
    <xf numFmtId="171" fontId="1445" fillId="0" borderId="4" xfId="0" applyBorder="true" applyFont="true" applyNumberFormat="true">
      <alignment horizontal="right" vertical="top"/>
      <protection locked="true"/>
    </xf>
    <xf numFmtId="171" fontId="1446" fillId="0" borderId="4" xfId="0" applyBorder="true" applyFont="true" applyNumberFormat="true">
      <alignment horizontal="right" vertical="top"/>
      <protection locked="true"/>
    </xf>
    <xf numFmtId="0" fontId="1447" fillId="5" borderId="4" xfId="0" applyFill="true" applyBorder="true" applyFont="true">
      <alignment horizontal="left"/>
      <protection locked="true"/>
    </xf>
    <xf numFmtId="0" fontId="1448" fillId="5" borderId="4" xfId="0" applyFill="true" applyBorder="true" applyFont="true">
      <alignment horizontal="left"/>
      <protection locked="true"/>
    </xf>
    <xf numFmtId="0" fontId="1449" fillId="5" borderId="4" xfId="0" applyFill="true" applyBorder="true" applyFont="true">
      <alignment horizontal="left"/>
      <protection locked="true"/>
    </xf>
    <xf numFmtId="0" fontId="1450" fillId="5" borderId="4" xfId="0" applyFill="true" applyBorder="true" applyFont="true">
      <alignment horizontal="left"/>
      <protection locked="true"/>
    </xf>
    <xf numFmtId="0" fontId="1451" fillId="5" borderId="4" xfId="0" applyFill="true" applyBorder="true" applyFont="true">
      <alignment horizontal="left"/>
      <protection locked="true"/>
    </xf>
    <xf numFmtId="0" fontId="1452" fillId="5" borderId="4" xfId="0" applyFill="true" applyBorder="true" applyFont="true">
      <alignment horizontal="left"/>
      <protection locked="true"/>
    </xf>
    <xf numFmtId="0" fontId="1453" fillId="5" borderId="4" xfId="0" applyFill="true" applyBorder="true" applyFont="true">
      <alignment horizontal="left"/>
      <protection locked="true"/>
    </xf>
    <xf numFmtId="4" fontId="1454" fillId="5" borderId="4" xfId="0" applyFill="true" applyBorder="true" applyFont="true" applyNumberFormat="true">
      <alignment horizontal="right"/>
      <protection locked="true"/>
    </xf>
    <xf numFmtId="4" fontId="1455" fillId="5" borderId="4" xfId="0" applyFill="true" applyBorder="true" applyFont="true" applyNumberFormat="true">
      <alignment horizontal="right"/>
      <protection locked="true"/>
    </xf>
    <xf numFmtId="4" fontId="1456" fillId="5" borderId="4" xfId="0" applyFill="true" applyBorder="true" applyFont="true" applyNumberFormat="true">
      <alignment horizontal="right"/>
      <protection locked="true"/>
    </xf>
    <xf numFmtId="0" fontId="1457" fillId="0" borderId="0" xfId="0" applyFont="true"/>
    <xf numFmtId="0" fontId="1458" fillId="0" borderId="4" xfId="0" applyBorder="true" applyFont="true">
      <alignment horizontal="left" vertical="top"/>
      <protection locked="true"/>
    </xf>
    <xf numFmtId="0" fontId="1459" fillId="0" borderId="4" xfId="0" applyBorder="true" applyFont="true">
      <alignment horizontal="left" vertical="top" wrapText="true"/>
      <protection locked="true"/>
    </xf>
    <xf numFmtId="0" fontId="1460" fillId="0" borderId="4" xfId="0" applyBorder="true" applyFont="true">
      <alignment horizontal="center" vertical="top"/>
      <protection locked="true"/>
    </xf>
    <xf numFmtId="170" fontId="1461" fillId="0" borderId="4" xfId="0" applyBorder="true" applyFont="true" applyNumberFormat="true">
      <alignment horizontal="right" vertical="top"/>
      <protection locked="true"/>
    </xf>
    <xf numFmtId="171" fontId="1462" fillId="0" borderId="4" xfId="0" applyBorder="true" applyFont="true" applyNumberFormat="true">
      <alignment horizontal="right" vertical="top"/>
      <protection locked="true"/>
    </xf>
    <xf numFmtId="171" fontId="1463" fillId="3" borderId="4" xfId="0" applyFill="true" applyBorder="true" applyNumberFormat="true" applyFont="true">
      <alignment vertical="top" horizontal="right"/>
      <protection locked="false"/>
    </xf>
    <xf numFmtId="171" fontId="1464" fillId="0" borderId="4" xfId="0" applyBorder="true" applyFont="true" applyNumberFormat="true">
      <alignment horizontal="right" vertical="top"/>
      <protection locked="true"/>
    </xf>
    <xf numFmtId="171" fontId="1465" fillId="0" borderId="4" xfId="0" applyBorder="true" applyFont="true" applyNumberFormat="true">
      <alignment horizontal="right" vertical="top"/>
      <protection locked="true"/>
    </xf>
    <xf numFmtId="171" fontId="1466" fillId="0" borderId="4" xfId="0" applyBorder="true" applyFont="true" applyNumberFormat="true">
      <alignment horizontal="right" vertical="top"/>
      <protection locked="true"/>
    </xf>
    <xf numFmtId="171" fontId="1467" fillId="0" borderId="4" xfId="0" applyBorder="true" applyFont="true" applyNumberFormat="true">
      <alignment horizontal="right" vertical="top"/>
      <protection locked="true"/>
    </xf>
    <xf numFmtId="0" fontId="1468" fillId="0" borderId="4" xfId="0" applyBorder="true" applyFont="true">
      <alignment horizontal="left" vertical="top"/>
      <protection locked="true"/>
    </xf>
    <xf numFmtId="0" fontId="1469" fillId="0" borderId="4" xfId="0" applyBorder="true" applyFont="true">
      <alignment horizontal="left" vertical="top" wrapText="true"/>
      <protection locked="true"/>
    </xf>
    <xf numFmtId="0" fontId="1470" fillId="0" borderId="4" xfId="0" applyBorder="true" applyFont="true">
      <alignment horizontal="center" vertical="top"/>
      <protection locked="true"/>
    </xf>
    <xf numFmtId="170" fontId="1471" fillId="0" borderId="4" xfId="0" applyBorder="true" applyFont="true" applyNumberFormat="true">
      <alignment horizontal="right" vertical="top"/>
      <protection locked="true"/>
    </xf>
    <xf numFmtId="171" fontId="1472" fillId="0" borderId="4" xfId="0" applyBorder="true" applyFont="true" applyNumberFormat="true">
      <alignment horizontal="right" vertical="top"/>
      <protection locked="true"/>
    </xf>
    <xf numFmtId="171" fontId="1473" fillId="3" borderId="4" xfId="0" applyFill="true" applyBorder="true" applyNumberFormat="true" applyFont="true">
      <alignment vertical="top" horizontal="right"/>
      <protection locked="false"/>
    </xf>
    <xf numFmtId="171" fontId="1474" fillId="0" borderId="4" xfId="0" applyBorder="true" applyFont="true" applyNumberFormat="true">
      <alignment horizontal="right" vertical="top"/>
      <protection locked="true"/>
    </xf>
    <xf numFmtId="171" fontId="1475" fillId="0" borderId="4" xfId="0" applyBorder="true" applyFont="true" applyNumberFormat="true">
      <alignment horizontal="right" vertical="top"/>
      <protection locked="true"/>
    </xf>
    <xf numFmtId="171" fontId="1476" fillId="0" borderId="4" xfId="0" applyBorder="true" applyFont="true" applyNumberFormat="true">
      <alignment horizontal="right" vertical="top"/>
      <protection locked="true"/>
    </xf>
    <xf numFmtId="171" fontId="1477" fillId="0" borderId="4" xfId="0" applyBorder="true" applyFont="true" applyNumberFormat="true">
      <alignment horizontal="right" vertical="top"/>
      <protection locked="true"/>
    </xf>
    <xf numFmtId="0" fontId="1478" fillId="0" borderId="4" xfId="0" applyBorder="true" applyFont="true">
      <alignment horizontal="left" vertical="top"/>
      <protection locked="true"/>
    </xf>
    <xf numFmtId="0" fontId="1479" fillId="0" borderId="4" xfId="0" applyBorder="true" applyFont="true">
      <alignment horizontal="left" vertical="top" wrapText="true"/>
      <protection locked="true"/>
    </xf>
    <xf numFmtId="0" fontId="1480" fillId="0" borderId="4" xfId="0" applyBorder="true" applyFont="true">
      <alignment horizontal="center" vertical="top"/>
      <protection locked="true"/>
    </xf>
    <xf numFmtId="170" fontId="1481" fillId="0" borderId="4" xfId="0" applyBorder="true" applyFont="true" applyNumberFormat="true">
      <alignment horizontal="right" vertical="top"/>
      <protection locked="true"/>
    </xf>
    <xf numFmtId="171" fontId="1482" fillId="0" borderId="4" xfId="0" applyBorder="true" applyFont="true" applyNumberFormat="true">
      <alignment horizontal="right" vertical="top"/>
      <protection locked="true"/>
    </xf>
    <xf numFmtId="171" fontId="1483" fillId="3" borderId="4" xfId="0" applyFill="true" applyBorder="true" applyNumberFormat="true" applyFont="true">
      <alignment vertical="top" horizontal="right"/>
      <protection locked="false"/>
    </xf>
    <xf numFmtId="171" fontId="1484" fillId="0" borderId="4" xfId="0" applyBorder="true" applyFont="true" applyNumberFormat="true">
      <alignment horizontal="right" vertical="top"/>
      <protection locked="true"/>
    </xf>
    <xf numFmtId="171" fontId="1485" fillId="0" borderId="4" xfId="0" applyBorder="true" applyFont="true" applyNumberFormat="true">
      <alignment horizontal="right" vertical="top"/>
      <protection locked="true"/>
    </xf>
    <xf numFmtId="171" fontId="1486" fillId="0" borderId="4" xfId="0" applyBorder="true" applyFont="true" applyNumberFormat="true">
      <alignment horizontal="right" vertical="top"/>
      <protection locked="true"/>
    </xf>
    <xf numFmtId="171" fontId="1487" fillId="0" borderId="4" xfId="0" applyBorder="true" applyFont="true" applyNumberFormat="true">
      <alignment horizontal="right" vertical="top"/>
      <protection locked="true"/>
    </xf>
    <xf numFmtId="0" fontId="1488" fillId="5" borderId="0" xfId="0" applyFill="true" applyFont="true">
      <alignment horizontal="right"/>
      <protection locked="true"/>
    </xf>
    <xf numFmtId="4" fontId="1489" fillId="5" borderId="0" xfId="0" applyFill="true" applyFont="true" applyNumberFormat="true">
      <alignment horizontal="right"/>
      <protection locked="true"/>
    </xf>
    <xf numFmtId="4" fontId="1490" fillId="5" borderId="0" xfId="0" applyFill="true" applyFont="true" applyNumberFormat="true">
      <alignment horizontal="right"/>
      <protection locked="true"/>
    </xf>
    <xf numFmtId="4" fontId="1491" fillId="5" borderId="0" xfId="0" applyFill="true" applyFont="true" applyNumberFormat="true">
      <alignment horizontal="right"/>
      <protection locked="true"/>
    </xf>
    <xf numFmtId="0" fontId="1492" fillId="0" borderId="5" xfId="0" applyFont="true" applyBorder="true">
      <alignment horizontal="center" vertical="top"/>
      <protection locked="true"/>
    </xf>
    <xf numFmtId="166" fontId="1493" fillId="0" borderId="0" xfId="0" applyFont="true" applyNumberFormat="true">
      <alignment horizontal="center" vertical="top"/>
      <protection locked="true"/>
    </xf>
    <xf numFmtId="4" fontId="1494" fillId="0" borderId="4" xfId="0" applyBorder="true" applyFont="true" applyNumberFormat="true">
      <alignment horizontal="right" vertical="top"/>
      <protection locked="true"/>
    </xf>
    <xf numFmtId="4" fontId="1495" fillId="0" borderId="4" xfId="0" applyBorder="true" applyFont="true" applyNumberFormat="true">
      <alignment horizontal="right" vertical="top"/>
      <protection locked="true"/>
    </xf>
    <xf numFmtId="172" fontId="1496" fillId="0" borderId="4" xfId="0" applyBorder="true" applyFont="true" applyNumberFormat="true">
      <alignment horizontal="right" vertical="top"/>
      <protection locked="true"/>
    </xf>
    <xf numFmtId="172" fontId="1497" fillId="0" borderId="4" xfId="0" applyBorder="true" applyFont="true" applyNumberFormat="true">
      <alignment horizontal="right" vertical="top"/>
      <protection locked="true"/>
    </xf>
    <xf numFmtId="4" fontId="1498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SUM(K9:K9)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2.0</v>
      </c>
      <c r="E9" s="27" t="n">
        <v>506.17</v>
      </c>
      <c r="F9" s="28" t="n">
        <v>20.05</v>
      </c>
      <c r="G9" s="29" t="n">
        <v>607.66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/>
      <c r="D10" s="38"/>
      <c r="E10" s="39"/>
      <c r="F10" s="40"/>
      <c r="G10" s="41"/>
      <c r="H10" s="42"/>
      <c r="I10" s="43"/>
      <c r="J10" s="44"/>
      <c r="K10" s="45">
        <f>SUM(K11:K14)</f>
      </c>
      <c r="L10" s="46" t="s">
        <v>36</v>
      </c>
    </row>
    <row r="11">
      <c r="A11" s="47" t="s">
        <v>42</v>
      </c>
      <c r="B11" s="48" t="s">
        <v>43</v>
      </c>
      <c r="C11" s="49" t="s">
        <v>39</v>
      </c>
      <c r="D11" s="50" t="n">
        <v>522.27</v>
      </c>
      <c r="E11" s="51" t="n">
        <v>45.48</v>
      </c>
      <c r="F11" s="52" t="n">
        <v>20.05</v>
      </c>
      <c r="G11" s="53" t="n">
        <v>54.6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44</v>
      </c>
      <c r="B12" s="60" t="s">
        <v>45</v>
      </c>
      <c r="C12" s="61" t="s">
        <v>39</v>
      </c>
      <c r="D12" s="62" t="n">
        <v>522.27</v>
      </c>
      <c r="E12" s="63" t="n">
        <v>61.95</v>
      </c>
      <c r="F12" s="64" t="n">
        <v>20.05</v>
      </c>
      <c r="G12" s="65" t="n">
        <v>74.37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46</v>
      </c>
      <c r="B13" s="72" t="s">
        <v>47</v>
      </c>
      <c r="C13" s="73" t="s">
        <v>48</v>
      </c>
      <c r="D13" s="74" t="n">
        <v>30.0</v>
      </c>
      <c r="E13" s="75" t="n">
        <v>25.95</v>
      </c>
      <c r="F13" s="76" t="n">
        <v>20.05</v>
      </c>
      <c r="G13" s="77" t="n">
        <v>31.15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49</v>
      </c>
      <c r="B14" s="84" t="s">
        <v>50</v>
      </c>
      <c r="C14" s="85" t="s">
        <v>51</v>
      </c>
      <c r="D14" s="86" t="n">
        <v>30.0</v>
      </c>
      <c r="E14" s="87" t="n">
        <v>34.2</v>
      </c>
      <c r="F14" s="88" t="n">
        <v>20.05</v>
      </c>
      <c r="G14" s="89" t="n">
        <v>41.06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52</v>
      </c>
      <c r="B15" s="96" t="s">
        <v>53</v>
      </c>
      <c r="C15" s="97"/>
      <c r="D15" s="98"/>
      <c r="E15" s="99"/>
      <c r="F15" s="100"/>
      <c r="G15" s="101"/>
      <c r="H15" s="102"/>
      <c r="I15" s="103"/>
      <c r="J15" s="104"/>
      <c r="K15" s="105">
        <f>SUM(K16:K16)</f>
      </c>
      <c r="L15" s="106" t="s">
        <v>36</v>
      </c>
    </row>
    <row r="16">
      <c r="A16" s="107" t="s">
        <v>54</v>
      </c>
      <c r="B16" s="108" t="s">
        <v>55</v>
      </c>
      <c r="C16" s="109" t="s">
        <v>56</v>
      </c>
      <c r="D16" s="110" t="n">
        <v>201.3</v>
      </c>
      <c r="E16" s="111" t="n">
        <v>23.75</v>
      </c>
      <c r="F16" s="112" t="n">
        <v>20.05</v>
      </c>
      <c r="G16" s="113" t="n">
        <v>28.51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57</v>
      </c>
      <c r="B17" s="120" t="s">
        <v>58</v>
      </c>
      <c r="C17" s="121"/>
      <c r="D17" s="122"/>
      <c r="E17" s="123"/>
      <c r="F17" s="124"/>
      <c r="G17" s="125"/>
      <c r="H17" s="126"/>
      <c r="I17" s="127"/>
      <c r="J17" s="128"/>
      <c r="K17" s="129">
        <f>SUM(K18:K20)</f>
      </c>
      <c r="L17" s="130" t="s">
        <v>36</v>
      </c>
    </row>
    <row r="18">
      <c r="A18" s="131" t="s">
        <v>59</v>
      </c>
      <c r="B18" s="132" t="s">
        <v>60</v>
      </c>
      <c r="C18" s="133" t="s">
        <v>39</v>
      </c>
      <c r="D18" s="134" t="n">
        <v>877.29</v>
      </c>
      <c r="E18" s="135" t="n">
        <v>1.98</v>
      </c>
      <c r="F18" s="136" t="n">
        <v>20.05</v>
      </c>
      <c r="G18" s="137" t="n">
        <v>2.38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61</v>
      </c>
      <c r="B19" s="144" t="s">
        <v>62</v>
      </c>
      <c r="C19" s="145" t="s">
        <v>39</v>
      </c>
      <c r="D19" s="146" t="n">
        <v>448.35</v>
      </c>
      <c r="E19" s="147" t="n">
        <v>12.22</v>
      </c>
      <c r="F19" s="148" t="n">
        <v>20.05</v>
      </c>
      <c r="G19" s="149" t="n">
        <v>14.67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63</v>
      </c>
      <c r="B20" s="156" t="s">
        <v>64</v>
      </c>
      <c r="C20" s="157" t="s">
        <v>39</v>
      </c>
      <c r="D20" s="158" t="n">
        <v>428.95</v>
      </c>
      <c r="E20" s="159" t="n">
        <v>19.77</v>
      </c>
      <c r="F20" s="160" t="n">
        <v>20.05</v>
      </c>
      <c r="G20" s="161" t="n">
        <v>23.73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65</v>
      </c>
      <c r="B21" s="168" t="s">
        <v>66</v>
      </c>
      <c r="C21" s="169"/>
      <c r="D21" s="170"/>
      <c r="E21" s="171"/>
      <c r="F21" s="172"/>
      <c r="G21" s="173"/>
      <c r="H21" s="174"/>
      <c r="I21" s="175"/>
      <c r="J21" s="176"/>
      <c r="K21" s="177">
        <f>SUM(K22:K37)</f>
      </c>
      <c r="L21" s="178" t="s">
        <v>36</v>
      </c>
    </row>
    <row r="22">
      <c r="A22" s="179" t="s">
        <v>67</v>
      </c>
      <c r="B22" s="180" t="s">
        <v>68</v>
      </c>
      <c r="C22" s="181" t="s">
        <v>39</v>
      </c>
      <c r="D22" s="182" t="n">
        <v>2.53</v>
      </c>
      <c r="E22" s="183" t="n">
        <v>180.31</v>
      </c>
      <c r="F22" s="184" t="n">
        <v>20.05</v>
      </c>
      <c r="G22" s="185" t="n">
        <v>216.46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69</v>
      </c>
      <c r="B23" s="192" t="s">
        <v>70</v>
      </c>
      <c r="C23" s="193" t="s">
        <v>39</v>
      </c>
      <c r="D23" s="194" t="n">
        <v>3.21</v>
      </c>
      <c r="E23" s="195" t="n">
        <v>47.89</v>
      </c>
      <c r="F23" s="196" t="n">
        <v>20.05</v>
      </c>
      <c r="G23" s="197" t="n">
        <v>57.49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71</v>
      </c>
      <c r="B24" s="204" t="s">
        <v>72</v>
      </c>
      <c r="C24" s="205" t="s">
        <v>39</v>
      </c>
      <c r="D24" s="206" t="n">
        <v>10.64</v>
      </c>
      <c r="E24" s="207" t="n">
        <v>66.14</v>
      </c>
      <c r="F24" s="208" t="n">
        <v>20.05</v>
      </c>
      <c r="G24" s="209" t="n">
        <v>79.4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73</v>
      </c>
      <c r="B25" s="216" t="s">
        <v>74</v>
      </c>
      <c r="C25" s="217" t="s">
        <v>39</v>
      </c>
      <c r="D25" s="218" t="n">
        <v>2.91</v>
      </c>
      <c r="E25" s="219" t="n">
        <v>221.86</v>
      </c>
      <c r="F25" s="220" t="n">
        <v>20.05</v>
      </c>
      <c r="G25" s="221" t="n">
        <v>266.34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75</v>
      </c>
      <c r="B26" s="228" t="s">
        <v>76</v>
      </c>
      <c r="C26" s="229" t="s">
        <v>39</v>
      </c>
      <c r="D26" s="230" t="n">
        <v>2.91</v>
      </c>
      <c r="E26" s="231" t="n">
        <v>61.48</v>
      </c>
      <c r="F26" s="232" t="n">
        <v>20.05</v>
      </c>
      <c r="G26" s="233" t="n">
        <v>73.81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77</v>
      </c>
      <c r="B27" s="240" t="s">
        <v>78</v>
      </c>
      <c r="C27" s="241" t="s">
        <v>39</v>
      </c>
      <c r="D27" s="242" t="n">
        <v>14.97</v>
      </c>
      <c r="E27" s="243" t="n">
        <v>7.12</v>
      </c>
      <c r="F27" s="244" t="n">
        <v>20.05</v>
      </c>
      <c r="G27" s="245" t="n">
        <v>8.55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79</v>
      </c>
      <c r="B28" s="252" t="s">
        <v>80</v>
      </c>
      <c r="C28" s="253" t="s">
        <v>39</v>
      </c>
      <c r="D28" s="254" t="n">
        <v>14.97</v>
      </c>
      <c r="E28" s="255" t="n">
        <v>44.6</v>
      </c>
      <c r="F28" s="256" t="n">
        <v>20.05</v>
      </c>
      <c r="G28" s="257" t="n">
        <v>53.54</v>
      </c>
      <c r="H28" s="258"/>
      <c r="I28" s="259">
        <f>ROUND('BDI Principal'!D14,2)</f>
      </c>
      <c r="J28" s="260">
        <f>ROUND((ROUND(H28,2)*I28/100)+ROUND(H28,2),2)</f>
      </c>
      <c r="K28" s="261">
        <f>ROUND(D28*J28,2)</f>
      </c>
      <c r="L28" s="262" t="s">
        <v>23</v>
      </c>
    </row>
    <row r="29">
      <c r="A29" s="263" t="s">
        <v>81</v>
      </c>
      <c r="B29" s="264" t="s">
        <v>82</v>
      </c>
      <c r="C29" s="265" t="s">
        <v>39</v>
      </c>
      <c r="D29" s="266" t="n">
        <v>2.66</v>
      </c>
      <c r="E29" s="267" t="n">
        <v>894.79</v>
      </c>
      <c r="F29" s="268" t="n">
        <v>20.05</v>
      </c>
      <c r="G29" s="269" t="n">
        <v>1074.2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83</v>
      </c>
      <c r="B30" s="276" t="s">
        <v>84</v>
      </c>
      <c r="C30" s="277" t="s">
        <v>39</v>
      </c>
      <c r="D30" s="278" t="n">
        <v>16.64</v>
      </c>
      <c r="E30" s="279" t="n">
        <v>63.68</v>
      </c>
      <c r="F30" s="280" t="n">
        <v>20.05</v>
      </c>
      <c r="G30" s="281" t="n">
        <v>76.45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85</v>
      </c>
      <c r="B31" s="288" t="s">
        <v>86</v>
      </c>
      <c r="C31" s="289" t="s">
        <v>39</v>
      </c>
      <c r="D31" s="290" t="n">
        <v>4.9</v>
      </c>
      <c r="E31" s="291" t="n">
        <v>4.75</v>
      </c>
      <c r="F31" s="292" t="n">
        <v>20.05</v>
      </c>
      <c r="G31" s="293" t="n">
        <v>5.7</v>
      </c>
      <c r="H31" s="294"/>
      <c r="I31" s="295">
        <f>ROUND('BDI Principal'!D14,2)</f>
      </c>
      <c r="J31" s="296">
        <f>ROUND((ROUND(H31,2)*I31/100)+ROUND(H31,2),2)</f>
      </c>
      <c r="K31" s="297">
        <f>ROUND(D31*J31,2)</f>
      </c>
      <c r="L31" s="298" t="s">
        <v>23</v>
      </c>
    </row>
    <row r="32">
      <c r="A32" s="299" t="s">
        <v>87</v>
      </c>
      <c r="B32" s="300" t="s">
        <v>88</v>
      </c>
      <c r="C32" s="301" t="s">
        <v>39</v>
      </c>
      <c r="D32" s="302" t="n">
        <v>4.9</v>
      </c>
      <c r="E32" s="303" t="n">
        <v>14.73</v>
      </c>
      <c r="F32" s="304" t="n">
        <v>20.05</v>
      </c>
      <c r="G32" s="305" t="n">
        <v>17.68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89</v>
      </c>
      <c r="B33" s="312" t="s">
        <v>90</v>
      </c>
      <c r="C33" s="313" t="s">
        <v>39</v>
      </c>
      <c r="D33" s="314" t="n">
        <v>10.64</v>
      </c>
      <c r="E33" s="315" t="n">
        <v>3.99</v>
      </c>
      <c r="F33" s="316" t="n">
        <v>20.05</v>
      </c>
      <c r="G33" s="317" t="n">
        <v>4.79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91</v>
      </c>
      <c r="B34" s="324" t="s">
        <v>62</v>
      </c>
      <c r="C34" s="325" t="s">
        <v>39</v>
      </c>
      <c r="D34" s="326" t="n">
        <v>10.64</v>
      </c>
      <c r="E34" s="327" t="n">
        <v>12.22</v>
      </c>
      <c r="F34" s="328" t="n">
        <v>20.05</v>
      </c>
      <c r="G34" s="329" t="n">
        <v>14.67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92</v>
      </c>
      <c r="B35" s="336" t="s">
        <v>93</v>
      </c>
      <c r="C35" s="337" t="s">
        <v>94</v>
      </c>
      <c r="D35" s="338" t="n">
        <v>2.0</v>
      </c>
      <c r="E35" s="339" t="n">
        <v>49.62</v>
      </c>
      <c r="F35" s="340" t="n">
        <v>20.05</v>
      </c>
      <c r="G35" s="341" t="n">
        <v>59.57</v>
      </c>
      <c r="H35" s="342"/>
      <c r="I35" s="343">
        <f>ROUND('BDI Principal'!D14,2)</f>
      </c>
      <c r="J35" s="344">
        <f>ROUND((ROUND(H35,2)*I35/100)+ROUND(H35,2),2)</f>
      </c>
      <c r="K35" s="345">
        <f>ROUND(D35*J35,2)</f>
      </c>
      <c r="L35" s="346" t="s">
        <v>23</v>
      </c>
    </row>
    <row r="36">
      <c r="A36" s="347" t="s">
        <v>95</v>
      </c>
      <c r="B36" s="348" t="s">
        <v>96</v>
      </c>
      <c r="C36" s="349" t="s">
        <v>48</v>
      </c>
      <c r="D36" s="350" t="n">
        <v>11.0</v>
      </c>
      <c r="E36" s="351" t="n">
        <v>26.83</v>
      </c>
      <c r="F36" s="352" t="n">
        <v>20.05</v>
      </c>
      <c r="G36" s="353" t="n">
        <v>32.21</v>
      </c>
      <c r="H36" s="354"/>
      <c r="I36" s="355">
        <f>ROUND('BDI Principal'!D14,2)</f>
      </c>
      <c r="J36" s="356">
        <f>ROUND((ROUND(H36,2)*I36/100)+ROUND(H36,2),2)</f>
      </c>
      <c r="K36" s="357">
        <f>ROUND(D36*J36,2)</f>
      </c>
      <c r="L36" s="358" t="s">
        <v>23</v>
      </c>
    </row>
    <row r="37">
      <c r="A37" s="359" t="s">
        <v>97</v>
      </c>
      <c r="B37" s="360" t="s">
        <v>98</v>
      </c>
      <c r="C37" s="361" t="s">
        <v>99</v>
      </c>
      <c r="D37" s="362" t="n">
        <v>4.0</v>
      </c>
      <c r="E37" s="363" t="n">
        <v>9.76</v>
      </c>
      <c r="F37" s="364" t="n">
        <v>20.05</v>
      </c>
      <c r="G37" s="365" t="n">
        <v>11.72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100</v>
      </c>
      <c r="B38" s="372" t="s">
        <v>101</v>
      </c>
      <c r="C38" s="373"/>
      <c r="D38" s="374"/>
      <c r="E38" s="375"/>
      <c r="F38" s="376"/>
      <c r="G38" s="377"/>
      <c r="H38" s="378"/>
      <c r="I38" s="379"/>
      <c r="J38" s="380"/>
      <c r="K38" s="381">
        <f>SUM(K39:K45)</f>
      </c>
      <c r="L38" s="382" t="s">
        <v>36</v>
      </c>
    </row>
    <row r="39">
      <c r="A39" s="383" t="s">
        <v>102</v>
      </c>
      <c r="B39" s="384" t="s">
        <v>103</v>
      </c>
      <c r="C39" s="385" t="s">
        <v>104</v>
      </c>
      <c r="D39" s="386" t="n">
        <v>3.0</v>
      </c>
      <c r="E39" s="387" t="n">
        <v>30.46</v>
      </c>
      <c r="F39" s="388" t="n">
        <v>20.05</v>
      </c>
      <c r="G39" s="389" t="n">
        <v>36.57</v>
      </c>
      <c r="H39" s="390"/>
      <c r="I39" s="391">
        <f>ROUND('BDI Principal'!D14,2)</f>
      </c>
      <c r="J39" s="392">
        <f>ROUND((ROUND(H39,2)*I39/100)+ROUND(H39,2),2)</f>
      </c>
      <c r="K39" s="393">
        <f>ROUND(D39*J39,2)</f>
      </c>
      <c r="L39" s="394" t="s">
        <v>23</v>
      </c>
    </row>
    <row r="40">
      <c r="A40" s="395" t="s">
        <v>105</v>
      </c>
      <c r="B40" s="396" t="s">
        <v>106</v>
      </c>
      <c r="C40" s="397" t="s">
        <v>99</v>
      </c>
      <c r="D40" s="398" t="n">
        <v>2.0</v>
      </c>
      <c r="E40" s="399" t="n">
        <v>92.99</v>
      </c>
      <c r="F40" s="400" t="n">
        <v>20.05</v>
      </c>
      <c r="G40" s="401" t="n">
        <v>111.63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107</v>
      </c>
      <c r="B41" s="408" t="s">
        <v>108</v>
      </c>
      <c r="C41" s="409" t="s">
        <v>109</v>
      </c>
      <c r="D41" s="410" t="n">
        <v>1.5</v>
      </c>
      <c r="E41" s="411" t="n">
        <v>35.27</v>
      </c>
      <c r="F41" s="412" t="n">
        <v>20.05</v>
      </c>
      <c r="G41" s="413" t="n">
        <v>42.34</v>
      </c>
      <c r="H41" s="414"/>
      <c r="I41" s="415">
        <f>ROUND('BDI Principal'!D14,2)</f>
      </c>
      <c r="J41" s="416">
        <f>ROUND((ROUND(H41,2)*I41/100)+ROUND(H41,2),2)</f>
      </c>
      <c r="K41" s="417">
        <f>ROUND(D41*J41,2)</f>
      </c>
      <c r="L41" s="418" t="s">
        <v>23</v>
      </c>
    </row>
    <row r="42">
      <c r="A42" s="419" t="s">
        <v>110</v>
      </c>
      <c r="B42" s="420" t="s">
        <v>111</v>
      </c>
      <c r="C42" s="421" t="s">
        <v>39</v>
      </c>
      <c r="D42" s="422" t="n">
        <v>29.34</v>
      </c>
      <c r="E42" s="423" t="n">
        <v>10.95</v>
      </c>
      <c r="F42" s="424" t="n">
        <v>20.05</v>
      </c>
      <c r="G42" s="425" t="n">
        <v>13.15</v>
      </c>
      <c r="H42" s="426"/>
      <c r="I42" s="427">
        <f>ROUND('BDI Principal'!D14,2)</f>
      </c>
      <c r="J42" s="428">
        <f>ROUND((ROUND(H42,2)*I42/100)+ROUND(H42,2),2)</f>
      </c>
      <c r="K42" s="429">
        <f>ROUND(D42*J42,2)</f>
      </c>
      <c r="L42" s="430" t="s">
        <v>23</v>
      </c>
    </row>
    <row r="43">
      <c r="A43" s="431" t="s">
        <v>112</v>
      </c>
      <c r="B43" s="432" t="s">
        <v>113</v>
      </c>
      <c r="C43" s="433" t="s">
        <v>39</v>
      </c>
      <c r="D43" s="434" t="n">
        <v>29.34</v>
      </c>
      <c r="E43" s="435" t="n">
        <v>25.98</v>
      </c>
      <c r="F43" s="436" t="n">
        <v>20.05</v>
      </c>
      <c r="G43" s="437" t="n">
        <v>31.19</v>
      </c>
      <c r="H43" s="438"/>
      <c r="I43" s="439">
        <f>ROUND('BDI Principal'!D14,2)</f>
      </c>
      <c r="J43" s="440">
        <f>ROUND((ROUND(H43,2)*I43/100)+ROUND(H43,2),2)</f>
      </c>
      <c r="K43" s="441">
        <f>ROUND(D43*J43,2)</f>
      </c>
      <c r="L43" s="442" t="s">
        <v>23</v>
      </c>
    </row>
    <row r="44">
      <c r="A44" s="443" t="s">
        <v>114</v>
      </c>
      <c r="B44" s="444" t="s">
        <v>115</v>
      </c>
      <c r="C44" s="445" t="s">
        <v>56</v>
      </c>
      <c r="D44" s="446" t="n">
        <v>29.34</v>
      </c>
      <c r="E44" s="447" t="n">
        <v>14.04</v>
      </c>
      <c r="F44" s="448" t="n">
        <v>20.05</v>
      </c>
      <c r="G44" s="449" t="n">
        <v>16.86</v>
      </c>
      <c r="H44" s="450"/>
      <c r="I44" s="451">
        <f>ROUND('BDI Principal'!D14,2)</f>
      </c>
      <c r="J44" s="452">
        <f>ROUND((ROUND(H44,2)*I44/100)+ROUND(H44,2),2)</f>
      </c>
      <c r="K44" s="453">
        <f>ROUND(D44*J44,2)</f>
      </c>
      <c r="L44" s="454" t="s">
        <v>23</v>
      </c>
    </row>
    <row r="45">
      <c r="A45" s="455" t="s">
        <v>116</v>
      </c>
      <c r="B45" s="456" t="s">
        <v>117</v>
      </c>
      <c r="C45" s="457" t="s">
        <v>118</v>
      </c>
      <c r="D45" s="458" t="n">
        <v>1.93</v>
      </c>
      <c r="E45" s="459" t="n">
        <v>481.29</v>
      </c>
      <c r="F45" s="460" t="n">
        <v>20.05</v>
      </c>
      <c r="G45" s="461" t="n">
        <v>577.79</v>
      </c>
      <c r="H45" s="462"/>
      <c r="I45" s="463">
        <f>ROUND('BDI Principal'!D14,2)</f>
      </c>
      <c r="J45" s="464">
        <f>ROUND((ROUND(H45,2)*I45/100)+ROUND(H45,2),2)</f>
      </c>
      <c r="K45" s="465">
        <f>ROUND(D45*J45,2)</f>
      </c>
      <c r="L45" s="466" t="s">
        <v>23</v>
      </c>
    </row>
    <row r="46">
      <c r="A46" s="467" t="s">
        <v>119</v>
      </c>
      <c r="B46" s="468" t="s">
        <v>120</v>
      </c>
      <c r="C46" s="469"/>
      <c r="D46" s="470"/>
      <c r="E46" s="471"/>
      <c r="F46" s="472"/>
      <c r="G46" s="473"/>
      <c r="H46" s="474"/>
      <c r="I46" s="475"/>
      <c r="J46" s="476"/>
      <c r="K46" s="477">
        <f>SUM(K47:K56)</f>
      </c>
      <c r="L46" s="478" t="s">
        <v>36</v>
      </c>
    </row>
    <row r="47">
      <c r="A47" s="479" t="s">
        <v>121</v>
      </c>
      <c r="B47" s="480" t="s">
        <v>122</v>
      </c>
      <c r="C47" s="481" t="s">
        <v>104</v>
      </c>
      <c r="D47" s="482" t="n">
        <v>3.0</v>
      </c>
      <c r="E47" s="483" t="n">
        <v>30.76</v>
      </c>
      <c r="F47" s="484" t="n">
        <v>20.05</v>
      </c>
      <c r="G47" s="485" t="n">
        <v>36.93</v>
      </c>
      <c r="H47" s="486"/>
      <c r="I47" s="487">
        <f>ROUND('BDI Principal'!D14,2)</f>
      </c>
      <c r="J47" s="488">
        <f>ROUND((ROUND(H47,2)*I47/100)+ROUND(H47,2),2)</f>
      </c>
      <c r="K47" s="489">
        <f>ROUND(D47*J47,2)</f>
      </c>
      <c r="L47" s="490" t="s">
        <v>23</v>
      </c>
    </row>
    <row r="48">
      <c r="A48" s="491" t="s">
        <v>123</v>
      </c>
      <c r="B48" s="492" t="s">
        <v>124</v>
      </c>
      <c r="C48" s="493" t="s">
        <v>39</v>
      </c>
      <c r="D48" s="494" t="n">
        <v>5.0</v>
      </c>
      <c r="E48" s="495" t="n">
        <v>89.61</v>
      </c>
      <c r="F48" s="496" t="n">
        <v>20.05</v>
      </c>
      <c r="G48" s="497" t="n">
        <v>107.58</v>
      </c>
      <c r="H48" s="498"/>
      <c r="I48" s="499">
        <f>ROUND('BDI Principal'!D14,2)</f>
      </c>
      <c r="J48" s="500">
        <f>ROUND((ROUND(H48,2)*I48/100)+ROUND(H48,2),2)</f>
      </c>
      <c r="K48" s="501">
        <f>ROUND(D48*J48,2)</f>
      </c>
      <c r="L48" s="502" t="s">
        <v>23</v>
      </c>
    </row>
    <row r="49">
      <c r="A49" s="503" t="s">
        <v>125</v>
      </c>
      <c r="B49" s="504" t="s">
        <v>126</v>
      </c>
      <c r="C49" s="505" t="s">
        <v>39</v>
      </c>
      <c r="D49" s="506" t="n">
        <v>10.0</v>
      </c>
      <c r="E49" s="507" t="n">
        <v>9.3</v>
      </c>
      <c r="F49" s="508" t="n">
        <v>20.05</v>
      </c>
      <c r="G49" s="509" t="n">
        <v>11.16</v>
      </c>
      <c r="H49" s="510"/>
      <c r="I49" s="511">
        <f>ROUND('BDI Principal'!D14,2)</f>
      </c>
      <c r="J49" s="512">
        <f>ROUND((ROUND(H49,2)*I49/100)+ROUND(H49,2),2)</f>
      </c>
      <c r="K49" s="513">
        <f>ROUND(D49*J49,2)</f>
      </c>
      <c r="L49" s="514" t="s">
        <v>23</v>
      </c>
    </row>
    <row r="50">
      <c r="A50" s="515" t="s">
        <v>127</v>
      </c>
      <c r="B50" s="516" t="s">
        <v>128</v>
      </c>
      <c r="C50" s="517" t="s">
        <v>39</v>
      </c>
      <c r="D50" s="518" t="n">
        <v>10.0</v>
      </c>
      <c r="E50" s="519" t="n">
        <v>37.24</v>
      </c>
      <c r="F50" s="520" t="n">
        <v>20.05</v>
      </c>
      <c r="G50" s="521" t="n">
        <v>44.71</v>
      </c>
      <c r="H50" s="522"/>
      <c r="I50" s="523">
        <f>ROUND('BDI Principal'!D14,2)</f>
      </c>
      <c r="J50" s="524">
        <f>ROUND((ROUND(H50,2)*I50/100)+ROUND(H50,2),2)</f>
      </c>
      <c r="K50" s="525">
        <f>ROUND(D50*J50,2)</f>
      </c>
      <c r="L50" s="526" t="s">
        <v>23</v>
      </c>
    </row>
    <row r="51">
      <c r="A51" s="527" t="s">
        <v>129</v>
      </c>
      <c r="B51" s="528" t="s">
        <v>130</v>
      </c>
      <c r="C51" s="529" t="s">
        <v>48</v>
      </c>
      <c r="D51" s="530" t="n">
        <v>2.5</v>
      </c>
      <c r="E51" s="531" t="n">
        <v>18.44</v>
      </c>
      <c r="F51" s="532" t="n">
        <v>20.05</v>
      </c>
      <c r="G51" s="533" t="n">
        <v>22.14</v>
      </c>
      <c r="H51" s="534"/>
      <c r="I51" s="535">
        <f>ROUND('BDI Principal'!D14,2)</f>
      </c>
      <c r="J51" s="536">
        <f>ROUND((ROUND(H51,2)*I51/100)+ROUND(H51,2),2)</f>
      </c>
      <c r="K51" s="537">
        <f>ROUND(D51*J51,2)</f>
      </c>
      <c r="L51" s="538" t="s">
        <v>23</v>
      </c>
    </row>
    <row r="52">
      <c r="A52" s="539" t="s">
        <v>131</v>
      </c>
      <c r="B52" s="540" t="s">
        <v>132</v>
      </c>
      <c r="C52" s="541" t="s">
        <v>39</v>
      </c>
      <c r="D52" s="542" t="n">
        <v>386.4</v>
      </c>
      <c r="E52" s="543" t="n">
        <v>1.98</v>
      </c>
      <c r="F52" s="544" t="n">
        <v>20.05</v>
      </c>
      <c r="G52" s="545" t="n">
        <v>2.38</v>
      </c>
      <c r="H52" s="546"/>
      <c r="I52" s="547">
        <f>ROUND('BDI Principal'!D14,2)</f>
      </c>
      <c r="J52" s="548">
        <f>ROUND((ROUND(H52,2)*I52/100)+ROUND(H52,2),2)</f>
      </c>
      <c r="K52" s="549">
        <f>ROUND(D52*J52,2)</f>
      </c>
      <c r="L52" s="550" t="s">
        <v>23</v>
      </c>
    </row>
    <row r="53">
      <c r="A53" s="551" t="s">
        <v>133</v>
      </c>
      <c r="B53" s="552" t="s">
        <v>134</v>
      </c>
      <c r="C53" s="553" t="s">
        <v>39</v>
      </c>
      <c r="D53" s="554" t="n">
        <v>386.4</v>
      </c>
      <c r="E53" s="555" t="n">
        <v>10.85</v>
      </c>
      <c r="F53" s="556" t="n">
        <v>20.05</v>
      </c>
      <c r="G53" s="557" t="n">
        <v>13.03</v>
      </c>
      <c r="H53" s="558"/>
      <c r="I53" s="559">
        <f>ROUND('BDI Principal'!D14,2)</f>
      </c>
      <c r="J53" s="560">
        <f>ROUND((ROUND(H53,2)*I53/100)+ROUND(H53,2),2)</f>
      </c>
      <c r="K53" s="561">
        <f>ROUND(D53*J53,2)</f>
      </c>
      <c r="L53" s="562" t="s">
        <v>23</v>
      </c>
    </row>
    <row r="54">
      <c r="A54" s="563" t="s">
        <v>135</v>
      </c>
      <c r="B54" s="564" t="s">
        <v>62</v>
      </c>
      <c r="C54" s="565" t="s">
        <v>39</v>
      </c>
      <c r="D54" s="566" t="n">
        <v>111.19</v>
      </c>
      <c r="E54" s="567" t="n">
        <v>11.94</v>
      </c>
      <c r="F54" s="568" t="n">
        <v>20.05</v>
      </c>
      <c r="G54" s="569" t="n">
        <v>14.33</v>
      </c>
      <c r="H54" s="570"/>
      <c r="I54" s="571">
        <f>ROUND('BDI Principal'!D14,2)</f>
      </c>
      <c r="J54" s="572">
        <f>ROUND((ROUND(H54,2)*I54/100)+ROUND(H54,2),2)</f>
      </c>
      <c r="K54" s="573">
        <f>ROUND(D54*J54,2)</f>
      </c>
      <c r="L54" s="574" t="s">
        <v>23</v>
      </c>
    </row>
    <row r="55">
      <c r="A55" s="575" t="s">
        <v>136</v>
      </c>
      <c r="B55" s="576" t="s">
        <v>113</v>
      </c>
      <c r="C55" s="577" t="s">
        <v>39</v>
      </c>
      <c r="D55" s="578" t="n">
        <v>126.0</v>
      </c>
      <c r="E55" s="579" t="n">
        <v>25.93</v>
      </c>
      <c r="F55" s="580" t="n">
        <v>20.05</v>
      </c>
      <c r="G55" s="581" t="n">
        <v>31.13</v>
      </c>
      <c r="H55" s="582"/>
      <c r="I55" s="583">
        <f>ROUND('BDI Principal'!D14,2)</f>
      </c>
      <c r="J55" s="584">
        <f>ROUND((ROUND(H55,2)*I55/100)+ROUND(H55,2),2)</f>
      </c>
      <c r="K55" s="585">
        <f>ROUND(D55*J55,2)</f>
      </c>
      <c r="L55" s="586" t="s">
        <v>23</v>
      </c>
    </row>
    <row r="56">
      <c r="A56" s="587" t="s">
        <v>137</v>
      </c>
      <c r="B56" s="588" t="s">
        <v>138</v>
      </c>
      <c r="C56" s="589" t="s">
        <v>39</v>
      </c>
      <c r="D56" s="590" t="n">
        <v>126.0</v>
      </c>
      <c r="E56" s="591" t="n">
        <v>52.55</v>
      </c>
      <c r="F56" s="592" t="n">
        <v>20.05</v>
      </c>
      <c r="G56" s="593" t="n">
        <v>63.09</v>
      </c>
      <c r="H56" s="594"/>
      <c r="I56" s="595">
        <f>ROUND('BDI Principal'!D14,2)</f>
      </c>
      <c r="J56" s="596">
        <f>ROUND((ROUND(H56,2)*I56/100)+ROUND(H56,2),2)</f>
      </c>
      <c r="K56" s="597">
        <f>ROUND(D56*J56,2)</f>
      </c>
      <c r="L56" s="598" t="s">
        <v>23</v>
      </c>
    </row>
    <row r="57">
      <c r="A57" s="599" t="s">
        <v>139</v>
      </c>
      <c r="B57" s="600" t="s">
        <v>140</v>
      </c>
      <c r="C57" s="601"/>
      <c r="D57" s="602"/>
      <c r="E57" s="603"/>
      <c r="F57" s="604"/>
      <c r="G57" s="605"/>
      <c r="H57" s="606"/>
      <c r="I57" s="607"/>
      <c r="J57" s="608"/>
      <c r="K57" s="609">
        <f>SUM(K58:K60)</f>
      </c>
      <c r="L57" s="610" t="s">
        <v>36</v>
      </c>
    </row>
    <row r="58">
      <c r="A58" s="611" t="s">
        <v>141</v>
      </c>
      <c r="B58" s="612" t="s">
        <v>142</v>
      </c>
      <c r="C58" s="613" t="s">
        <v>39</v>
      </c>
      <c r="D58" s="614" t="n">
        <v>120.0</v>
      </c>
      <c r="E58" s="615" t="n">
        <v>0.55</v>
      </c>
      <c r="F58" s="616" t="n">
        <v>20.05</v>
      </c>
      <c r="G58" s="617" t="n">
        <v>0.66</v>
      </c>
      <c r="H58" s="618"/>
      <c r="I58" s="619">
        <f>ROUND('BDI Principal'!D14,2)</f>
      </c>
      <c r="J58" s="620">
        <f>ROUND((ROUND(H58,2)*I58/100)+ROUND(H58,2),2)</f>
      </c>
      <c r="K58" s="621">
        <f>ROUND(D58*J58,2)</f>
      </c>
      <c r="L58" s="622" t="s">
        <v>23</v>
      </c>
    </row>
    <row r="59">
      <c r="A59" s="623" t="s">
        <v>143</v>
      </c>
      <c r="B59" s="624" t="s">
        <v>144</v>
      </c>
      <c r="C59" s="625" t="s">
        <v>39</v>
      </c>
      <c r="D59" s="626" t="n">
        <v>120.0</v>
      </c>
      <c r="E59" s="627" t="n">
        <v>1.98</v>
      </c>
      <c r="F59" s="628" t="n">
        <v>20.05</v>
      </c>
      <c r="G59" s="629" t="n">
        <v>2.38</v>
      </c>
      <c r="H59" s="630"/>
      <c r="I59" s="631">
        <f>ROUND('BDI Principal'!D14,2)</f>
      </c>
      <c r="J59" s="632">
        <f>ROUND((ROUND(H59,2)*I59/100)+ROUND(H59,2),2)</f>
      </c>
      <c r="K59" s="633">
        <f>ROUND(D59*J59,2)</f>
      </c>
      <c r="L59" s="634" t="s">
        <v>23</v>
      </c>
    </row>
    <row r="60">
      <c r="A60" s="635" t="s">
        <v>145</v>
      </c>
      <c r="B60" s="636" t="s">
        <v>146</v>
      </c>
      <c r="C60" s="637" t="s">
        <v>147</v>
      </c>
      <c r="D60" s="638" t="n">
        <v>1.0</v>
      </c>
      <c r="E60" s="639" t="n">
        <v>551.0</v>
      </c>
      <c r="F60" s="640" t="n">
        <v>20.05</v>
      </c>
      <c r="G60" s="641" t="n">
        <v>661.48</v>
      </c>
      <c r="H60" s="642"/>
      <c r="I60" s="643">
        <f>ROUND('BDI Principal'!D14,2)</f>
      </c>
      <c r="J60" s="644">
        <f>ROUND((ROUND(H60,2)*I60/100)+ROUND(H60,2),2)</f>
      </c>
      <c r="K60" s="645">
        <f>ROUND(D60*J60,2)</f>
      </c>
      <c r="L60" s="646" t="s">
        <v>23</v>
      </c>
    </row>
    <row r="61">
      <c r="A61" s="647" t="s">
        <v>148</v>
      </c>
      <c r="B61"/>
      <c r="C61"/>
      <c r="D61"/>
      <c r="E61"/>
      <c r="F61"/>
      <c r="G61"/>
      <c r="H61"/>
      <c r="I61"/>
      <c r="J61" s="648">
        <f>K8+K10+K15+K17+K21+K38+K46+K57</f>
      </c>
      <c r="K61"/>
    </row>
    <row r="63">
      <c r="A63" s="649" t="s">
        <v>149</v>
      </c>
    </row>
    <row r="64">
      <c r="A64" s="650" t="s">
        <v>150</v>
      </c>
    </row>
    <row r="71">
      <c r="E71" s="651">
        <f>DADOS!C11</f>
      </c>
      <c r="F71" s="651"/>
      <c r="G71" s="651"/>
      <c r="H71" s="651"/>
      <c r="I71" s="651"/>
    </row>
    <row r="72">
      <c r="E72" s="65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0:H10"/>
    <mergeCell ref="B15:H15"/>
    <mergeCell ref="B17:H17"/>
    <mergeCell ref="B21:H21"/>
    <mergeCell ref="B38:H38"/>
    <mergeCell ref="B46:H46"/>
    <mergeCell ref="B57:H57"/>
    <mergeCell ref="A61:I61"/>
    <mergeCell ref="J61:K61"/>
    <mergeCell ref="A63:F63"/>
    <mergeCell ref="A64:F64"/>
    <mergeCell ref="E71:I71"/>
    <mergeCell ref="E72:I72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</cols>
  <sheetData>
    <row r="1">
      <c r="A1" s="653" t="s">
        <v>0</v>
      </c>
    </row>
    <row r="2">
      <c r="A2" s="653" t="s">
        <v>16</v>
      </c>
    </row>
    <row r="3">
      <c r="A3" s="653" t="s">
        <v>17</v>
      </c>
      <c r="B3" s="656" t="s">
        <f>DADOS!C3</f>
      </c>
    </row>
    <row r="4">
      <c r="A4" s="653" t="s">
        <v>18</v>
      </c>
      <c r="B4" s="653" t="s">
        <f>DADOS!C7</f>
      </c>
      <c r="G4" s="653" t="s">
        <v>19</v>
      </c>
      <c r="H4" s="655">
        <f>DADOS!C9</f>
      </c>
    </row>
    <row r="5">
      <c r="A5" s="653" t="s">
        <v>20</v>
      </c>
      <c r="B5" s="654">
        <f>DADOS!C8</f>
      </c>
      <c r="C5" s="653" t="s">
        <v>9</v>
      </c>
      <c r="D5" s="653" t="s">
        <v>21</v>
      </c>
      <c r="E5" s="653" t="s">
        <f>DADOS!C13</f>
      </c>
      <c r="F5" s="653" t="s">
        <v>9</v>
      </c>
      <c r="G5" s="653" t="s">
        <v>9</v>
      </c>
      <c r="H5" s="653" t="s">
        <v>22</v>
      </c>
      <c r="I5" s="653" t="s">
        <f>DADOS!C14</f>
      </c>
    </row>
    <row r="7">
      <c r="A7" s="657" t="s">
        <v>23</v>
      </c>
      <c r="B7" s="658" t="s">
        <v>36</v>
      </c>
      <c r="C7" s="659" t="s">
        <v>33</v>
      </c>
      <c r="D7" s="660" t="s">
        <v>151</v>
      </c>
      <c r="E7" s="661" t="s">
        <v>152</v>
      </c>
      <c r="F7" s="662" t="s">
        <v>153</v>
      </c>
      <c r="G7" s="663" t="s">
        <v>154</v>
      </c>
    </row>
    <row r="8">
      <c r="A8" s="664" t="s">
        <v>34</v>
      </c>
      <c r="B8" s="665" t="s">
        <v>35</v>
      </c>
      <c r="C8" s="1504">
        <f>Orçamento!K8</f>
      </c>
      <c r="D8" s="666" t="n">
        <v>100.0</v>
      </c>
      <c r="E8" s="667">
        <f>C8*D8/100</f>
      </c>
      <c r="F8" s="668">
        <f>D8</f>
      </c>
      <c r="G8" s="669">
        <f>E8</f>
      </c>
    </row>
    <row r="9">
      <c r="A9" s="670" t="s">
        <v>40</v>
      </c>
      <c r="B9" s="671" t="s">
        <v>41</v>
      </c>
      <c r="C9" s="1504">
        <f>Orçamento!K10</f>
      </c>
      <c r="D9" s="672" t="n">
        <v>100.0</v>
      </c>
      <c r="E9" s="673">
        <f>C9*D9/100</f>
      </c>
      <c r="F9" s="674">
        <f>D9</f>
      </c>
      <c r="G9" s="675">
        <f>E9</f>
      </c>
    </row>
    <row r="10">
      <c r="A10" s="676" t="s">
        <v>52</v>
      </c>
      <c r="B10" s="677" t="s">
        <v>53</v>
      </c>
      <c r="C10" s="1504">
        <f>Orçamento!K15</f>
      </c>
      <c r="D10" s="678" t="n">
        <v>100.0</v>
      </c>
      <c r="E10" s="679">
        <f>C10*D10/100</f>
      </c>
      <c r="F10" s="680">
        <f>D10</f>
      </c>
      <c r="G10" s="681">
        <f>E10</f>
      </c>
    </row>
    <row r="11">
      <c r="A11" s="682" t="s">
        <v>57</v>
      </c>
      <c r="B11" s="683" t="s">
        <v>58</v>
      </c>
      <c r="C11" s="1504">
        <f>Orçamento!K17</f>
      </c>
      <c r="D11" s="684" t="n">
        <v>100.0</v>
      </c>
      <c r="E11" s="685">
        <f>C11*D11/100</f>
      </c>
      <c r="F11" s="686">
        <f>D11</f>
      </c>
      <c r="G11" s="687">
        <f>E11</f>
      </c>
    </row>
    <row r="12">
      <c r="A12" s="688" t="s">
        <v>65</v>
      </c>
      <c r="B12" s="689" t="s">
        <v>66</v>
      </c>
      <c r="C12" s="1504">
        <f>Orçamento!K21</f>
      </c>
      <c r="D12" s="690" t="n">
        <v>100.0</v>
      </c>
      <c r="E12" s="691">
        <f>C12*D12/100</f>
      </c>
      <c r="F12" s="692">
        <f>D12</f>
      </c>
      <c r="G12" s="693">
        <f>E12</f>
      </c>
    </row>
    <row r="13">
      <c r="A13" s="694" t="s">
        <v>100</v>
      </c>
      <c r="B13" s="695" t="s">
        <v>101</v>
      </c>
      <c r="C13" s="1504">
        <f>Orçamento!K38</f>
      </c>
      <c r="D13" s="696" t="n">
        <v>100.0</v>
      </c>
      <c r="E13" s="697">
        <f>C13*D13/100</f>
      </c>
      <c r="F13" s="698">
        <f>D13</f>
      </c>
      <c r="G13" s="699">
        <f>E13</f>
      </c>
    </row>
    <row r="14">
      <c r="A14" s="700" t="s">
        <v>119</v>
      </c>
      <c r="B14" s="701" t="s">
        <v>120</v>
      </c>
      <c r="C14" s="1504">
        <f>Orçamento!K46</f>
      </c>
      <c r="D14" s="702" t="n">
        <v>100.0</v>
      </c>
      <c r="E14" s="703">
        <f>C14*D14/100</f>
      </c>
      <c r="F14" s="704">
        <f>D14</f>
      </c>
      <c r="G14" s="705">
        <f>E14</f>
      </c>
    </row>
    <row r="15">
      <c r="A15" s="706" t="s">
        <v>139</v>
      </c>
      <c r="B15" s="707" t="s">
        <v>140</v>
      </c>
      <c r="C15" s="1504">
        <f>Orçamento!K57</f>
      </c>
      <c r="D15" s="708" t="n">
        <v>100.0</v>
      </c>
      <c r="E15" s="709">
        <f>C15*D15/100</f>
      </c>
      <c r="F15" s="710">
        <f>D15</f>
      </c>
      <c r="G15" s="711">
        <f>E15</f>
      </c>
    </row>
    <row r="16">
      <c r="A16" s="712" t="s">
        <v>155</v>
      </c>
      <c r="B16" s="713"/>
      <c r="C16" s="714">
        <f>SUM(C8:C15)</f>
      </c>
      <c r="D16" s="715">
        <f>SUM(E8:E15)</f>
      </c>
      <c r="E16" s="716"/>
      <c r="F16" s="717">
        <f>(G16/C16)*100</f>
      </c>
      <c r="G16" s="718">
        <f>SUM(G8:G15)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6:E16"/>
    <mergeCell ref="A16:B16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719" t="s">
        <v>0</v>
      </c>
    </row>
    <row r="2">
      <c r="A2" s="719" t="s">
        <v>16</v>
      </c>
    </row>
    <row r="3">
      <c r="A3" s="719" t="s">
        <v>17</v>
      </c>
      <c r="B3" s="722" t="s">
        <f>DADOS!C3</f>
      </c>
    </row>
    <row r="4">
      <c r="A4" s="719" t="s">
        <v>18</v>
      </c>
      <c r="B4" s="719" t="s">
        <f>DADOS!C7</f>
      </c>
      <c r="G4" s="719" t="s">
        <v>19</v>
      </c>
      <c r="H4" s="721">
        <f>DADOS!C9</f>
      </c>
    </row>
    <row r="5">
      <c r="A5" s="719" t="s">
        <v>20</v>
      </c>
      <c r="B5" s="720">
        <f>DADOS!C8</f>
      </c>
      <c r="C5" s="719" t="s">
        <v>9</v>
      </c>
      <c r="D5" s="719" t="s">
        <v>21</v>
      </c>
      <c r="E5" s="719" t="s">
        <f>DADOS!C13</f>
      </c>
      <c r="F5" s="719" t="s">
        <v>9</v>
      </c>
      <c r="G5" s="719" t="s">
        <v>9</v>
      </c>
      <c r="H5" s="719" t="s">
        <v>22</v>
      </c>
      <c r="I5" s="719" t="s">
        <f>DADOS!C14</f>
      </c>
    </row>
    <row r="7">
      <c r="A7" s="723" t="s">
        <v>23</v>
      </c>
      <c r="B7" s="724" t="s">
        <v>156</v>
      </c>
      <c r="C7" s="725" t="s">
        <v>157</v>
      </c>
      <c r="D7" s="726" t="s">
        <v>158</v>
      </c>
      <c r="E7" s="727" t="s">
        <v>159</v>
      </c>
      <c r="F7" s="728"/>
      <c r="G7" s="729"/>
      <c r="H7" s="730"/>
      <c r="I7" s="731"/>
    </row>
    <row r="8">
      <c r="A8" s="732" t="s">
        <v>160</v>
      </c>
      <c r="B8" s="733" t="n">
        <v>3.0</v>
      </c>
      <c r="C8" s="734" t="n">
        <v>5.5</v>
      </c>
      <c r="D8" s="735" t="n">
        <v>3.5</v>
      </c>
      <c r="E8" s="736" t="s">
        <v>161</v>
      </c>
      <c r="F8" s="737"/>
      <c r="G8" s="738"/>
      <c r="H8" s="739"/>
      <c r="I8" s="740"/>
      <c r="J8" s="741">
        <f>D8/100</f>
      </c>
    </row>
    <row r="9">
      <c r="A9" s="742" t="s">
        <v>162</v>
      </c>
      <c r="B9" s="743" t="n">
        <v>0.8</v>
      </c>
      <c r="C9" s="744" t="n">
        <v>1.0</v>
      </c>
      <c r="D9" s="745" t="n">
        <v>0.8</v>
      </c>
      <c r="E9" s="746" t="s">
        <v>163</v>
      </c>
      <c r="F9" s="747"/>
      <c r="G9" s="748"/>
      <c r="H9" s="749"/>
      <c r="I9" s="750"/>
      <c r="J9" s="751">
        <f>D9/100</f>
      </c>
    </row>
    <row r="10">
      <c r="A10" s="752" t="s">
        <v>164</v>
      </c>
      <c r="B10" s="753" t="n">
        <v>0.97</v>
      </c>
      <c r="C10" s="754" t="n">
        <v>1.27</v>
      </c>
      <c r="D10" s="755" t="n">
        <v>1.0</v>
      </c>
      <c r="E10" s="756" t="s">
        <v>165</v>
      </c>
      <c r="F10" s="757"/>
      <c r="G10" s="758"/>
      <c r="H10" s="759"/>
      <c r="I10" s="760"/>
      <c r="J10" s="761">
        <f>D10/100</f>
      </c>
    </row>
    <row r="11">
      <c r="A11" s="762" t="s">
        <v>166</v>
      </c>
      <c r="B11" s="763" t="n">
        <v>0.59</v>
      </c>
      <c r="C11" s="764" t="n">
        <v>1.39</v>
      </c>
      <c r="D11" s="765" t="n">
        <v>1.0</v>
      </c>
      <c r="E11" s="766" t="s">
        <v>167</v>
      </c>
      <c r="F11" s="767"/>
      <c r="G11" s="768"/>
      <c r="H11" s="769"/>
      <c r="I11" s="770"/>
      <c r="J11" s="771">
        <f>D11/100</f>
      </c>
    </row>
    <row r="12">
      <c r="A12" s="772" t="s">
        <v>168</v>
      </c>
      <c r="B12" s="773" t="n">
        <v>6.16</v>
      </c>
      <c r="C12" s="774" t="n">
        <v>8.96</v>
      </c>
      <c r="D12" s="775" t="n">
        <v>6.5</v>
      </c>
      <c r="E12" s="776" t="s">
        <v>169</v>
      </c>
      <c r="F12" s="777"/>
      <c r="G12" s="778"/>
      <c r="H12" s="779"/>
      <c r="I12" s="780"/>
      <c r="J12" s="781">
        <f>D12/100</f>
      </c>
    </row>
    <row r="13">
      <c r="A13" s="782" t="s">
        <v>170</v>
      </c>
      <c r="B13" s="783" t="n">
        <v>5.65</v>
      </c>
      <c r="C13" s="784" t="n">
        <v>10.65</v>
      </c>
      <c r="D13" s="785">
        <f>I15+I18+I19</f>
      </c>
      <c r="E13" s="786" t="s">
        <v>171</v>
      </c>
      <c r="F13" s="787"/>
      <c r="G13" s="788"/>
      <c r="H13" s="789"/>
      <c r="I13" s="790"/>
      <c r="J13" s="791">
        <f>D13/100</f>
      </c>
    </row>
    <row r="14">
      <c r="C14" s="792" t="s">
        <v>172</v>
      </c>
      <c r="D14" s="793">
        <f>ROUND(((((1+J8+J9+J10)*(1+J11)*(1+J12)/(1-J15-J18))-1)*100),2)</f>
      </c>
    </row>
    <row r="15">
      <c r="F15" s="794" t="s">
        <v>173</v>
      </c>
      <c r="G15" s="795"/>
      <c r="H15" s="796"/>
      <c r="I15" s="797" t="n">
        <v>3.65</v>
      </c>
      <c r="J15" s="798">
        <f>I15/100</f>
      </c>
    </row>
    <row r="16">
      <c r="F16" s="799" t="s">
        <v>174</v>
      </c>
      <c r="G16" s="800"/>
      <c r="H16" s="801"/>
      <c r="I16" s="802" t="n">
        <v>2.0</v>
      </c>
      <c r="J16" s="803">
        <f>I16/100</f>
      </c>
    </row>
    <row r="17">
      <c r="F17" s="804" t="s">
        <v>175</v>
      </c>
      <c r="G17" s="805"/>
      <c r="H17" s="806"/>
      <c r="I17" s="807" t="n">
        <v>100.0</v>
      </c>
    </row>
    <row r="18">
      <c r="F18" s="808" t="s">
        <v>176</v>
      </c>
      <c r="G18" s="809"/>
      <c r="H18" s="810"/>
      <c r="I18" s="811" t="n">
        <f>((I17*I16)/100)</f>
        <v>2.0</v>
      </c>
      <c r="J18" s="812">
        <f>I18/100</f>
      </c>
    </row>
    <row r="19">
      <c r="F19" s="813" t="s">
        <v>177</v>
      </c>
      <c r="G19" s="814"/>
      <c r="H19" s="815"/>
      <c r="I19" s="816" t="n">
        <v>0.0</v>
      </c>
    </row>
    <row r="29">
      <c r="E29" s="817">
        <f>DADOS!C11</f>
      </c>
      <c r="F29" s="817"/>
      <c r="G29" s="817"/>
      <c r="H29" s="817"/>
      <c r="I29" s="817"/>
    </row>
    <row r="30">
      <c r="E30" s="81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819" t="s">
        <v>0</v>
      </c>
    </row>
    <row r="2">
      <c r="A2" s="819" t="s">
        <v>16</v>
      </c>
    </row>
    <row r="3">
      <c r="A3" s="819" t="s">
        <v>17</v>
      </c>
      <c r="B3" s="822" t="s">
        <f>DADOS!C3</f>
      </c>
    </row>
    <row r="4">
      <c r="A4" s="819" t="s">
        <v>18</v>
      </c>
      <c r="B4" s="819" t="s">
        <f>DADOS!C7</f>
      </c>
      <c r="G4" s="819" t="s">
        <v>19</v>
      </c>
      <c r="H4" s="821">
        <f>DADOS!C9</f>
      </c>
    </row>
    <row r="5">
      <c r="A5" s="819" t="s">
        <v>20</v>
      </c>
      <c r="B5" s="820">
        <f>DADOS!C8</f>
      </c>
      <c r="C5" s="819" t="s">
        <v>9</v>
      </c>
      <c r="D5" s="819" t="s">
        <v>21</v>
      </c>
      <c r="E5" s="819" t="s">
        <f>DADOS!C13</f>
      </c>
      <c r="F5" s="819" t="s">
        <v>9</v>
      </c>
      <c r="G5" s="819" t="s">
        <v>9</v>
      </c>
      <c r="H5" s="819" t="s">
        <v>22</v>
      </c>
      <c r="I5" s="819" t="s">
        <f>DADOS!C14</f>
      </c>
    </row>
    <row r="7">
      <c r="A7" s="823" t="s">
        <v>23</v>
      </c>
      <c r="B7" s="824" t="s">
        <v>156</v>
      </c>
      <c r="C7" s="825" t="s">
        <v>157</v>
      </c>
      <c r="D7" s="826" t="s">
        <v>158</v>
      </c>
      <c r="E7" s="827" t="s">
        <v>159</v>
      </c>
      <c r="F7" s="828"/>
      <c r="G7" s="829"/>
      <c r="H7" s="830"/>
      <c r="I7" s="831"/>
    </row>
    <row r="8">
      <c r="A8" s="832" t="s">
        <v>160</v>
      </c>
      <c r="B8" s="833" t="n">
        <v>1.5</v>
      </c>
      <c r="C8" s="834" t="n">
        <v>4.49</v>
      </c>
      <c r="D8" s="835" t="n">
        <v>0.0</v>
      </c>
      <c r="E8" s="836" t="s">
        <v>161</v>
      </c>
      <c r="F8" s="837"/>
      <c r="G8" s="838"/>
      <c r="H8" s="839"/>
      <c r="I8" s="840"/>
      <c r="J8" s="841">
        <f>D8/100</f>
      </c>
    </row>
    <row r="9">
      <c r="A9" s="842" t="s">
        <v>162</v>
      </c>
      <c r="B9" s="843" t="n">
        <v>0.3</v>
      </c>
      <c r="C9" s="844" t="n">
        <v>0.82</v>
      </c>
      <c r="D9" s="845" t="n">
        <v>0.0</v>
      </c>
      <c r="E9" s="846" t="s">
        <v>163</v>
      </c>
      <c r="F9" s="847"/>
      <c r="G9" s="848"/>
      <c r="H9" s="849"/>
      <c r="I9" s="850"/>
      <c r="J9" s="851">
        <f>D9/100</f>
      </c>
    </row>
    <row r="10">
      <c r="A10" s="852" t="s">
        <v>164</v>
      </c>
      <c r="B10" s="853" t="n">
        <v>0.56</v>
      </c>
      <c r="C10" s="854" t="n">
        <v>0.89</v>
      </c>
      <c r="D10" s="855" t="n">
        <v>0.0</v>
      </c>
      <c r="E10" s="856" t="s">
        <v>165</v>
      </c>
      <c r="F10" s="857"/>
      <c r="G10" s="858"/>
      <c r="H10" s="859"/>
      <c r="I10" s="860"/>
      <c r="J10" s="861">
        <f>D10/100</f>
      </c>
    </row>
    <row r="11">
      <c r="A11" s="862" t="s">
        <v>166</v>
      </c>
      <c r="B11" s="863" t="n">
        <v>0.85</v>
      </c>
      <c r="C11" s="864" t="n">
        <v>1.11</v>
      </c>
      <c r="D11" s="865" t="n">
        <v>0.0</v>
      </c>
      <c r="E11" s="866" t="s">
        <v>167</v>
      </c>
      <c r="F11" s="867"/>
      <c r="G11" s="868"/>
      <c r="H11" s="869"/>
      <c r="I11" s="870"/>
      <c r="J11" s="871">
        <f>D11/100</f>
      </c>
    </row>
    <row r="12">
      <c r="A12" s="872" t="s">
        <v>168</v>
      </c>
      <c r="B12" s="873" t="n">
        <v>3.5</v>
      </c>
      <c r="C12" s="874" t="n">
        <v>6.22</v>
      </c>
      <c r="D12" s="875" t="n">
        <v>0.0</v>
      </c>
      <c r="E12" s="876" t="s">
        <v>169</v>
      </c>
      <c r="F12" s="877"/>
      <c r="G12" s="878"/>
      <c r="H12" s="879"/>
      <c r="I12" s="880"/>
      <c r="J12" s="881">
        <f>D12/100</f>
      </c>
    </row>
    <row r="13">
      <c r="A13" s="882" t="s">
        <v>170</v>
      </c>
      <c r="B13" s="883" t="n">
        <v>5.65</v>
      </c>
      <c r="C13" s="884" t="n">
        <v>10.65</v>
      </c>
      <c r="D13" s="885">
        <f>I15+I16</f>
      </c>
      <c r="E13" s="886" t="s">
        <v>171</v>
      </c>
      <c r="F13" s="887"/>
      <c r="G13" s="888"/>
      <c r="H13" s="889"/>
      <c r="I13" s="890"/>
      <c r="J13" s="891">
        <f>D13/100</f>
      </c>
    </row>
    <row r="14">
      <c r="C14" s="892" t="s">
        <v>172</v>
      </c>
      <c r="D14" s="893">
        <f>ROUND(((((1+J8+J9+J10)*(1+J11)*(1+J12)/(1-J13))-1)*100),2)</f>
      </c>
    </row>
    <row r="15">
      <c r="F15" s="894" t="s">
        <v>173</v>
      </c>
      <c r="G15" s="895"/>
      <c r="H15" s="896"/>
      <c r="I15" s="897" t="n">
        <v>3.65</v>
      </c>
      <c r="J15" s="898">
        <f>I15/100</f>
      </c>
    </row>
    <row r="16">
      <c r="F16" s="899" t="s">
        <v>177</v>
      </c>
      <c r="G16" s="900"/>
      <c r="H16" s="901"/>
      <c r="I16" s="902" t="n">
        <v>0.0</v>
      </c>
    </row>
    <row r="26">
      <c r="E26" s="903">
        <f>DADOS!C11</f>
      </c>
      <c r="F26" s="903"/>
      <c r="G26" s="903"/>
      <c r="H26" s="903"/>
      <c r="I26" s="903"/>
    </row>
    <row r="27">
      <c r="E27" s="90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905" t="s">
        <v>0</v>
      </c>
    </row>
    <row r="2">
      <c r="A2" s="905" t="s">
        <v>16</v>
      </c>
    </row>
    <row r="3">
      <c r="A3" s="905" t="s">
        <v>17</v>
      </c>
      <c r="B3" s="908" t="s">
        <f>DADOS!C3</f>
      </c>
    </row>
    <row r="4">
      <c r="A4" s="905" t="s">
        <v>18</v>
      </c>
      <c r="B4" s="905" t="s">
        <f>DADOS!C7</f>
      </c>
      <c r="G4" s="905" t="s">
        <v>19</v>
      </c>
      <c r="H4" s="907">
        <f>DADOS!C9</f>
      </c>
    </row>
    <row r="5">
      <c r="A5" s="905" t="s">
        <v>20</v>
      </c>
      <c r="B5" s="906">
        <f>DADOS!C8</f>
      </c>
      <c r="C5" s="905" t="s">
        <v>9</v>
      </c>
      <c r="D5" s="905" t="s">
        <v>21</v>
      </c>
      <c r="E5" s="905" t="s">
        <f>DADOS!C13</f>
      </c>
      <c r="F5" s="905" t="s">
        <v>9</v>
      </c>
      <c r="G5" s="905" t="s">
        <v>9</v>
      </c>
      <c r="H5" s="905" t="s">
        <v>22</v>
      </c>
      <c r="I5" s="905" t="s">
        <f>DADOS!C14</f>
      </c>
    </row>
    <row r="7"/>
    <row r="8">
      <c r="A8" s="909" t="s">
        <v>178</v>
      </c>
      <c r="B8" s="910" t="n">
        <v>1.1428</v>
      </c>
      <c r="C8" s="911" t="s">
        <v>179</v>
      </c>
      <c r="D8" s="912"/>
      <c r="E8" s="913"/>
      <c r="F8" s="914"/>
      <c r="G8" s="915"/>
      <c r="H8" s="916"/>
      <c r="I8" s="917"/>
    </row>
    <row r="9">
      <c r="A9" s="918" t="s">
        <v>180</v>
      </c>
      <c r="B9" s="919" t="n">
        <v>0.2</v>
      </c>
      <c r="C9" s="920" t="s">
        <v>181</v>
      </c>
      <c r="D9" s="921"/>
      <c r="E9" s="922"/>
      <c r="F9" s="923"/>
      <c r="G9" s="924"/>
      <c r="H9" s="925"/>
      <c r="I9" s="926"/>
    </row>
    <row r="10">
      <c r="A10" s="927" t="s">
        <v>182</v>
      </c>
      <c r="B10" s="928" t="n">
        <v>0.12</v>
      </c>
      <c r="C10" s="929" t="s">
        <v>183</v>
      </c>
      <c r="D10" s="930"/>
      <c r="E10" s="931"/>
      <c r="F10" s="932"/>
      <c r="G10" s="933"/>
      <c r="H10" s="934"/>
      <c r="I10" s="935"/>
    </row>
    <row r="11">
      <c r="A11" s="936" t="s">
        <v>184</v>
      </c>
      <c r="B11" s="937" t="n">
        <v>0.0</v>
      </c>
      <c r="C11" s="938" t="s">
        <v>185</v>
      </c>
      <c r="D11" s="939"/>
      <c r="E11" s="940"/>
      <c r="F11" s="941"/>
      <c r="G11" s="942"/>
      <c r="H11" s="943"/>
      <c r="I11" s="944"/>
    </row>
    <row r="12">
      <c r="A12" s="945" t="s">
        <v>186</v>
      </c>
      <c r="B12" s="946">
        <f>(((1+B8+B9)*(1+B10))/(1-B11))</f>
      </c>
      <c r="C12" t="s">
        <v>187</v>
      </c>
    </row>
    <row r="13">
      <c r="A13" s="947" t="s">
        <v>188</v>
      </c>
      <c r="B13" s="948">
        <f>((1+B10)/(1-B11))</f>
      </c>
      <c r="C13" t="s">
        <v>189</v>
      </c>
    </row>
    <row r="23">
      <c r="E23" s="949">
        <f>DADOS!C11</f>
      </c>
      <c r="F23" s="949"/>
      <c r="G23" s="949"/>
      <c r="H23" s="949"/>
      <c r="I23" s="949"/>
    </row>
    <row r="24">
      <c r="E24" s="950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951" t="s">
        <v>0</v>
      </c>
    </row>
    <row r="2">
      <c r="A2" s="951" t="s">
        <v>16</v>
      </c>
    </row>
    <row r="3">
      <c r="A3" s="951" t="s">
        <v>17</v>
      </c>
      <c r="B3" s="954" t="s">
        <f>DADOS!C3</f>
      </c>
    </row>
    <row r="4">
      <c r="A4" s="951" t="s">
        <v>18</v>
      </c>
      <c r="B4" s="951" t="s">
        <f>DADOS!C7</f>
      </c>
      <c r="G4" s="951" t="s">
        <v>19</v>
      </c>
      <c r="H4" s="953">
        <f>DADOS!C9</f>
      </c>
    </row>
    <row r="5">
      <c r="A5" s="951" t="s">
        <v>20</v>
      </c>
      <c r="B5" s="952">
        <f>DADOS!C8</f>
      </c>
      <c r="C5" s="951" t="s">
        <v>9</v>
      </c>
      <c r="D5" s="951" t="s">
        <v>21</v>
      </c>
      <c r="E5" s="951" t="s">
        <f>DADOS!C13</f>
      </c>
      <c r="F5" s="951" t="s">
        <v>9</v>
      </c>
      <c r="G5" s="951" t="s">
        <v>9</v>
      </c>
      <c r="H5" s="951" t="s">
        <v>22</v>
      </c>
      <c r="I5" s="951" t="s">
        <f>DADOS!C14</f>
      </c>
    </row>
    <row r="7">
      <c r="A7" s="955" t="s">
        <v>23</v>
      </c>
      <c r="B7" s="955" t="s">
        <v>24</v>
      </c>
      <c r="C7" s="955" t="s">
        <v>25</v>
      </c>
      <c r="D7" s="955" t="s">
        <v>26</v>
      </c>
      <c r="E7" s="955" t="s">
        <v>32</v>
      </c>
      <c r="F7" s="955" t="s">
        <v>190</v>
      </c>
      <c r="G7" s="955" t="s">
        <v>191</v>
      </c>
      <c r="H7" s="955" t="s">
        <v>192</v>
      </c>
      <c r="I7" s="955" t="s">
        <v>193</v>
      </c>
      <c r="J7" s="955" t="s">
        <v>33</v>
      </c>
    </row>
    <row r="8">
      <c r="A8" s="956" t="s">
        <v>34</v>
      </c>
      <c r="B8" s="957" t="s">
        <v>35</v>
      </c>
      <c r="C8" s="958"/>
      <c r="D8" s="959"/>
      <c r="E8" s="960"/>
      <c r="F8" s="961"/>
      <c r="G8" s="962"/>
      <c r="H8" s="963">
        <f>SUM(H9:H9)</f>
      </c>
      <c r="I8" s="964">
        <f>SUM(I9:I9)</f>
      </c>
      <c r="J8" s="965">
        <f>SUM(J9:J9)</f>
      </c>
      <c r="K8" s="966" t="s">
        <v>36</v>
      </c>
    </row>
    <row r="9">
      <c r="A9" s="967" t="s">
        <v>37</v>
      </c>
      <c r="B9" s="968" t="s">
        <v>38</v>
      </c>
      <c r="C9" s="969" t="s">
        <v>39</v>
      </c>
      <c r="D9" s="970" t="n">
        <v>2.0</v>
      </c>
      <c r="E9" s="971">
        <f>Orçamento!J9</f>
      </c>
      <c r="F9" s="972"/>
      <c r="G9" s="973">
        <f>E9-F9</f>
      </c>
      <c r="H9" s="974">
        <f>F9*D9</f>
      </c>
      <c r="I9" s="975">
        <f>G9*D9</f>
      </c>
      <c r="J9" s="976">
        <f>Orçamento!K9</f>
      </c>
    </row>
    <row r="10">
      <c r="A10" s="977" t="s">
        <v>40</v>
      </c>
      <c r="B10" s="978" t="s">
        <v>41</v>
      </c>
      <c r="C10" s="979"/>
      <c r="D10" s="980"/>
      <c r="E10" s="981"/>
      <c r="F10" s="982"/>
      <c r="G10" s="983"/>
      <c r="H10" s="984">
        <f>SUM(H11:H14)</f>
      </c>
      <c r="I10" s="985">
        <f>SUM(I11:I14)</f>
      </c>
      <c r="J10" s="986">
        <f>SUM(J11:J14)</f>
      </c>
      <c r="K10" s="987" t="s">
        <v>36</v>
      </c>
    </row>
    <row r="11">
      <c r="A11" s="988" t="s">
        <v>42</v>
      </c>
      <c r="B11" s="989" t="s">
        <v>43</v>
      </c>
      <c r="C11" s="990" t="s">
        <v>39</v>
      </c>
      <c r="D11" s="991" t="n">
        <v>522.27</v>
      </c>
      <c r="E11" s="992">
        <f>Orçamento!J11</f>
      </c>
      <c r="F11" s="993"/>
      <c r="G11" s="994">
        <f>E11-F11</f>
      </c>
      <c r="H11" s="995">
        <f>F11*D11</f>
      </c>
      <c r="I11" s="996">
        <f>G11*D11</f>
      </c>
      <c r="J11" s="997">
        <f>Orçamento!K11</f>
      </c>
    </row>
    <row r="12">
      <c r="A12" s="998" t="s">
        <v>44</v>
      </c>
      <c r="B12" s="999" t="s">
        <v>45</v>
      </c>
      <c r="C12" s="1000" t="s">
        <v>39</v>
      </c>
      <c r="D12" s="1001" t="n">
        <v>522.27</v>
      </c>
      <c r="E12" s="1002">
        <f>Orçamento!J12</f>
      </c>
      <c r="F12" s="1003"/>
      <c r="G12" s="1004">
        <f>E12-F12</f>
      </c>
      <c r="H12" s="1005">
        <f>F12*D12</f>
      </c>
      <c r="I12" s="1006">
        <f>G12*D12</f>
      </c>
      <c r="J12" s="1007">
        <f>Orçamento!K12</f>
      </c>
    </row>
    <row r="13">
      <c r="A13" s="1008" t="s">
        <v>46</v>
      </c>
      <c r="B13" s="1009" t="s">
        <v>47</v>
      </c>
      <c r="C13" s="1010" t="s">
        <v>48</v>
      </c>
      <c r="D13" s="1011" t="n">
        <v>30.0</v>
      </c>
      <c r="E13" s="1012">
        <f>Orçamento!J13</f>
      </c>
      <c r="F13" s="1013"/>
      <c r="G13" s="1014">
        <f>E13-F13</f>
      </c>
      <c r="H13" s="1015">
        <f>F13*D13</f>
      </c>
      <c r="I13" s="1016">
        <f>G13*D13</f>
      </c>
      <c r="J13" s="1017">
        <f>Orçamento!K13</f>
      </c>
    </row>
    <row r="14">
      <c r="A14" s="1018" t="s">
        <v>49</v>
      </c>
      <c r="B14" s="1019" t="s">
        <v>50</v>
      </c>
      <c r="C14" s="1020" t="s">
        <v>51</v>
      </c>
      <c r="D14" s="1021" t="n">
        <v>30.0</v>
      </c>
      <c r="E14" s="1022">
        <f>Orçamento!J14</f>
      </c>
      <c r="F14" s="1023"/>
      <c r="G14" s="1024">
        <f>E14-F14</f>
      </c>
      <c r="H14" s="1025">
        <f>F14*D14</f>
      </c>
      <c r="I14" s="1026">
        <f>G14*D14</f>
      </c>
      <c r="J14" s="1027">
        <f>Orçamento!K14</f>
      </c>
    </row>
    <row r="15">
      <c r="A15" s="1028" t="s">
        <v>52</v>
      </c>
      <c r="B15" s="1029" t="s">
        <v>53</v>
      </c>
      <c r="C15" s="1030"/>
      <c r="D15" s="1031"/>
      <c r="E15" s="1032"/>
      <c r="F15" s="1033"/>
      <c r="G15" s="1034"/>
      <c r="H15" s="1035">
        <f>SUM(H16:H16)</f>
      </c>
      <c r="I15" s="1036">
        <f>SUM(I16:I16)</f>
      </c>
      <c r="J15" s="1037">
        <f>SUM(J16:J16)</f>
      </c>
      <c r="K15" s="1038" t="s">
        <v>36</v>
      </c>
    </row>
    <row r="16">
      <c r="A16" s="1039" t="s">
        <v>54</v>
      </c>
      <c r="B16" s="1040" t="s">
        <v>55</v>
      </c>
      <c r="C16" s="1041" t="s">
        <v>56</v>
      </c>
      <c r="D16" s="1042" t="n">
        <v>201.3</v>
      </c>
      <c r="E16" s="1043">
        <f>Orçamento!J16</f>
      </c>
      <c r="F16" s="1044"/>
      <c r="G16" s="1045">
        <f>E16-F16</f>
      </c>
      <c r="H16" s="1046">
        <f>F16*D16</f>
      </c>
      <c r="I16" s="1047">
        <f>G16*D16</f>
      </c>
      <c r="J16" s="1048">
        <f>Orçamento!K16</f>
      </c>
    </row>
    <row r="17">
      <c r="A17" s="1049" t="s">
        <v>57</v>
      </c>
      <c r="B17" s="1050" t="s">
        <v>58</v>
      </c>
      <c r="C17" s="1051"/>
      <c r="D17" s="1052"/>
      <c r="E17" s="1053"/>
      <c r="F17" s="1054"/>
      <c r="G17" s="1055"/>
      <c r="H17" s="1056">
        <f>SUM(H18:H20)</f>
      </c>
      <c r="I17" s="1057">
        <f>SUM(I18:I20)</f>
      </c>
      <c r="J17" s="1058">
        <f>SUM(J18:J20)</f>
      </c>
      <c r="K17" s="1059" t="s">
        <v>36</v>
      </c>
    </row>
    <row r="18">
      <c r="A18" s="1060" t="s">
        <v>59</v>
      </c>
      <c r="B18" s="1061" t="s">
        <v>60</v>
      </c>
      <c r="C18" s="1062" t="s">
        <v>39</v>
      </c>
      <c r="D18" s="1063" t="n">
        <v>877.29</v>
      </c>
      <c r="E18" s="1064">
        <f>Orçamento!J18</f>
      </c>
      <c r="F18" s="1065"/>
      <c r="G18" s="1066">
        <f>E18-F18</f>
      </c>
      <c r="H18" s="1067">
        <f>F18*D18</f>
      </c>
      <c r="I18" s="1068">
        <f>G18*D18</f>
      </c>
      <c r="J18" s="1069">
        <f>Orçamento!K18</f>
      </c>
    </row>
    <row r="19">
      <c r="A19" s="1070" t="s">
        <v>61</v>
      </c>
      <c r="B19" s="1071" t="s">
        <v>62</v>
      </c>
      <c r="C19" s="1072" t="s">
        <v>39</v>
      </c>
      <c r="D19" s="1073" t="n">
        <v>448.35</v>
      </c>
      <c r="E19" s="1074">
        <f>Orçamento!J19</f>
      </c>
      <c r="F19" s="1075"/>
      <c r="G19" s="1076">
        <f>E19-F19</f>
      </c>
      <c r="H19" s="1077">
        <f>F19*D19</f>
      </c>
      <c r="I19" s="1078">
        <f>G19*D19</f>
      </c>
      <c r="J19" s="1079">
        <f>Orçamento!K19</f>
      </c>
    </row>
    <row r="20">
      <c r="A20" s="1080" t="s">
        <v>63</v>
      </c>
      <c r="B20" s="1081" t="s">
        <v>64</v>
      </c>
      <c r="C20" s="1082" t="s">
        <v>39</v>
      </c>
      <c r="D20" s="1083" t="n">
        <v>428.95</v>
      </c>
      <c r="E20" s="1084">
        <f>Orçamento!J20</f>
      </c>
      <c r="F20" s="1085"/>
      <c r="G20" s="1086">
        <f>E20-F20</f>
      </c>
      <c r="H20" s="1087">
        <f>F20*D20</f>
      </c>
      <c r="I20" s="1088">
        <f>G20*D20</f>
      </c>
      <c r="J20" s="1089">
        <f>Orçamento!K20</f>
      </c>
    </row>
    <row r="21">
      <c r="A21" s="1090" t="s">
        <v>65</v>
      </c>
      <c r="B21" s="1091" t="s">
        <v>66</v>
      </c>
      <c r="C21" s="1092"/>
      <c r="D21" s="1093"/>
      <c r="E21" s="1094"/>
      <c r="F21" s="1095"/>
      <c r="G21" s="1096"/>
      <c r="H21" s="1097">
        <f>SUM(H22:H37)</f>
      </c>
      <c r="I21" s="1098">
        <f>SUM(I22:I37)</f>
      </c>
      <c r="J21" s="1099">
        <f>SUM(J22:J37)</f>
      </c>
      <c r="K21" s="1100" t="s">
        <v>36</v>
      </c>
    </row>
    <row r="22">
      <c r="A22" s="1101" t="s">
        <v>67</v>
      </c>
      <c r="B22" s="1102" t="s">
        <v>68</v>
      </c>
      <c r="C22" s="1103" t="s">
        <v>39</v>
      </c>
      <c r="D22" s="1104" t="n">
        <v>2.53</v>
      </c>
      <c r="E22" s="1105">
        <f>Orçamento!J22</f>
      </c>
      <c r="F22" s="1106"/>
      <c r="G22" s="1107">
        <f>E22-F22</f>
      </c>
      <c r="H22" s="1108">
        <f>F22*D22</f>
      </c>
      <c r="I22" s="1109">
        <f>G22*D22</f>
      </c>
      <c r="J22" s="1110">
        <f>Orçamento!K22</f>
      </c>
    </row>
    <row r="23">
      <c r="A23" s="1111" t="s">
        <v>69</v>
      </c>
      <c r="B23" s="1112" t="s">
        <v>70</v>
      </c>
      <c r="C23" s="1113" t="s">
        <v>39</v>
      </c>
      <c r="D23" s="1114" t="n">
        <v>3.21</v>
      </c>
      <c r="E23" s="1115">
        <f>Orçamento!J23</f>
      </c>
      <c r="F23" s="1116"/>
      <c r="G23" s="1117">
        <f>E23-F23</f>
      </c>
      <c r="H23" s="1118">
        <f>F23*D23</f>
      </c>
      <c r="I23" s="1119">
        <f>G23*D23</f>
      </c>
      <c r="J23" s="1120">
        <f>Orçamento!K23</f>
      </c>
    </row>
    <row r="24">
      <c r="A24" s="1121" t="s">
        <v>71</v>
      </c>
      <c r="B24" s="1122" t="s">
        <v>72</v>
      </c>
      <c r="C24" s="1123" t="s">
        <v>39</v>
      </c>
      <c r="D24" s="1124" t="n">
        <v>10.64</v>
      </c>
      <c r="E24" s="1125">
        <f>Orçamento!J24</f>
      </c>
      <c r="F24" s="1126"/>
      <c r="G24" s="1127">
        <f>E24-F24</f>
      </c>
      <c r="H24" s="1128">
        <f>F24*D24</f>
      </c>
      <c r="I24" s="1129">
        <f>G24*D24</f>
      </c>
      <c r="J24" s="1130">
        <f>Orçamento!K24</f>
      </c>
    </row>
    <row r="25">
      <c r="A25" s="1131" t="s">
        <v>73</v>
      </c>
      <c r="B25" s="1132" t="s">
        <v>74</v>
      </c>
      <c r="C25" s="1133" t="s">
        <v>39</v>
      </c>
      <c r="D25" s="1134" t="n">
        <v>2.91</v>
      </c>
      <c r="E25" s="1135">
        <f>Orçamento!J25</f>
      </c>
      <c r="F25" s="1136"/>
      <c r="G25" s="1137">
        <f>E25-F25</f>
      </c>
      <c r="H25" s="1138">
        <f>F25*D25</f>
      </c>
      <c r="I25" s="1139">
        <f>G25*D25</f>
      </c>
      <c r="J25" s="1140">
        <f>Orçamento!K25</f>
      </c>
    </row>
    <row r="26">
      <c r="A26" s="1141" t="s">
        <v>75</v>
      </c>
      <c r="B26" s="1142" t="s">
        <v>76</v>
      </c>
      <c r="C26" s="1143" t="s">
        <v>39</v>
      </c>
      <c r="D26" s="1144" t="n">
        <v>2.91</v>
      </c>
      <c r="E26" s="1145">
        <f>Orçamento!J26</f>
      </c>
      <c r="F26" s="1146"/>
      <c r="G26" s="1147">
        <f>E26-F26</f>
      </c>
      <c r="H26" s="1148">
        <f>F26*D26</f>
      </c>
      <c r="I26" s="1149">
        <f>G26*D26</f>
      </c>
      <c r="J26" s="1150">
        <f>Orçamento!K26</f>
      </c>
    </row>
    <row r="27">
      <c r="A27" s="1151" t="s">
        <v>77</v>
      </c>
      <c r="B27" s="1152" t="s">
        <v>78</v>
      </c>
      <c r="C27" s="1153" t="s">
        <v>39</v>
      </c>
      <c r="D27" s="1154" t="n">
        <v>14.97</v>
      </c>
      <c r="E27" s="1155">
        <f>Orçamento!J27</f>
      </c>
      <c r="F27" s="1156"/>
      <c r="G27" s="1157">
        <f>E27-F27</f>
      </c>
      <c r="H27" s="1158">
        <f>F27*D27</f>
      </c>
      <c r="I27" s="1159">
        <f>G27*D27</f>
      </c>
      <c r="J27" s="1160">
        <f>Orçamento!K27</f>
      </c>
    </row>
    <row r="28">
      <c r="A28" s="1161" t="s">
        <v>79</v>
      </c>
      <c r="B28" s="1162" t="s">
        <v>80</v>
      </c>
      <c r="C28" s="1163" t="s">
        <v>39</v>
      </c>
      <c r="D28" s="1164" t="n">
        <v>14.97</v>
      </c>
      <c r="E28" s="1165">
        <f>Orçamento!J28</f>
      </c>
      <c r="F28" s="1166"/>
      <c r="G28" s="1167">
        <f>E28-F28</f>
      </c>
      <c r="H28" s="1168">
        <f>F28*D28</f>
      </c>
      <c r="I28" s="1169">
        <f>G28*D28</f>
      </c>
      <c r="J28" s="1170">
        <f>Orçamento!K28</f>
      </c>
    </row>
    <row r="29">
      <c r="A29" s="1171" t="s">
        <v>81</v>
      </c>
      <c r="B29" s="1172" t="s">
        <v>82</v>
      </c>
      <c r="C29" s="1173" t="s">
        <v>39</v>
      </c>
      <c r="D29" s="1174" t="n">
        <v>2.66</v>
      </c>
      <c r="E29" s="1175">
        <f>Orçamento!J29</f>
      </c>
      <c r="F29" s="1176"/>
      <c r="G29" s="1177">
        <f>E29-F29</f>
      </c>
      <c r="H29" s="1178">
        <f>F29*D29</f>
      </c>
      <c r="I29" s="1179">
        <f>G29*D29</f>
      </c>
      <c r="J29" s="1180">
        <f>Orçamento!K29</f>
      </c>
    </row>
    <row r="30">
      <c r="A30" s="1181" t="s">
        <v>83</v>
      </c>
      <c r="B30" s="1182" t="s">
        <v>84</v>
      </c>
      <c r="C30" s="1183" t="s">
        <v>39</v>
      </c>
      <c r="D30" s="1184" t="n">
        <v>16.64</v>
      </c>
      <c r="E30" s="1185">
        <f>Orçamento!J30</f>
      </c>
      <c r="F30" s="1186"/>
      <c r="G30" s="1187">
        <f>E30-F30</f>
      </c>
      <c r="H30" s="1188">
        <f>F30*D30</f>
      </c>
      <c r="I30" s="1189">
        <f>G30*D30</f>
      </c>
      <c r="J30" s="1190">
        <f>Orçamento!K30</f>
      </c>
    </row>
    <row r="31">
      <c r="A31" s="1191" t="s">
        <v>85</v>
      </c>
      <c r="B31" s="1192" t="s">
        <v>86</v>
      </c>
      <c r="C31" s="1193" t="s">
        <v>39</v>
      </c>
      <c r="D31" s="1194" t="n">
        <v>4.9</v>
      </c>
      <c r="E31" s="1195">
        <f>Orçamento!J31</f>
      </c>
      <c r="F31" s="1196"/>
      <c r="G31" s="1197">
        <f>E31-F31</f>
      </c>
      <c r="H31" s="1198">
        <f>F31*D31</f>
      </c>
      <c r="I31" s="1199">
        <f>G31*D31</f>
      </c>
      <c r="J31" s="1200">
        <f>Orçamento!K31</f>
      </c>
    </row>
    <row r="32">
      <c r="A32" s="1201" t="s">
        <v>87</v>
      </c>
      <c r="B32" s="1202" t="s">
        <v>88</v>
      </c>
      <c r="C32" s="1203" t="s">
        <v>39</v>
      </c>
      <c r="D32" s="1204" t="n">
        <v>4.9</v>
      </c>
      <c r="E32" s="1205">
        <f>Orçamento!J32</f>
      </c>
      <c r="F32" s="1206"/>
      <c r="G32" s="1207">
        <f>E32-F32</f>
      </c>
      <c r="H32" s="1208">
        <f>F32*D32</f>
      </c>
      <c r="I32" s="1209">
        <f>G32*D32</f>
      </c>
      <c r="J32" s="1210">
        <f>Orçamento!K32</f>
      </c>
    </row>
    <row r="33">
      <c r="A33" s="1211" t="s">
        <v>89</v>
      </c>
      <c r="B33" s="1212" t="s">
        <v>90</v>
      </c>
      <c r="C33" s="1213" t="s">
        <v>39</v>
      </c>
      <c r="D33" s="1214" t="n">
        <v>10.64</v>
      </c>
      <c r="E33" s="1215">
        <f>Orçamento!J33</f>
      </c>
      <c r="F33" s="1216"/>
      <c r="G33" s="1217">
        <f>E33-F33</f>
      </c>
      <c r="H33" s="1218">
        <f>F33*D33</f>
      </c>
      <c r="I33" s="1219">
        <f>G33*D33</f>
      </c>
      <c r="J33" s="1220">
        <f>Orçamento!K33</f>
      </c>
    </row>
    <row r="34">
      <c r="A34" s="1221" t="s">
        <v>91</v>
      </c>
      <c r="B34" s="1222" t="s">
        <v>62</v>
      </c>
      <c r="C34" s="1223" t="s">
        <v>39</v>
      </c>
      <c r="D34" s="1224" t="n">
        <v>10.64</v>
      </c>
      <c r="E34" s="1225">
        <f>Orçamento!J34</f>
      </c>
      <c r="F34" s="1226"/>
      <c r="G34" s="1227">
        <f>E34-F34</f>
      </c>
      <c r="H34" s="1228">
        <f>F34*D34</f>
      </c>
      <c r="I34" s="1229">
        <f>G34*D34</f>
      </c>
      <c r="J34" s="1230">
        <f>Orçamento!K34</f>
      </c>
    </row>
    <row r="35">
      <c r="A35" s="1231" t="s">
        <v>92</v>
      </c>
      <c r="B35" s="1232" t="s">
        <v>93</v>
      </c>
      <c r="C35" s="1233" t="s">
        <v>94</v>
      </c>
      <c r="D35" s="1234" t="n">
        <v>2.0</v>
      </c>
      <c r="E35" s="1235">
        <f>Orçamento!J35</f>
      </c>
      <c r="F35" s="1236"/>
      <c r="G35" s="1237">
        <f>E35-F35</f>
      </c>
      <c r="H35" s="1238">
        <f>F35*D35</f>
      </c>
      <c r="I35" s="1239">
        <f>G35*D35</f>
      </c>
      <c r="J35" s="1240">
        <f>Orçamento!K35</f>
      </c>
    </row>
    <row r="36">
      <c r="A36" s="1241" t="s">
        <v>95</v>
      </c>
      <c r="B36" s="1242" t="s">
        <v>96</v>
      </c>
      <c r="C36" s="1243" t="s">
        <v>48</v>
      </c>
      <c r="D36" s="1244" t="n">
        <v>11.0</v>
      </c>
      <c r="E36" s="1245">
        <f>Orçamento!J36</f>
      </c>
      <c r="F36" s="1246"/>
      <c r="G36" s="1247">
        <f>E36-F36</f>
      </c>
      <c r="H36" s="1248">
        <f>F36*D36</f>
      </c>
      <c r="I36" s="1249">
        <f>G36*D36</f>
      </c>
      <c r="J36" s="1250">
        <f>Orçamento!K36</f>
      </c>
    </row>
    <row r="37">
      <c r="A37" s="1251" t="s">
        <v>97</v>
      </c>
      <c r="B37" s="1252" t="s">
        <v>98</v>
      </c>
      <c r="C37" s="1253" t="s">
        <v>99</v>
      </c>
      <c r="D37" s="1254" t="n">
        <v>4.0</v>
      </c>
      <c r="E37" s="1255">
        <f>Orçamento!J37</f>
      </c>
      <c r="F37" s="1256"/>
      <c r="G37" s="1257">
        <f>E37-F37</f>
      </c>
      <c r="H37" s="1258">
        <f>F37*D37</f>
      </c>
      <c r="I37" s="1259">
        <f>G37*D37</f>
      </c>
      <c r="J37" s="1260">
        <f>Orçamento!K37</f>
      </c>
    </row>
    <row r="38">
      <c r="A38" s="1261" t="s">
        <v>100</v>
      </c>
      <c r="B38" s="1262" t="s">
        <v>101</v>
      </c>
      <c r="C38" s="1263"/>
      <c r="D38" s="1264"/>
      <c r="E38" s="1265"/>
      <c r="F38" s="1266"/>
      <c r="G38" s="1267"/>
      <c r="H38" s="1268">
        <f>SUM(H39:H45)</f>
      </c>
      <c r="I38" s="1269">
        <f>SUM(I39:I45)</f>
      </c>
      <c r="J38" s="1270">
        <f>SUM(J39:J45)</f>
      </c>
      <c r="K38" s="1271" t="s">
        <v>36</v>
      </c>
    </row>
    <row r="39">
      <c r="A39" s="1272" t="s">
        <v>102</v>
      </c>
      <c r="B39" s="1273" t="s">
        <v>103</v>
      </c>
      <c r="C39" s="1274" t="s">
        <v>104</v>
      </c>
      <c r="D39" s="1275" t="n">
        <v>3.0</v>
      </c>
      <c r="E39" s="1276">
        <f>Orçamento!J39</f>
      </c>
      <c r="F39" s="1277"/>
      <c r="G39" s="1278">
        <f>E39-F39</f>
      </c>
      <c r="H39" s="1279">
        <f>F39*D39</f>
      </c>
      <c r="I39" s="1280">
        <f>G39*D39</f>
      </c>
      <c r="J39" s="1281">
        <f>Orçamento!K39</f>
      </c>
    </row>
    <row r="40">
      <c r="A40" s="1282" t="s">
        <v>105</v>
      </c>
      <c r="B40" s="1283" t="s">
        <v>106</v>
      </c>
      <c r="C40" s="1284" t="s">
        <v>99</v>
      </c>
      <c r="D40" s="1285" t="n">
        <v>2.0</v>
      </c>
      <c r="E40" s="1286">
        <f>Orçamento!J40</f>
      </c>
      <c r="F40" s="1287"/>
      <c r="G40" s="1288">
        <f>E40-F40</f>
      </c>
      <c r="H40" s="1289">
        <f>F40*D40</f>
      </c>
      <c r="I40" s="1290">
        <f>G40*D40</f>
      </c>
      <c r="J40" s="1291">
        <f>Orçamento!K40</f>
      </c>
    </row>
    <row r="41">
      <c r="A41" s="1292" t="s">
        <v>107</v>
      </c>
      <c r="B41" s="1293" t="s">
        <v>108</v>
      </c>
      <c r="C41" s="1294" t="s">
        <v>109</v>
      </c>
      <c r="D41" s="1295" t="n">
        <v>1.5</v>
      </c>
      <c r="E41" s="1296">
        <f>Orçamento!J41</f>
      </c>
      <c r="F41" s="1297"/>
      <c r="G41" s="1298">
        <f>E41-F41</f>
      </c>
      <c r="H41" s="1299">
        <f>F41*D41</f>
      </c>
      <c r="I41" s="1300">
        <f>G41*D41</f>
      </c>
      <c r="J41" s="1301">
        <f>Orçamento!K41</f>
      </c>
    </row>
    <row r="42">
      <c r="A42" s="1302" t="s">
        <v>110</v>
      </c>
      <c r="B42" s="1303" t="s">
        <v>111</v>
      </c>
      <c r="C42" s="1304" t="s">
        <v>39</v>
      </c>
      <c r="D42" s="1305" t="n">
        <v>29.34</v>
      </c>
      <c r="E42" s="1306">
        <f>Orçamento!J42</f>
      </c>
      <c r="F42" s="1307"/>
      <c r="G42" s="1308">
        <f>E42-F42</f>
      </c>
      <c r="H42" s="1309">
        <f>F42*D42</f>
      </c>
      <c r="I42" s="1310">
        <f>G42*D42</f>
      </c>
      <c r="J42" s="1311">
        <f>Orçamento!K42</f>
      </c>
    </row>
    <row r="43">
      <c r="A43" s="1312" t="s">
        <v>112</v>
      </c>
      <c r="B43" s="1313" t="s">
        <v>113</v>
      </c>
      <c r="C43" s="1314" t="s">
        <v>39</v>
      </c>
      <c r="D43" s="1315" t="n">
        <v>29.34</v>
      </c>
      <c r="E43" s="1316">
        <f>Orçamento!J43</f>
      </c>
      <c r="F43" s="1317"/>
      <c r="G43" s="1318">
        <f>E43-F43</f>
      </c>
      <c r="H43" s="1319">
        <f>F43*D43</f>
      </c>
      <c r="I43" s="1320">
        <f>G43*D43</f>
      </c>
      <c r="J43" s="1321">
        <f>Orçamento!K43</f>
      </c>
    </row>
    <row r="44">
      <c r="A44" s="1322" t="s">
        <v>114</v>
      </c>
      <c r="B44" s="1323" t="s">
        <v>115</v>
      </c>
      <c r="C44" s="1324" t="s">
        <v>56</v>
      </c>
      <c r="D44" s="1325" t="n">
        <v>29.34</v>
      </c>
      <c r="E44" s="1326">
        <f>Orçamento!J44</f>
      </c>
      <c r="F44" s="1327"/>
      <c r="G44" s="1328">
        <f>E44-F44</f>
      </c>
      <c r="H44" s="1329">
        <f>F44*D44</f>
      </c>
      <c r="I44" s="1330">
        <f>G44*D44</f>
      </c>
      <c r="J44" s="1331">
        <f>Orçamento!K44</f>
      </c>
    </row>
    <row r="45">
      <c r="A45" s="1332" t="s">
        <v>116</v>
      </c>
      <c r="B45" s="1333" t="s">
        <v>117</v>
      </c>
      <c r="C45" s="1334" t="s">
        <v>118</v>
      </c>
      <c r="D45" s="1335" t="n">
        <v>1.93</v>
      </c>
      <c r="E45" s="1336">
        <f>Orçamento!J45</f>
      </c>
      <c r="F45" s="1337"/>
      <c r="G45" s="1338">
        <f>E45-F45</f>
      </c>
      <c r="H45" s="1339">
        <f>F45*D45</f>
      </c>
      <c r="I45" s="1340">
        <f>G45*D45</f>
      </c>
      <c r="J45" s="1341">
        <f>Orçamento!K45</f>
      </c>
    </row>
    <row r="46">
      <c r="A46" s="1342" t="s">
        <v>119</v>
      </c>
      <c r="B46" s="1343" t="s">
        <v>120</v>
      </c>
      <c r="C46" s="1344"/>
      <c r="D46" s="1345"/>
      <c r="E46" s="1346"/>
      <c r="F46" s="1347"/>
      <c r="G46" s="1348"/>
      <c r="H46" s="1349">
        <f>SUM(H47:H56)</f>
      </c>
      <c r="I46" s="1350">
        <f>SUM(I47:I56)</f>
      </c>
      <c r="J46" s="1351">
        <f>SUM(J47:J56)</f>
      </c>
      <c r="K46" s="1352" t="s">
        <v>36</v>
      </c>
    </row>
    <row r="47">
      <c r="A47" s="1353" t="s">
        <v>121</v>
      </c>
      <c r="B47" s="1354" t="s">
        <v>122</v>
      </c>
      <c r="C47" s="1355" t="s">
        <v>104</v>
      </c>
      <c r="D47" s="1356" t="n">
        <v>3.0</v>
      </c>
      <c r="E47" s="1357">
        <f>Orçamento!J47</f>
      </c>
      <c r="F47" s="1358"/>
      <c r="G47" s="1359">
        <f>E47-F47</f>
      </c>
      <c r="H47" s="1360">
        <f>F47*D47</f>
      </c>
      <c r="I47" s="1361">
        <f>G47*D47</f>
      </c>
      <c r="J47" s="1362">
        <f>Orçamento!K47</f>
      </c>
    </row>
    <row r="48">
      <c r="A48" s="1363" t="s">
        <v>123</v>
      </c>
      <c r="B48" s="1364" t="s">
        <v>124</v>
      </c>
      <c r="C48" s="1365" t="s">
        <v>39</v>
      </c>
      <c r="D48" s="1366" t="n">
        <v>5.0</v>
      </c>
      <c r="E48" s="1367">
        <f>Orçamento!J48</f>
      </c>
      <c r="F48" s="1368"/>
      <c r="G48" s="1369">
        <f>E48-F48</f>
      </c>
      <c r="H48" s="1370">
        <f>F48*D48</f>
      </c>
      <c r="I48" s="1371">
        <f>G48*D48</f>
      </c>
      <c r="J48" s="1372">
        <f>Orçamento!K48</f>
      </c>
    </row>
    <row r="49">
      <c r="A49" s="1373" t="s">
        <v>125</v>
      </c>
      <c r="B49" s="1374" t="s">
        <v>126</v>
      </c>
      <c r="C49" s="1375" t="s">
        <v>39</v>
      </c>
      <c r="D49" s="1376" t="n">
        <v>10.0</v>
      </c>
      <c r="E49" s="1377">
        <f>Orçamento!J49</f>
      </c>
      <c r="F49" s="1378"/>
      <c r="G49" s="1379">
        <f>E49-F49</f>
      </c>
      <c r="H49" s="1380">
        <f>F49*D49</f>
      </c>
      <c r="I49" s="1381">
        <f>G49*D49</f>
      </c>
      <c r="J49" s="1382">
        <f>Orçamento!K49</f>
      </c>
    </row>
    <row r="50">
      <c r="A50" s="1383" t="s">
        <v>127</v>
      </c>
      <c r="B50" s="1384" t="s">
        <v>128</v>
      </c>
      <c r="C50" s="1385" t="s">
        <v>39</v>
      </c>
      <c r="D50" s="1386" t="n">
        <v>10.0</v>
      </c>
      <c r="E50" s="1387">
        <f>Orçamento!J50</f>
      </c>
      <c r="F50" s="1388"/>
      <c r="G50" s="1389">
        <f>E50-F50</f>
      </c>
      <c r="H50" s="1390">
        <f>F50*D50</f>
      </c>
      <c r="I50" s="1391">
        <f>G50*D50</f>
      </c>
      <c r="J50" s="1392">
        <f>Orçamento!K50</f>
      </c>
    </row>
    <row r="51">
      <c r="A51" s="1393" t="s">
        <v>129</v>
      </c>
      <c r="B51" s="1394" t="s">
        <v>130</v>
      </c>
      <c r="C51" s="1395" t="s">
        <v>48</v>
      </c>
      <c r="D51" s="1396" t="n">
        <v>2.5</v>
      </c>
      <c r="E51" s="1397">
        <f>Orçamento!J51</f>
      </c>
      <c r="F51" s="1398"/>
      <c r="G51" s="1399">
        <f>E51-F51</f>
      </c>
      <c r="H51" s="1400">
        <f>F51*D51</f>
      </c>
      <c r="I51" s="1401">
        <f>G51*D51</f>
      </c>
      <c r="J51" s="1402">
        <f>Orçamento!K51</f>
      </c>
    </row>
    <row r="52">
      <c r="A52" s="1403" t="s">
        <v>131</v>
      </c>
      <c r="B52" s="1404" t="s">
        <v>132</v>
      </c>
      <c r="C52" s="1405" t="s">
        <v>39</v>
      </c>
      <c r="D52" s="1406" t="n">
        <v>386.4</v>
      </c>
      <c r="E52" s="1407">
        <f>Orçamento!J52</f>
      </c>
      <c r="F52" s="1408"/>
      <c r="G52" s="1409">
        <f>E52-F52</f>
      </c>
      <c r="H52" s="1410">
        <f>F52*D52</f>
      </c>
      <c r="I52" s="1411">
        <f>G52*D52</f>
      </c>
      <c r="J52" s="1412">
        <f>Orçamento!K52</f>
      </c>
    </row>
    <row r="53">
      <c r="A53" s="1413" t="s">
        <v>133</v>
      </c>
      <c r="B53" s="1414" t="s">
        <v>134</v>
      </c>
      <c r="C53" s="1415" t="s">
        <v>39</v>
      </c>
      <c r="D53" s="1416" t="n">
        <v>386.4</v>
      </c>
      <c r="E53" s="1417">
        <f>Orçamento!J53</f>
      </c>
      <c r="F53" s="1418"/>
      <c r="G53" s="1419">
        <f>E53-F53</f>
      </c>
      <c r="H53" s="1420">
        <f>F53*D53</f>
      </c>
      <c r="I53" s="1421">
        <f>G53*D53</f>
      </c>
      <c r="J53" s="1422">
        <f>Orçamento!K53</f>
      </c>
    </row>
    <row r="54">
      <c r="A54" s="1423" t="s">
        <v>135</v>
      </c>
      <c r="B54" s="1424" t="s">
        <v>62</v>
      </c>
      <c r="C54" s="1425" t="s">
        <v>39</v>
      </c>
      <c r="D54" s="1426" t="n">
        <v>111.19</v>
      </c>
      <c r="E54" s="1427">
        <f>Orçamento!J54</f>
      </c>
      <c r="F54" s="1428"/>
      <c r="G54" s="1429">
        <f>E54-F54</f>
      </c>
      <c r="H54" s="1430">
        <f>F54*D54</f>
      </c>
      <c r="I54" s="1431">
        <f>G54*D54</f>
      </c>
      <c r="J54" s="1432">
        <f>Orçamento!K54</f>
      </c>
    </row>
    <row r="55">
      <c r="A55" s="1433" t="s">
        <v>136</v>
      </c>
      <c r="B55" s="1434" t="s">
        <v>113</v>
      </c>
      <c r="C55" s="1435" t="s">
        <v>39</v>
      </c>
      <c r="D55" s="1436" t="n">
        <v>126.0</v>
      </c>
      <c r="E55" s="1437">
        <f>Orçamento!J55</f>
      </c>
      <c r="F55" s="1438"/>
      <c r="G55" s="1439">
        <f>E55-F55</f>
      </c>
      <c r="H55" s="1440">
        <f>F55*D55</f>
      </c>
      <c r="I55" s="1441">
        <f>G55*D55</f>
      </c>
      <c r="J55" s="1442">
        <f>Orçamento!K55</f>
      </c>
    </row>
    <row r="56">
      <c r="A56" s="1443" t="s">
        <v>137</v>
      </c>
      <c r="B56" s="1444" t="s">
        <v>138</v>
      </c>
      <c r="C56" s="1445" t="s">
        <v>39</v>
      </c>
      <c r="D56" s="1446" t="n">
        <v>126.0</v>
      </c>
      <c r="E56" s="1447">
        <f>Orçamento!J56</f>
      </c>
      <c r="F56" s="1448"/>
      <c r="G56" s="1449">
        <f>E56-F56</f>
      </c>
      <c r="H56" s="1450">
        <f>F56*D56</f>
      </c>
      <c r="I56" s="1451">
        <f>G56*D56</f>
      </c>
      <c r="J56" s="1452">
        <f>Orçamento!K56</f>
      </c>
    </row>
    <row r="57">
      <c r="A57" s="1453" t="s">
        <v>139</v>
      </c>
      <c r="B57" s="1454" t="s">
        <v>140</v>
      </c>
      <c r="C57" s="1455"/>
      <c r="D57" s="1456"/>
      <c r="E57" s="1457"/>
      <c r="F57" s="1458"/>
      <c r="G57" s="1459"/>
      <c r="H57" s="1460">
        <f>SUM(H58:H60)</f>
      </c>
      <c r="I57" s="1461">
        <f>SUM(I58:I60)</f>
      </c>
      <c r="J57" s="1462">
        <f>SUM(J58:J60)</f>
      </c>
      <c r="K57" s="1463" t="s">
        <v>36</v>
      </c>
    </row>
    <row r="58">
      <c r="A58" s="1464" t="s">
        <v>141</v>
      </c>
      <c r="B58" s="1465" t="s">
        <v>142</v>
      </c>
      <c r="C58" s="1466" t="s">
        <v>39</v>
      </c>
      <c r="D58" s="1467" t="n">
        <v>120.0</v>
      </c>
      <c r="E58" s="1468">
        <f>Orçamento!J58</f>
      </c>
      <c r="F58" s="1469"/>
      <c r="G58" s="1470">
        <f>E58-F58</f>
      </c>
      <c r="H58" s="1471">
        <f>F58*D58</f>
      </c>
      <c r="I58" s="1472">
        <f>G58*D58</f>
      </c>
      <c r="J58" s="1473">
        <f>Orçamento!K58</f>
      </c>
    </row>
    <row r="59">
      <c r="A59" s="1474" t="s">
        <v>143</v>
      </c>
      <c r="B59" s="1475" t="s">
        <v>144</v>
      </c>
      <c r="C59" s="1476" t="s">
        <v>39</v>
      </c>
      <c r="D59" s="1477" t="n">
        <v>120.0</v>
      </c>
      <c r="E59" s="1478">
        <f>Orçamento!J59</f>
      </c>
      <c r="F59" s="1479"/>
      <c r="G59" s="1480">
        <f>E59-F59</f>
      </c>
      <c r="H59" s="1481">
        <f>F59*D59</f>
      </c>
      <c r="I59" s="1482">
        <f>G59*D59</f>
      </c>
      <c r="J59" s="1483">
        <f>Orçamento!K59</f>
      </c>
    </row>
    <row r="60">
      <c r="A60" s="1484" t="s">
        <v>145</v>
      </c>
      <c r="B60" s="1485" t="s">
        <v>146</v>
      </c>
      <c r="C60" s="1486" t="s">
        <v>147</v>
      </c>
      <c r="D60" s="1487" t="n">
        <v>1.0</v>
      </c>
      <c r="E60" s="1488">
        <f>Orçamento!J60</f>
      </c>
      <c r="F60" s="1489"/>
      <c r="G60" s="1490">
        <f>E60-F60</f>
      </c>
      <c r="H60" s="1491">
        <f>F60*D60</f>
      </c>
      <c r="I60" s="1492">
        <f>G60*D60</f>
      </c>
      <c r="J60" s="1493">
        <f>Orçamento!K60</f>
      </c>
    </row>
    <row r="61">
      <c r="A61" s="1494" t="s">
        <v>148</v>
      </c>
      <c r="B61"/>
      <c r="C61"/>
      <c r="D61"/>
      <c r="E61"/>
      <c r="F61"/>
      <c r="G61"/>
      <c r="H61" s="1495">
        <f>H8+H10+H15+H17+H21+H38+H46+H57</f>
      </c>
      <c r="I61" s="1496">
        <f>I8+I10+I15+I17+I21+I38+I46+I57</f>
      </c>
      <c r="J61" s="1497">
        <f>J8+J10+J15+J17+J21+J38+J46+J57</f>
      </c>
    </row>
    <row r="71">
      <c r="E71" s="1498">
        <f>DADOS!C11</f>
      </c>
      <c r="F71" s="1498"/>
      <c r="G71" s="1498"/>
      <c r="H71" s="1498"/>
      <c r="I71" s="1498"/>
    </row>
    <row r="72">
      <c r="E72" s="1499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0:G10"/>
    <mergeCell ref="B15:G15"/>
    <mergeCell ref="B17:G17"/>
    <mergeCell ref="B21:G21"/>
    <mergeCell ref="B38:G38"/>
    <mergeCell ref="B46:G46"/>
    <mergeCell ref="B57:G57"/>
    <mergeCell ref="A61:G61"/>
    <mergeCell ref="E71:I71"/>
    <mergeCell ref="E72:I72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500">
        <f>'BDI Principal'!D14</f>
      </c>
    </row>
    <row r="2">
      <c r="A2" s="1501">
        <f>'BDI Diferenciado'!D14</f>
      </c>
    </row>
    <row r="3">
      <c r="A3" s="1502">
        <f>'BDI (Fator K e TRDE)'!B12</f>
      </c>
    </row>
    <row r="4">
      <c r="A4" s="1503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2024-10-18T18:19:19Z</dcterms:created>
  <dc:creator>Apache POI</dc:creator>
</coreProperties>
</file>