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Engenharia\Projetos\Educação\E.M. Leunete Bauer Waltz\DOMO - PLANETARIO - ESCOLA LEONETE\documentos abertura licitacao domos\"/>
    </mc:Choice>
  </mc:AlternateContent>
  <workbookProtection lockStructure="1"/>
  <bookViews>
    <workbookView xWindow="0" yWindow="0" windowWidth="28800" windowHeight="12435"/>
  </bookViews>
  <sheets>
    <sheet name="DADOS" sheetId="1" r:id="rId1"/>
    <sheet name="Orçamento" sheetId="2" r:id="rId2"/>
    <sheet name="Cronograma" sheetId="3" r:id="rId3"/>
    <sheet name="BDI Principal" sheetId="4" r:id="rId4"/>
    <sheet name="BDI Diferenciado" sheetId="5" r:id="rId5"/>
    <sheet name="BDI (Fator K e TRDE)" sheetId="6" r:id="rId6"/>
    <sheet name="Material e Serviços" sheetId="7" r:id="rId7"/>
    <sheet name="Repositório" sheetId="8" state="veryHidden" r:id="rId8"/>
  </sheets>
  <calcPr calcId="152511"/>
</workbook>
</file>

<file path=xl/calcChain.xml><?xml version="1.0" encoding="utf-8"?>
<calcChain xmlns="http://schemas.openxmlformats.org/spreadsheetml/2006/main">
  <c r="E142" i="7" l="1"/>
  <c r="E141" i="7"/>
  <c r="H130" i="7"/>
  <c r="H129" i="7"/>
  <c r="H128" i="7"/>
  <c r="H127" i="7"/>
  <c r="H125" i="7" s="1"/>
  <c r="H126" i="7"/>
  <c r="H124" i="7"/>
  <c r="H123" i="7"/>
  <c r="H122" i="7"/>
  <c r="H121" i="7"/>
  <c r="H120" i="7"/>
  <c r="H119" i="7"/>
  <c r="H118" i="7"/>
  <c r="H117" i="7"/>
  <c r="H116" i="7" s="1"/>
  <c r="H115" i="7"/>
  <c r="H114" i="7"/>
  <c r="H113" i="7"/>
  <c r="H112" i="7" s="1"/>
  <c r="H111" i="7"/>
  <c r="H110" i="7"/>
  <c r="H109" i="7"/>
  <c r="H108" i="7"/>
  <c r="H107" i="7"/>
  <c r="H106" i="7" s="1"/>
  <c r="H105" i="7"/>
  <c r="H104" i="7" s="1"/>
  <c r="H103" i="7"/>
  <c r="H102" i="7" s="1"/>
  <c r="H101" i="7"/>
  <c r="H100" i="7"/>
  <c r="H99" i="7"/>
  <c r="H98" i="7"/>
  <c r="H97" i="7"/>
  <c r="H96" i="7" s="1"/>
  <c r="H95" i="7"/>
  <c r="H94" i="7"/>
  <c r="H93" i="7"/>
  <c r="H92" i="7"/>
  <c r="H91" i="7"/>
  <c r="H90" i="7"/>
  <c r="H89" i="7"/>
  <c r="H88" i="7"/>
  <c r="H87" i="7"/>
  <c r="H86" i="7"/>
  <c r="H85" i="7"/>
  <c r="H84" i="7"/>
  <c r="H83" i="7"/>
  <c r="H82" i="7" s="1"/>
  <c r="H81" i="7"/>
  <c r="H80" i="7"/>
  <c r="H79" i="7"/>
  <c r="H78" i="7" s="1"/>
  <c r="H77" i="7"/>
  <c r="H76" i="7"/>
  <c r="H75" i="7"/>
  <c r="H74" i="7"/>
  <c r="H73" i="7"/>
  <c r="H72" i="7" s="1"/>
  <c r="H71" i="7"/>
  <c r="H70" i="7"/>
  <c r="H69" i="7"/>
  <c r="H68" i="7"/>
  <c r="H67" i="7"/>
  <c r="H66" i="7"/>
  <c r="H65" i="7"/>
  <c r="H64" i="7"/>
  <c r="H63" i="7"/>
  <c r="H62" i="7"/>
  <c r="H61" i="7"/>
  <c r="H60" i="7"/>
  <c r="H59" i="7"/>
  <c r="H58" i="7"/>
  <c r="H57" i="7"/>
  <c r="H56" i="7"/>
  <c r="H55" i="7"/>
  <c r="H54" i="7"/>
  <c r="H53" i="7"/>
  <c r="H52" i="7"/>
  <c r="H51" i="7"/>
  <c r="H50" i="7"/>
  <c r="H49" i="7"/>
  <c r="H48" i="7"/>
  <c r="H47" i="7"/>
  <c r="H46" i="7"/>
  <c r="H45" i="7"/>
  <c r="H43" i="7"/>
  <c r="H42" i="7"/>
  <c r="H41" i="7"/>
  <c r="H40" i="7"/>
  <c r="H39" i="7"/>
  <c r="H38" i="7"/>
  <c r="H37" i="7"/>
  <c r="H36" i="7"/>
  <c r="H35" i="7"/>
  <c r="H34" i="7"/>
  <c r="H33" i="7"/>
  <c r="H32" i="7" s="1"/>
  <c r="H31" i="7"/>
  <c r="H28" i="7" s="1"/>
  <c r="H30" i="7"/>
  <c r="H29" i="7"/>
  <c r="H27" i="7"/>
  <c r="H26" i="7" s="1"/>
  <c r="H25" i="7"/>
  <c r="H24" i="7"/>
  <c r="H23" i="7"/>
  <c r="H22" i="7" s="1"/>
  <c r="H21" i="7"/>
  <c r="H20" i="7"/>
  <c r="H19" i="7"/>
  <c r="H18" i="7"/>
  <c r="H17" i="7"/>
  <c r="H16" i="7"/>
  <c r="H15" i="7"/>
  <c r="H14" i="7"/>
  <c r="H13" i="7"/>
  <c r="H12" i="7"/>
  <c r="H11" i="7"/>
  <c r="H10" i="7" s="1"/>
  <c r="H9" i="7"/>
  <c r="H8" i="7" s="1"/>
  <c r="I5" i="7"/>
  <c r="E5" i="7"/>
  <c r="B5" i="7"/>
  <c r="H4" i="7"/>
  <c r="B4" i="7"/>
  <c r="B3" i="7"/>
  <c r="E24" i="6"/>
  <c r="E23" i="6"/>
  <c r="B13" i="6"/>
  <c r="A4" i="8" s="1"/>
  <c r="B12" i="6"/>
  <c r="A3" i="8" s="1"/>
  <c r="I5" i="6"/>
  <c r="E5" i="6"/>
  <c r="B5" i="6"/>
  <c r="H4" i="6"/>
  <c r="B4" i="6"/>
  <c r="B3" i="6"/>
  <c r="E27" i="5"/>
  <c r="E26" i="5"/>
  <c r="J15" i="5"/>
  <c r="D13" i="5"/>
  <c r="J13" i="5" s="1"/>
  <c r="J12" i="5"/>
  <c r="J11" i="5"/>
  <c r="J10" i="5"/>
  <c r="J9" i="5"/>
  <c r="J8" i="5"/>
  <c r="I5" i="5"/>
  <c r="E5" i="5"/>
  <c r="B5" i="5"/>
  <c r="H4" i="5"/>
  <c r="B4" i="5"/>
  <c r="B3" i="5"/>
  <c r="E30" i="4"/>
  <c r="E29" i="4"/>
  <c r="J18" i="4"/>
  <c r="I18" i="4"/>
  <c r="J16" i="4"/>
  <c r="J15" i="4"/>
  <c r="D13" i="4"/>
  <c r="J13" i="4" s="1"/>
  <c r="J12" i="4"/>
  <c r="J11" i="4"/>
  <c r="J10" i="4"/>
  <c r="J9" i="4"/>
  <c r="J8" i="4"/>
  <c r="I5" i="4"/>
  <c r="E5" i="4"/>
  <c r="B5" i="4"/>
  <c r="H4" i="4"/>
  <c r="B4" i="4"/>
  <c r="B3" i="4"/>
  <c r="H27" i="3"/>
  <c r="H26" i="3"/>
  <c r="H25" i="3"/>
  <c r="H24" i="3"/>
  <c r="H23" i="3"/>
  <c r="H22" i="3"/>
  <c r="H21" i="3"/>
  <c r="H20" i="3"/>
  <c r="H19" i="3"/>
  <c r="H18" i="3"/>
  <c r="H17" i="3"/>
  <c r="H16" i="3"/>
  <c r="H15" i="3"/>
  <c r="H14" i="3"/>
  <c r="H13" i="3"/>
  <c r="H12" i="3"/>
  <c r="H11" i="3"/>
  <c r="H10" i="3"/>
  <c r="H9" i="3"/>
  <c r="H8" i="3"/>
  <c r="I5" i="3"/>
  <c r="E5" i="3"/>
  <c r="B5" i="3"/>
  <c r="H4" i="3"/>
  <c r="B4" i="3"/>
  <c r="B3" i="3"/>
  <c r="E142" i="2"/>
  <c r="E141" i="2"/>
  <c r="I5" i="2"/>
  <c r="E5" i="2"/>
  <c r="B5" i="2"/>
  <c r="H4" i="2"/>
  <c r="B4" i="2"/>
  <c r="B3" i="2"/>
  <c r="D14" i="4" l="1"/>
  <c r="D14" i="5"/>
  <c r="A2" i="8" s="1"/>
  <c r="H44" i="7"/>
  <c r="H131" i="7" s="1"/>
  <c r="A1" i="8" l="1"/>
  <c r="I127" i="2"/>
  <c r="J127" i="2" s="1"/>
  <c r="I121" i="2"/>
  <c r="J121" i="2" s="1"/>
  <c r="I117" i="2"/>
  <c r="J117" i="2" s="1"/>
  <c r="I115" i="2"/>
  <c r="J115" i="2" s="1"/>
  <c r="I107" i="2"/>
  <c r="J107" i="2" s="1"/>
  <c r="I105" i="2"/>
  <c r="J105" i="2" s="1"/>
  <c r="I103" i="2"/>
  <c r="J103" i="2" s="1"/>
  <c r="I101" i="2"/>
  <c r="J101" i="2" s="1"/>
  <c r="I97" i="2"/>
  <c r="J97" i="2" s="1"/>
  <c r="I95" i="2"/>
  <c r="J95" i="2" s="1"/>
  <c r="I89" i="2"/>
  <c r="J89" i="2" s="1"/>
  <c r="I85" i="2"/>
  <c r="J85" i="2" s="1"/>
  <c r="I79" i="2"/>
  <c r="J79" i="2" s="1"/>
  <c r="I77" i="2"/>
  <c r="J77" i="2" s="1"/>
  <c r="I73" i="2"/>
  <c r="J73" i="2" s="1"/>
  <c r="I71" i="2"/>
  <c r="J71" i="2" s="1"/>
  <c r="I67" i="2"/>
  <c r="J67" i="2" s="1"/>
  <c r="I63" i="2"/>
  <c r="J63" i="2" s="1"/>
  <c r="I59" i="2"/>
  <c r="J59" i="2" s="1"/>
  <c r="I55" i="2"/>
  <c r="J55" i="2" s="1"/>
  <c r="I51" i="2"/>
  <c r="J51" i="2" s="1"/>
  <c r="I47" i="2"/>
  <c r="J47" i="2" s="1"/>
  <c r="I41" i="2"/>
  <c r="J41" i="2" s="1"/>
  <c r="I128" i="2"/>
  <c r="J128" i="2" s="1"/>
  <c r="I122" i="2"/>
  <c r="J122" i="2" s="1"/>
  <c r="I118" i="2"/>
  <c r="J118" i="2" s="1"/>
  <c r="I110" i="2"/>
  <c r="J110" i="2" s="1"/>
  <c r="I108" i="2"/>
  <c r="J108" i="2" s="1"/>
  <c r="I98" i="2"/>
  <c r="J98" i="2" s="1"/>
  <c r="I92" i="2"/>
  <c r="J92" i="2" s="1"/>
  <c r="I90" i="2"/>
  <c r="J90" i="2" s="1"/>
  <c r="I86" i="2"/>
  <c r="J86" i="2" s="1"/>
  <c r="I80" i="2"/>
  <c r="J80" i="2" s="1"/>
  <c r="I74" i="2"/>
  <c r="J74" i="2" s="1"/>
  <c r="I68" i="2"/>
  <c r="J68" i="2" s="1"/>
  <c r="I64" i="2"/>
  <c r="J64" i="2" s="1"/>
  <c r="I60" i="2"/>
  <c r="J60" i="2" s="1"/>
  <c r="I56" i="2"/>
  <c r="J56" i="2" s="1"/>
  <c r="I52" i="2"/>
  <c r="J52" i="2" s="1"/>
  <c r="I126" i="2"/>
  <c r="J126" i="2" s="1"/>
  <c r="I120" i="2"/>
  <c r="J120" i="2" s="1"/>
  <c r="I114" i="2"/>
  <c r="J114" i="2" s="1"/>
  <c r="I100" i="2"/>
  <c r="J100" i="2" s="1"/>
  <c r="I94" i="2"/>
  <c r="J94" i="2" s="1"/>
  <c r="I88" i="2"/>
  <c r="J88" i="2" s="1"/>
  <c r="I76" i="2"/>
  <c r="J76" i="2" s="1"/>
  <c r="I70" i="2"/>
  <c r="J70" i="2" s="1"/>
  <c r="I62" i="2"/>
  <c r="J62" i="2" s="1"/>
  <c r="I54" i="2"/>
  <c r="J54" i="2" s="1"/>
  <c r="I46" i="2"/>
  <c r="J46" i="2" s="1"/>
  <c r="I40" i="2"/>
  <c r="J40" i="2" s="1"/>
  <c r="I36" i="2"/>
  <c r="J36" i="2" s="1"/>
  <c r="I30" i="2"/>
  <c r="J30" i="2" s="1"/>
  <c r="I20" i="2"/>
  <c r="J20" i="2" s="1"/>
  <c r="I16" i="2"/>
  <c r="J16" i="2" s="1"/>
  <c r="I111" i="2"/>
  <c r="J111" i="2" s="1"/>
  <c r="I83" i="2"/>
  <c r="J83" i="2" s="1"/>
  <c r="I65" i="2"/>
  <c r="J65" i="2" s="1"/>
  <c r="I48" i="2"/>
  <c r="J48" i="2" s="1"/>
  <c r="I39" i="2"/>
  <c r="J39" i="2" s="1"/>
  <c r="I35" i="2"/>
  <c r="J35" i="2" s="1"/>
  <c r="I19" i="2"/>
  <c r="J19" i="2" s="1"/>
  <c r="I119" i="2"/>
  <c r="J119" i="2" s="1"/>
  <c r="I113" i="2"/>
  <c r="J113" i="2" s="1"/>
  <c r="I99" i="2"/>
  <c r="J99" i="2" s="1"/>
  <c r="I93" i="2"/>
  <c r="J93" i="2" s="1"/>
  <c r="I87" i="2"/>
  <c r="J87" i="2" s="1"/>
  <c r="I81" i="2"/>
  <c r="J81" i="2" s="1"/>
  <c r="I75" i="2"/>
  <c r="J75" i="2" s="1"/>
  <c r="I69" i="2"/>
  <c r="J69" i="2" s="1"/>
  <c r="I61" i="2"/>
  <c r="J61" i="2" s="1"/>
  <c r="I53" i="2"/>
  <c r="J53" i="2" s="1"/>
  <c r="I49" i="2"/>
  <c r="J49" i="2" s="1"/>
  <c r="I43" i="2"/>
  <c r="J43" i="2" s="1"/>
  <c r="I37" i="2"/>
  <c r="J37" i="2" s="1"/>
  <c r="I33" i="2"/>
  <c r="J33" i="2" s="1"/>
  <c r="I31" i="2"/>
  <c r="J31" i="2" s="1"/>
  <c r="I23" i="2"/>
  <c r="J23" i="2" s="1"/>
  <c r="I21" i="2"/>
  <c r="J21" i="2" s="1"/>
  <c r="I17" i="2"/>
  <c r="J17" i="2" s="1"/>
  <c r="I11" i="2"/>
  <c r="J11" i="2" s="1"/>
  <c r="I9" i="2"/>
  <c r="J9" i="2" s="1"/>
  <c r="I27" i="2"/>
  <c r="J27" i="2" s="1"/>
  <c r="I15" i="2"/>
  <c r="J15" i="2" s="1"/>
  <c r="I130" i="2"/>
  <c r="J130" i="2" s="1"/>
  <c r="I124" i="2"/>
  <c r="J124" i="2" s="1"/>
  <c r="I84" i="2"/>
  <c r="J84" i="2" s="1"/>
  <c r="I66" i="2"/>
  <c r="J66" i="2" s="1"/>
  <c r="I58" i="2"/>
  <c r="J58" i="2" s="1"/>
  <c r="I45" i="2"/>
  <c r="J45" i="2" s="1"/>
  <c r="I38" i="2"/>
  <c r="J38" i="2" s="1"/>
  <c r="I34" i="2"/>
  <c r="J34" i="2" s="1"/>
  <c r="I24" i="2"/>
  <c r="J24" i="2" s="1"/>
  <c r="I18" i="2"/>
  <c r="J18" i="2" s="1"/>
  <c r="I14" i="2"/>
  <c r="J14" i="2" s="1"/>
  <c r="I12" i="2"/>
  <c r="J12" i="2" s="1"/>
  <c r="I129" i="2"/>
  <c r="J129" i="2" s="1"/>
  <c r="I123" i="2"/>
  <c r="J123" i="2" s="1"/>
  <c r="I57" i="2"/>
  <c r="J57" i="2" s="1"/>
  <c r="I50" i="2"/>
  <c r="J50" i="2" s="1"/>
  <c r="I42" i="2"/>
  <c r="J42" i="2" s="1"/>
  <c r="I29" i="2"/>
  <c r="J29" i="2" s="1"/>
  <c r="I25" i="2"/>
  <c r="J25" i="2" s="1"/>
  <c r="E25" i="7" l="1"/>
  <c r="G25" i="7" s="1"/>
  <c r="I25" i="7" s="1"/>
  <c r="K25" i="2"/>
  <c r="J25" i="7" s="1"/>
  <c r="E14" i="7"/>
  <c r="G14" i="7" s="1"/>
  <c r="I14" i="7" s="1"/>
  <c r="K14" i="2"/>
  <c r="E84" i="7"/>
  <c r="G84" i="7" s="1"/>
  <c r="I84" i="7" s="1"/>
  <c r="K84" i="2"/>
  <c r="J84" i="7" s="1"/>
  <c r="E21" i="7"/>
  <c r="G21" i="7" s="1"/>
  <c r="I21" i="7" s="1"/>
  <c r="K21" i="2"/>
  <c r="J21" i="7" s="1"/>
  <c r="E61" i="7"/>
  <c r="G61" i="7" s="1"/>
  <c r="I61" i="7" s="1"/>
  <c r="K61" i="2"/>
  <c r="J61" i="7" s="1"/>
  <c r="E119" i="7"/>
  <c r="G119" i="7" s="1"/>
  <c r="I119" i="7" s="1"/>
  <c r="K119" i="2"/>
  <c r="J119" i="7" s="1"/>
  <c r="E16" i="7"/>
  <c r="G16" i="7" s="1"/>
  <c r="I16" i="7" s="1"/>
  <c r="K16" i="2"/>
  <c r="J16" i="7" s="1"/>
  <c r="E70" i="7"/>
  <c r="G70" i="7" s="1"/>
  <c r="I70" i="7" s="1"/>
  <c r="K70" i="2"/>
  <c r="J70" i="7" s="1"/>
  <c r="E52" i="7"/>
  <c r="G52" i="7" s="1"/>
  <c r="I52" i="7" s="1"/>
  <c r="K52" i="2"/>
  <c r="J52" i="7" s="1"/>
  <c r="E90" i="7"/>
  <c r="G90" i="7" s="1"/>
  <c r="I90" i="7" s="1"/>
  <c r="K90" i="2"/>
  <c r="J90" i="7" s="1"/>
  <c r="E41" i="7"/>
  <c r="G41" i="7" s="1"/>
  <c r="I41" i="7" s="1"/>
  <c r="K41" i="2"/>
  <c r="J41" i="7" s="1"/>
  <c r="E59" i="7"/>
  <c r="G59" i="7" s="1"/>
  <c r="I59" i="7" s="1"/>
  <c r="K59" i="2"/>
  <c r="J59" i="7" s="1"/>
  <c r="E89" i="7"/>
  <c r="G89" i="7" s="1"/>
  <c r="I89" i="7" s="1"/>
  <c r="K89" i="2"/>
  <c r="J89" i="7" s="1"/>
  <c r="E117" i="7"/>
  <c r="G117" i="7" s="1"/>
  <c r="I117" i="7" s="1"/>
  <c r="K117" i="2"/>
  <c r="E123" i="7"/>
  <c r="G123" i="7" s="1"/>
  <c r="I123" i="7" s="1"/>
  <c r="K123" i="2"/>
  <c r="J123" i="7" s="1"/>
  <c r="E45" i="7"/>
  <c r="G45" i="7" s="1"/>
  <c r="I45" i="7" s="1"/>
  <c r="K45" i="2"/>
  <c r="E9" i="7"/>
  <c r="G9" i="7" s="1"/>
  <c r="I9" i="7" s="1"/>
  <c r="I8" i="7" s="1"/>
  <c r="K9" i="2"/>
  <c r="E43" i="7"/>
  <c r="G43" i="7" s="1"/>
  <c r="I43" i="7" s="1"/>
  <c r="K43" i="2"/>
  <c r="J43" i="7" s="1"/>
  <c r="E93" i="7"/>
  <c r="G93" i="7" s="1"/>
  <c r="I93" i="7" s="1"/>
  <c r="K93" i="2"/>
  <c r="J93" i="7" s="1"/>
  <c r="E65" i="7"/>
  <c r="G65" i="7" s="1"/>
  <c r="I65" i="7" s="1"/>
  <c r="K65" i="2"/>
  <c r="J65" i="7" s="1"/>
  <c r="E46" i="7"/>
  <c r="G46" i="7" s="1"/>
  <c r="I46" i="7" s="1"/>
  <c r="K46" i="2"/>
  <c r="J46" i="7" s="1"/>
  <c r="E114" i="7"/>
  <c r="G114" i="7" s="1"/>
  <c r="I114" i="7" s="1"/>
  <c r="K114" i="2"/>
  <c r="J114" i="7" s="1"/>
  <c r="E74" i="7"/>
  <c r="G74" i="7" s="1"/>
  <c r="I74" i="7" s="1"/>
  <c r="K74" i="2"/>
  <c r="J74" i="7" s="1"/>
  <c r="E118" i="7"/>
  <c r="G118" i="7" s="1"/>
  <c r="I118" i="7" s="1"/>
  <c r="K118" i="2"/>
  <c r="J118" i="7" s="1"/>
  <c r="E63" i="7"/>
  <c r="G63" i="7" s="1"/>
  <c r="I63" i="7" s="1"/>
  <c r="K63" i="2"/>
  <c r="J63" i="7" s="1"/>
  <c r="E95" i="7"/>
  <c r="G95" i="7" s="1"/>
  <c r="I95" i="7" s="1"/>
  <c r="K95" i="2"/>
  <c r="J95" i="7" s="1"/>
  <c r="E105" i="7"/>
  <c r="G105" i="7" s="1"/>
  <c r="I105" i="7" s="1"/>
  <c r="I104" i="7" s="1"/>
  <c r="K105" i="2"/>
  <c r="E42" i="7"/>
  <c r="G42" i="7" s="1"/>
  <c r="I42" i="7" s="1"/>
  <c r="K42" i="2"/>
  <c r="J42" i="7" s="1"/>
  <c r="E129" i="7"/>
  <c r="G129" i="7" s="1"/>
  <c r="I129" i="7" s="1"/>
  <c r="K129" i="2"/>
  <c r="J129" i="7" s="1"/>
  <c r="E24" i="7"/>
  <c r="G24" i="7" s="1"/>
  <c r="I24" i="7" s="1"/>
  <c r="K24" i="2"/>
  <c r="J24" i="7" s="1"/>
  <c r="E58" i="7"/>
  <c r="G58" i="7" s="1"/>
  <c r="I58" i="7" s="1"/>
  <c r="K58" i="2"/>
  <c r="J58" i="7" s="1"/>
  <c r="E130" i="7"/>
  <c r="G130" i="7" s="1"/>
  <c r="I130" i="7" s="1"/>
  <c r="K130" i="2"/>
  <c r="J130" i="7" s="1"/>
  <c r="E11" i="7"/>
  <c r="G11" i="7" s="1"/>
  <c r="I11" i="7" s="1"/>
  <c r="K11" i="2"/>
  <c r="E31" i="7"/>
  <c r="G31" i="7" s="1"/>
  <c r="I31" i="7" s="1"/>
  <c r="K31" i="2"/>
  <c r="J31" i="7" s="1"/>
  <c r="E49" i="7"/>
  <c r="G49" i="7" s="1"/>
  <c r="I49" i="7" s="1"/>
  <c r="K49" i="2"/>
  <c r="J49" i="7" s="1"/>
  <c r="E75" i="7"/>
  <c r="G75" i="7" s="1"/>
  <c r="I75" i="7" s="1"/>
  <c r="K75" i="2"/>
  <c r="J75" i="7" s="1"/>
  <c r="E99" i="7"/>
  <c r="G99" i="7" s="1"/>
  <c r="I99" i="7" s="1"/>
  <c r="K99" i="2"/>
  <c r="J99" i="7" s="1"/>
  <c r="E35" i="7"/>
  <c r="G35" i="7" s="1"/>
  <c r="I35" i="7" s="1"/>
  <c r="K35" i="2"/>
  <c r="J35" i="7" s="1"/>
  <c r="E83" i="7"/>
  <c r="G83" i="7" s="1"/>
  <c r="I83" i="7" s="1"/>
  <c r="K83" i="2"/>
  <c r="E30" i="7"/>
  <c r="G30" i="7" s="1"/>
  <c r="I30" i="7" s="1"/>
  <c r="K30" i="2"/>
  <c r="J30" i="7" s="1"/>
  <c r="E54" i="7"/>
  <c r="G54" i="7" s="1"/>
  <c r="I54" i="7" s="1"/>
  <c r="K54" i="2"/>
  <c r="J54" i="7" s="1"/>
  <c r="E88" i="7"/>
  <c r="G88" i="7" s="1"/>
  <c r="I88" i="7" s="1"/>
  <c r="K88" i="2"/>
  <c r="J88" i="7" s="1"/>
  <c r="E120" i="7"/>
  <c r="G120" i="7" s="1"/>
  <c r="I120" i="7" s="1"/>
  <c r="K120" i="2"/>
  <c r="J120" i="7" s="1"/>
  <c r="E60" i="7"/>
  <c r="G60" i="7" s="1"/>
  <c r="I60" i="7" s="1"/>
  <c r="K60" i="2"/>
  <c r="J60" i="7" s="1"/>
  <c r="E80" i="7"/>
  <c r="G80" i="7" s="1"/>
  <c r="I80" i="7" s="1"/>
  <c r="K80" i="2"/>
  <c r="J80" i="7" s="1"/>
  <c r="E98" i="7"/>
  <c r="G98" i="7" s="1"/>
  <c r="I98" i="7" s="1"/>
  <c r="K98" i="2"/>
  <c r="J98" i="7" s="1"/>
  <c r="E122" i="7"/>
  <c r="G122" i="7" s="1"/>
  <c r="I122" i="7" s="1"/>
  <c r="K122" i="2"/>
  <c r="J122" i="7" s="1"/>
  <c r="E51" i="7"/>
  <c r="G51" i="7" s="1"/>
  <c r="I51" i="7" s="1"/>
  <c r="K51" i="2"/>
  <c r="J51" i="7" s="1"/>
  <c r="E67" i="7"/>
  <c r="G67" i="7" s="1"/>
  <c r="I67" i="7" s="1"/>
  <c r="K67" i="2"/>
  <c r="J67" i="7" s="1"/>
  <c r="E79" i="7"/>
  <c r="G79" i="7" s="1"/>
  <c r="I79" i="7" s="1"/>
  <c r="I78" i="7" s="1"/>
  <c r="K79" i="2"/>
  <c r="E97" i="7"/>
  <c r="G97" i="7" s="1"/>
  <c r="I97" i="7" s="1"/>
  <c r="K97" i="2"/>
  <c r="E107" i="7"/>
  <c r="G107" i="7" s="1"/>
  <c r="I107" i="7" s="1"/>
  <c r="I106" i="7" s="1"/>
  <c r="K107" i="2"/>
  <c r="E127" i="7"/>
  <c r="G127" i="7" s="1"/>
  <c r="I127" i="7" s="1"/>
  <c r="K127" i="2"/>
  <c r="J127" i="7" s="1"/>
  <c r="E57" i="7"/>
  <c r="G57" i="7" s="1"/>
  <c r="I57" i="7" s="1"/>
  <c r="K57" i="2"/>
  <c r="J57" i="7" s="1"/>
  <c r="E38" i="7"/>
  <c r="G38" i="7" s="1"/>
  <c r="I38" i="7" s="1"/>
  <c r="K38" i="2"/>
  <c r="J38" i="7" s="1"/>
  <c r="E27" i="7"/>
  <c r="G27" i="7" s="1"/>
  <c r="I27" i="7" s="1"/>
  <c r="I26" i="7" s="1"/>
  <c r="K27" i="2"/>
  <c r="E37" i="7"/>
  <c r="G37" i="7" s="1"/>
  <c r="I37" i="7" s="1"/>
  <c r="K37" i="2"/>
  <c r="J37" i="7" s="1"/>
  <c r="E87" i="7"/>
  <c r="G87" i="7" s="1"/>
  <c r="I87" i="7" s="1"/>
  <c r="K87" i="2"/>
  <c r="J87" i="7" s="1"/>
  <c r="E48" i="7"/>
  <c r="G48" i="7" s="1"/>
  <c r="I48" i="7" s="1"/>
  <c r="K48" i="2"/>
  <c r="J48" i="7" s="1"/>
  <c r="E40" i="7"/>
  <c r="G40" i="7" s="1"/>
  <c r="I40" i="7" s="1"/>
  <c r="K40" i="2"/>
  <c r="J40" i="7" s="1"/>
  <c r="E100" i="7"/>
  <c r="G100" i="7" s="1"/>
  <c r="I100" i="7" s="1"/>
  <c r="K100" i="2"/>
  <c r="J100" i="7" s="1"/>
  <c r="E68" i="7"/>
  <c r="G68" i="7" s="1"/>
  <c r="I68" i="7" s="1"/>
  <c r="K68" i="2"/>
  <c r="J68" i="7" s="1"/>
  <c r="E110" i="7"/>
  <c r="G110" i="7" s="1"/>
  <c r="I110" i="7" s="1"/>
  <c r="K110" i="2"/>
  <c r="E73" i="7"/>
  <c r="G73" i="7" s="1"/>
  <c r="I73" i="7" s="1"/>
  <c r="I72" i="7" s="1"/>
  <c r="K73" i="2"/>
  <c r="E103" i="7"/>
  <c r="G103" i="7" s="1"/>
  <c r="I103" i="7" s="1"/>
  <c r="I102" i="7" s="1"/>
  <c r="K103" i="2"/>
  <c r="E29" i="7"/>
  <c r="G29" i="7" s="1"/>
  <c r="I29" i="7" s="1"/>
  <c r="I28" i="7" s="1"/>
  <c r="K29" i="2"/>
  <c r="E18" i="7"/>
  <c r="G18" i="7" s="1"/>
  <c r="I18" i="7" s="1"/>
  <c r="K18" i="2"/>
  <c r="J18" i="7" s="1"/>
  <c r="E124" i="7"/>
  <c r="G124" i="7" s="1"/>
  <c r="I124" i="7" s="1"/>
  <c r="K124" i="2"/>
  <c r="J124" i="7" s="1"/>
  <c r="E23" i="7"/>
  <c r="G23" i="7" s="1"/>
  <c r="I23" i="7" s="1"/>
  <c r="K23" i="2"/>
  <c r="E69" i="7"/>
  <c r="G69" i="7" s="1"/>
  <c r="I69" i="7" s="1"/>
  <c r="K69" i="2"/>
  <c r="J69" i="7" s="1"/>
  <c r="E19" i="7"/>
  <c r="G19" i="7" s="1"/>
  <c r="I19" i="7" s="1"/>
  <c r="K19" i="2"/>
  <c r="J19" i="7" s="1"/>
  <c r="E20" i="7"/>
  <c r="G20" i="7" s="1"/>
  <c r="I20" i="7" s="1"/>
  <c r="K20" i="2"/>
  <c r="J20" i="7" s="1"/>
  <c r="E76" i="7"/>
  <c r="G76" i="7" s="1"/>
  <c r="I76" i="7" s="1"/>
  <c r="K76" i="2"/>
  <c r="J76" i="7" s="1"/>
  <c r="E56" i="7"/>
  <c r="G56" i="7" s="1"/>
  <c r="I56" i="7" s="1"/>
  <c r="K56" i="2"/>
  <c r="J56" i="7" s="1"/>
  <c r="E92" i="7"/>
  <c r="G92" i="7" s="1"/>
  <c r="I92" i="7" s="1"/>
  <c r="K92" i="2"/>
  <c r="E47" i="7"/>
  <c r="G47" i="7" s="1"/>
  <c r="I47" i="7" s="1"/>
  <c r="K47" i="2"/>
  <c r="J47" i="7" s="1"/>
  <c r="E77" i="7"/>
  <c r="G77" i="7" s="1"/>
  <c r="I77" i="7" s="1"/>
  <c r="K77" i="2"/>
  <c r="J77" i="7" s="1"/>
  <c r="E121" i="7"/>
  <c r="G121" i="7" s="1"/>
  <c r="I121" i="7" s="1"/>
  <c r="K121" i="2"/>
  <c r="J121" i="7" s="1"/>
  <c r="E50" i="7"/>
  <c r="G50" i="7" s="1"/>
  <c r="I50" i="7" s="1"/>
  <c r="K50" i="2"/>
  <c r="J50" i="7" s="1"/>
  <c r="E12" i="7"/>
  <c r="G12" i="7" s="1"/>
  <c r="I12" i="7" s="1"/>
  <c r="K12" i="2"/>
  <c r="J12" i="7" s="1"/>
  <c r="E34" i="7"/>
  <c r="G34" i="7" s="1"/>
  <c r="I34" i="7" s="1"/>
  <c r="K34" i="2"/>
  <c r="J34" i="7" s="1"/>
  <c r="E66" i="7"/>
  <c r="G66" i="7" s="1"/>
  <c r="I66" i="7" s="1"/>
  <c r="K66" i="2"/>
  <c r="J66" i="7" s="1"/>
  <c r="E15" i="7"/>
  <c r="G15" i="7" s="1"/>
  <c r="I15" i="7" s="1"/>
  <c r="K15" i="2"/>
  <c r="J15" i="7" s="1"/>
  <c r="E17" i="7"/>
  <c r="G17" i="7" s="1"/>
  <c r="I17" i="7" s="1"/>
  <c r="K17" i="2"/>
  <c r="J17" i="7" s="1"/>
  <c r="E33" i="7"/>
  <c r="G33" i="7" s="1"/>
  <c r="I33" i="7" s="1"/>
  <c r="K33" i="2"/>
  <c r="E53" i="7"/>
  <c r="G53" i="7" s="1"/>
  <c r="I53" i="7" s="1"/>
  <c r="K53" i="2"/>
  <c r="J53" i="7" s="1"/>
  <c r="E81" i="7"/>
  <c r="G81" i="7" s="1"/>
  <c r="I81" i="7" s="1"/>
  <c r="K81" i="2"/>
  <c r="J81" i="7" s="1"/>
  <c r="E113" i="7"/>
  <c r="G113" i="7" s="1"/>
  <c r="I113" i="7" s="1"/>
  <c r="I112" i="7" s="1"/>
  <c r="K113" i="2"/>
  <c r="E39" i="7"/>
  <c r="G39" i="7" s="1"/>
  <c r="I39" i="7" s="1"/>
  <c r="K39" i="2"/>
  <c r="J39" i="7" s="1"/>
  <c r="K111" i="2"/>
  <c r="J111" i="7" s="1"/>
  <c r="E111" i="7"/>
  <c r="G111" i="7" s="1"/>
  <c r="I111" i="7" s="1"/>
  <c r="E36" i="7"/>
  <c r="G36" i="7" s="1"/>
  <c r="I36" i="7" s="1"/>
  <c r="K36" i="2"/>
  <c r="J36" i="7" s="1"/>
  <c r="E62" i="7"/>
  <c r="G62" i="7" s="1"/>
  <c r="I62" i="7" s="1"/>
  <c r="K62" i="2"/>
  <c r="J62" i="7" s="1"/>
  <c r="E94" i="7"/>
  <c r="G94" i="7" s="1"/>
  <c r="I94" i="7" s="1"/>
  <c r="K94" i="2"/>
  <c r="J94" i="7" s="1"/>
  <c r="E126" i="7"/>
  <c r="G126" i="7" s="1"/>
  <c r="I126" i="7" s="1"/>
  <c r="K126" i="2"/>
  <c r="E64" i="7"/>
  <c r="G64" i="7" s="1"/>
  <c r="I64" i="7" s="1"/>
  <c r="K64" i="2"/>
  <c r="J64" i="7" s="1"/>
  <c r="E86" i="7"/>
  <c r="G86" i="7" s="1"/>
  <c r="I86" i="7" s="1"/>
  <c r="K86" i="2"/>
  <c r="J86" i="7" s="1"/>
  <c r="E108" i="7"/>
  <c r="G108" i="7" s="1"/>
  <c r="I108" i="7" s="1"/>
  <c r="K108" i="2"/>
  <c r="J108" i="7" s="1"/>
  <c r="E128" i="7"/>
  <c r="G128" i="7" s="1"/>
  <c r="I128" i="7" s="1"/>
  <c r="K128" i="2"/>
  <c r="J128" i="7" s="1"/>
  <c r="E55" i="7"/>
  <c r="G55" i="7" s="1"/>
  <c r="I55" i="7" s="1"/>
  <c r="K55" i="2"/>
  <c r="J55" i="7" s="1"/>
  <c r="E71" i="7"/>
  <c r="G71" i="7" s="1"/>
  <c r="I71" i="7" s="1"/>
  <c r="K71" i="2"/>
  <c r="J71" i="7" s="1"/>
  <c r="E85" i="7"/>
  <c r="G85" i="7" s="1"/>
  <c r="I85" i="7" s="1"/>
  <c r="K85" i="2"/>
  <c r="J85" i="7" s="1"/>
  <c r="E101" i="7"/>
  <c r="G101" i="7" s="1"/>
  <c r="I101" i="7" s="1"/>
  <c r="K101" i="2"/>
  <c r="J101" i="7" s="1"/>
  <c r="E115" i="7"/>
  <c r="G115" i="7" s="1"/>
  <c r="I115" i="7" s="1"/>
  <c r="K115" i="2"/>
  <c r="J115" i="7" s="1"/>
  <c r="J113" i="7" l="1"/>
  <c r="J112" i="7" s="1"/>
  <c r="K112" i="2"/>
  <c r="C25" i="3" s="1"/>
  <c r="J29" i="7"/>
  <c r="J28" i="7" s="1"/>
  <c r="K28" i="2"/>
  <c r="C13" i="3" s="1"/>
  <c r="J79" i="7"/>
  <c r="J78" i="7" s="1"/>
  <c r="K78" i="2"/>
  <c r="C17" i="3" s="1"/>
  <c r="J117" i="7"/>
  <c r="J116" i="7" s="1"/>
  <c r="K116" i="2"/>
  <c r="C26" i="3" s="1"/>
  <c r="I125" i="7"/>
  <c r="I44" i="7"/>
  <c r="I116" i="7"/>
  <c r="I13" i="7"/>
  <c r="J33" i="7"/>
  <c r="J32" i="7" s="1"/>
  <c r="K32" i="2"/>
  <c r="C14" i="3" s="1"/>
  <c r="J92" i="7"/>
  <c r="J91" i="7" s="1"/>
  <c r="K91" i="2"/>
  <c r="C19" i="3" s="1"/>
  <c r="J23" i="7"/>
  <c r="J22" i="7" s="1"/>
  <c r="K22" i="2"/>
  <c r="C11" i="3" s="1"/>
  <c r="J103" i="7"/>
  <c r="J102" i="7" s="1"/>
  <c r="K102" i="2"/>
  <c r="C21" i="3" s="1"/>
  <c r="J110" i="7"/>
  <c r="J109" i="7" s="1"/>
  <c r="K109" i="2"/>
  <c r="C24" i="3" s="1"/>
  <c r="J97" i="7"/>
  <c r="J96" i="7" s="1"/>
  <c r="K96" i="2"/>
  <c r="C20" i="3" s="1"/>
  <c r="J83" i="7"/>
  <c r="J82" i="7" s="1"/>
  <c r="K82" i="2"/>
  <c r="C18" i="3" s="1"/>
  <c r="J11" i="7"/>
  <c r="J10" i="7" s="1"/>
  <c r="K10" i="2"/>
  <c r="C9" i="3" s="1"/>
  <c r="J105" i="7"/>
  <c r="J104" i="7" s="1"/>
  <c r="K104" i="2"/>
  <c r="C22" i="3" s="1"/>
  <c r="J9" i="7"/>
  <c r="J8" i="7" s="1"/>
  <c r="K8" i="2"/>
  <c r="J126" i="7"/>
  <c r="J125" i="7" s="1"/>
  <c r="K125" i="2"/>
  <c r="C27" i="3" s="1"/>
  <c r="J73" i="7"/>
  <c r="J72" i="7" s="1"/>
  <c r="K72" i="2"/>
  <c r="C16" i="3" s="1"/>
  <c r="K26" i="2"/>
  <c r="C12" i="3" s="1"/>
  <c r="J27" i="7"/>
  <c r="J26" i="7" s="1"/>
  <c r="J107" i="7"/>
  <c r="J106" i="7" s="1"/>
  <c r="K106" i="2"/>
  <c r="C23" i="3" s="1"/>
  <c r="K44" i="2"/>
  <c r="C15" i="3" s="1"/>
  <c r="J45" i="7"/>
  <c r="J44" i="7" s="1"/>
  <c r="J14" i="7"/>
  <c r="J13" i="7" s="1"/>
  <c r="K13" i="2"/>
  <c r="C10" i="3" s="1"/>
  <c r="I32" i="7"/>
  <c r="I91" i="7"/>
  <c r="I22" i="7"/>
  <c r="I109" i="7"/>
  <c r="I96" i="7"/>
  <c r="I82" i="7"/>
  <c r="I10" i="7"/>
  <c r="I131" i="7"/>
  <c r="G23" i="3" l="1"/>
  <c r="E23" i="3"/>
  <c r="J131" i="2"/>
  <c r="C8" i="3"/>
  <c r="G19" i="3"/>
  <c r="E19" i="3"/>
  <c r="G27" i="3"/>
  <c r="E27" i="3"/>
  <c r="G22" i="3"/>
  <c r="E22" i="3"/>
  <c r="G18" i="3"/>
  <c r="E18" i="3"/>
  <c r="I18" i="3" s="1"/>
  <c r="G24" i="3"/>
  <c r="E24" i="3"/>
  <c r="E11" i="3"/>
  <c r="G11" i="3"/>
  <c r="G14" i="3"/>
  <c r="E14" i="3"/>
  <c r="I14" i="3" s="1"/>
  <c r="E17" i="3"/>
  <c r="G17" i="3"/>
  <c r="E25" i="3"/>
  <c r="G25" i="3"/>
  <c r="E10" i="3"/>
  <c r="G10" i="3"/>
  <c r="G16" i="3"/>
  <c r="E16" i="3"/>
  <c r="I16" i="3" s="1"/>
  <c r="G9" i="3"/>
  <c r="E9" i="3"/>
  <c r="I9" i="3" s="1"/>
  <c r="G20" i="3"/>
  <c r="E20" i="3"/>
  <c r="I20" i="3" s="1"/>
  <c r="E21" i="3"/>
  <c r="G21" i="3"/>
  <c r="G26" i="3"/>
  <c r="E26" i="3"/>
  <c r="I26" i="3" s="1"/>
  <c r="E13" i="3"/>
  <c r="G13" i="3"/>
  <c r="J131" i="7"/>
  <c r="G15" i="3"/>
  <c r="E15" i="3"/>
  <c r="I15" i="3" s="1"/>
  <c r="E12" i="3"/>
  <c r="I12" i="3" s="1"/>
  <c r="G12" i="3"/>
  <c r="I27" i="3" l="1"/>
  <c r="C28" i="3"/>
  <c r="G8" i="3"/>
  <c r="F28" i="3" s="1"/>
  <c r="E8" i="3"/>
  <c r="I13" i="3"/>
  <c r="I21" i="3"/>
  <c r="I10" i="3"/>
  <c r="I17" i="3"/>
  <c r="I11" i="3"/>
  <c r="I24" i="3"/>
  <c r="I22" i="3"/>
  <c r="I19" i="3"/>
  <c r="I23" i="3"/>
  <c r="I25" i="3"/>
  <c r="D28" i="3" l="1"/>
  <c r="I8" i="3"/>
  <c r="I28" i="3" s="1"/>
  <c r="H28" i="3" s="1"/>
</calcChain>
</file>

<file path=xl/sharedStrings.xml><?xml version="1.0" encoding="utf-8"?>
<sst xmlns="http://schemas.openxmlformats.org/spreadsheetml/2006/main" count="1054" uniqueCount="332">
  <si>
    <t>Prefeitura Municipal de Schroeder - SC</t>
  </si>
  <si>
    <t>SEMOB - SECRETARIA MUNICIPAL DE OBRAS E INFRAESTRUTURA URBANA</t>
  </si>
  <si>
    <t>Data do documento:</t>
  </si>
  <si>
    <t>11/10/2024</t>
  </si>
  <si>
    <t>Licitação número:</t>
  </si>
  <si>
    <t>Lote:</t>
  </si>
  <si>
    <t>Dados da licitante</t>
  </si>
  <si>
    <t>Razão social</t>
  </si>
  <si>
    <t>CNPJ:</t>
  </si>
  <si>
    <t/>
  </si>
  <si>
    <t>Telefone:</t>
  </si>
  <si>
    <t>E-Mail:</t>
  </si>
  <si>
    <t>Nome responsável:</t>
  </si>
  <si>
    <t>CPF responsável:</t>
  </si>
  <si>
    <t>Cidade licitante:</t>
  </si>
  <si>
    <t>UF licitante:</t>
  </si>
  <si>
    <t>Orcamento de obra - EXECUÇÃO DE OBRA DE REFORMA EM EDIFÍCIO PARA FINS ESPECIAIS REFORMA DO DOMO DO CECAS - CENTRO DE EDUCAÇÃO CIENTÍFICA E AMBIENTAL EM SCHROEDER</t>
  </si>
  <si>
    <t xml:space="preserve">Data: </t>
  </si>
  <si>
    <t xml:space="preserve">Empresa: </t>
  </si>
  <si>
    <t xml:space="preserve">Telefone: </t>
  </si>
  <si>
    <t xml:space="preserve">CNPJ: </t>
  </si>
  <si>
    <t xml:space="preserve">Cidade: </t>
  </si>
  <si>
    <t xml:space="preserve">UF: </t>
  </si>
  <si>
    <t>Item</t>
  </si>
  <si>
    <t>Descrição dos itens</t>
  </si>
  <si>
    <t>U.M.</t>
  </si>
  <si>
    <t>Qtde.</t>
  </si>
  <si>
    <t>Custo base R$</t>
  </si>
  <si>
    <t>%BDI/K/TRDE Base</t>
  </si>
  <si>
    <t>Preço base R$</t>
  </si>
  <si>
    <t>Custo Un. R$</t>
  </si>
  <si>
    <t>%BDI/K/TRDE</t>
  </si>
  <si>
    <t>Preço Un. R$</t>
  </si>
  <si>
    <t>Total R$</t>
  </si>
  <si>
    <t>1</t>
  </si>
  <si>
    <t>PLACA DE OBRA - SERVIÇOS PRELIMINARES</t>
  </si>
  <si>
    <t>Etapa</t>
  </si>
  <si>
    <t>1.1</t>
  </si>
  <si>
    <t>PLACA DE OBRA, BANNER IMPRESSO EM LONA, ILHOS METÁLICOS, 2X1M, FIXADO EM CHAPA DE MADEIRITE, PONTALETE DE MADEIRA CHUMBADO COM CONCRETO</t>
  </si>
  <si>
    <t>UN</t>
  </si>
  <si>
    <t>2</t>
  </si>
  <si>
    <t>MOBILIZAÇÃO E DESMOBILIZAÇÃO DE EQUIPAMENTOS</t>
  </si>
  <si>
    <t>2.1</t>
  </si>
  <si>
    <t>TRANSPORTE COM CAMINHÃO CARROCERIA COM GUINDAUTO (MUNCK),  MOMENTO MÁXIMO DE CARGA 11,7 TM, EM VIA URBANA PAVIMENTADA, DMT ATÉ 30KM (UNIDADE: TXKM). AF_07/2020</t>
  </si>
  <si>
    <t>TXKM</t>
  </si>
  <si>
    <t>2.2</t>
  </si>
  <si>
    <t>SERVENTE COM ENCARGOS COMPLEMENTARES</t>
  </si>
  <si>
    <t>H</t>
  </si>
  <si>
    <t>3</t>
  </si>
  <si>
    <t>REMOÇÃO DO REVESTIMENTO PRIMARIO INTERNO E EXTERNO DA MURETA DO DOMO COM RETIRADA DO ENTULHO</t>
  </si>
  <si>
    <t>3.1</t>
  </si>
  <si>
    <t>DEMOLIÇÃO DE ARGAMASSAS, DE FORMA MANUAL, SEM REAPROVEITAMENTO. AF_12/2017</t>
  </si>
  <si>
    <t>M2</t>
  </si>
  <si>
    <t>3.2</t>
  </si>
  <si>
    <t>CAMINHÃO BASCULANTE 6 M3 TOCO, PESO BRUTO TOTAL 16.000 KG, CARGA ÚTIL MÁXIMA 11.130 KG, DISTÂNCIA ENTRE EIXOS 5,36 M, POTÊNCIA 185 CV, INCLUSIVE CAÇAMBA METÁLICA - CHI DIURNO. AF_06/2014</t>
  </si>
  <si>
    <t>CHI</t>
  </si>
  <si>
    <t>3.3</t>
  </si>
  <si>
    <t>RETROESCAVADEIRA SOBRE RODAS COM CARREGADEIRA, TRAÇÃO 4X2, POTÊNCIA LÍQ. 79 HP, CAÇAMBA CARREG. CAP. MÍN. 1 M3, CAÇAMBA RETRO CAP. 0,20 M3, PESO OPERACIONAL MÍN. 6.570 KG, PROFUNDIDADE ESCAVAÇÃO MÁX. 4,37 M - CHI DIURNO. AF_06/2014</t>
  </si>
  <si>
    <t>3.4</t>
  </si>
  <si>
    <t>CAMINHÃO BASCULANTE 6 M3 TOCO, PESO BRUTO TOTAL 16.000 KG, CARGA ÚTIL MÁXIMA 11.130 KG, DISTÂNCIA ENTRE EIXOS 5,36 M, POTÊNCIA 185 CV, INCLUSIVE CAÇAMBA METÁLICA - CHP DIURNO. AF_06/2014</t>
  </si>
  <si>
    <t>CHP</t>
  </si>
  <si>
    <t>3.5</t>
  </si>
  <si>
    <t>RETROESCAVADEIRA SOBRE RODAS COM CARREGADEIRA, TRAÇÃO 4X2, POTÊNCIA LÍQ. 79 HP, CAÇAMBA CARREG. CAP. MÍN. 1 M3, CAÇAMBA RETRO CAP. 0,20 M3, PESO OPERACIONAL MÍN. 6.570 KG, PROFUNDIDADE ESCAVAÇÃO MÁX. 4,37 M - CHP DIURNO. AF_06/2014</t>
  </si>
  <si>
    <t>3.6</t>
  </si>
  <si>
    <t>DEMOLIÇÃO DE RODAPÉ CERÂMICO, DE FORMA MANUAL, SEM REAPROVEITAMENTO. AF_12/2017</t>
  </si>
  <si>
    <t>M</t>
  </si>
  <si>
    <t>3.7</t>
  </si>
  <si>
    <t>3.8</t>
  </si>
  <si>
    <t>DEMOLIÇÃO DE REVESTIMENTO CERÂMICO, DE FORMA MANUAL, SEM REAPROVEITAMENTO. AF_12/2017</t>
  </si>
  <si>
    <t>4</t>
  </si>
  <si>
    <t>REMOÇÃO DA 1A FIADA DE BLOCO DE CONCRETO DA MURETA PARA TRATAMENTO DA BASE DA ALVENARIA E APLICAÇÃO DE IMPERMEABILIZAÇÃO COM COMPONENTE BICOMPONENTE IMPERMEABILIZAÇÃO - REMOÇÃO A CADA 1M DA FIADA COM APLICAÇÃO DO IMPERMEABILIZANTE - COMPRIMENTO = 21M LINEAR</t>
  </si>
  <si>
    <t>4.1</t>
  </si>
  <si>
    <t>PEDREIRO COM ENCARGOS COMPLEMENTARES</t>
  </si>
  <si>
    <t>4.2</t>
  </si>
  <si>
    <t>4.3</t>
  </si>
  <si>
    <t>ADESIVO ESTRUTURAL A BASE DE RESINA EPOXI, BICOMPONENTE, FLUIDO</t>
  </si>
  <si>
    <t xml:space="preserve">KG    </t>
  </si>
  <si>
    <t>5</t>
  </si>
  <si>
    <t>RECOMPOSIÇÃO DA 1A FIADA DA MURETA COM GRAUTE PURO</t>
  </si>
  <si>
    <t>5.1</t>
  </si>
  <si>
    <t>GRAUTEAMENTO DE CINTA INTERMEDIÁRIA OU DE CONTRAVERGA EM ALVENARIA ESTRUTURAL. AF_09/2021</t>
  </si>
  <si>
    <t>M3</t>
  </si>
  <si>
    <t>6</t>
  </si>
  <si>
    <t>APLICAÇÃO DE IMPERMEABILIZANTE BICOMPONENTE PRIMER EPOXI INTERNO E EXTERNO DA MURETA ANTES DA APLICAÇÃO DO REVESTIMENTO PRIMÁRIO - ÁREA EXTERNA = 21M2 E ÁREA INTERNA = 21M2</t>
  </si>
  <si>
    <t>6.1</t>
  </si>
  <si>
    <t>6.2</t>
  </si>
  <si>
    <t>6.3</t>
  </si>
  <si>
    <t>7</t>
  </si>
  <si>
    <t>FURO, RASGOS E CHUMBAMENTOS NECESSÁRIOS - CONSIDERANDO PISO E ALVENARIA</t>
  </si>
  <si>
    <t>7.1</t>
  </si>
  <si>
    <t>RASGO EM CONTRAPISO PARA RAMAIS/ DISTRIBUIÇÃO COM DIÂMETROS MENORES OU IGUAIS A 40 MM. AF_05/2015</t>
  </si>
  <si>
    <t>7.2</t>
  </si>
  <si>
    <t>CHUMBAMENTO LINEAR EM CONTRAPISO PARA RAMAIS/DISTRIBUIÇÃO COM DIÂMETROS MENORES OU IGUAIS A 40 MM. AF_05/2015</t>
  </si>
  <si>
    <t>7.3</t>
  </si>
  <si>
    <t>QUEBRA EM ALVENARIA PARA INSTALAÇÃO DE QUADRO DISTRIBUIÇÃO PEQUENO (19X25 CM). AF_05/2015</t>
  </si>
  <si>
    <t>7.4</t>
  </si>
  <si>
    <t>CHUMBAMENTO PONTUAL EM PASSAGEM DE TUBO COM DIÂMETRO MAIOR QUE 75 MM. AF_05/2015</t>
  </si>
  <si>
    <t>7.5</t>
  </si>
  <si>
    <t>CORTADORA DE PISO COM MOTOR 4 TEMPOS A GASOLINA, POTÊNCIA DE 13 HP, COM DISCO DE CORTE DIAMANTADO SEGMENTADO PARA CONCRETO, DIÂMETRO DE 350 MM, FURO DE 1" (14 X 1") - CHI DIURNO. AF_08/2015</t>
  </si>
  <si>
    <t>7.6</t>
  </si>
  <si>
    <t>CORTADORA DE PISO COM MOTOR 4 TEMPOS A GASOLINA, POTÊNCIA DE 13 HP, COM DISCO DE CORTE DIAMANTADO SEGMENTADO PARA CONCRETO, DIÂMETRO DE 350 MM, FURO DE 1" (14 X 1") - CHP DIURNO. AF_08/2015</t>
  </si>
  <si>
    <t>7.7</t>
  </si>
  <si>
    <t>DEMOLIÇÃO DE PISO DE CONCRETO SIMPLES, DE FORMA MECANIZADA COM MARTELETE, SEM REAPROVEITAMENTO. AF_09/2023</t>
  </si>
  <si>
    <t>7.8</t>
  </si>
  <si>
    <t>DEMOLIÇÃO DE REVESTIMENTO CERÂMICO, DE FORMA MECANIZADA COM MARTELETE, SEM REAPROVEITAMENTO. AF_09/2023</t>
  </si>
  <si>
    <t>7.9</t>
  </si>
  <si>
    <t>FURO MECANIZADO EM CONCRETO, COM PERFURATRIZ, PARA INSTALAÇÕES HIDRÁULICAS, DIÂMETROS MAIORES QUE 40 MM E MENORES OU IGUAIS A 75 MM. AF_09/2023</t>
  </si>
  <si>
    <t>7.10</t>
  </si>
  <si>
    <t>RASGO LINEAR MECANIZADO EM ALVENARIA, PARA RAMAIS/ DISTRIBUIÇÃO DE INSTALAÇÕES HIDRÁULICAS, DIÂMETROS MAIORES QUE 40 MM E MENORES OU IGUAIS A 75 MM. AF_09/2023</t>
  </si>
  <si>
    <t>7.11</t>
  </si>
  <si>
    <t>CHUMBAMENTO LINEAR EM ALVENARIA PARA RAMAIS/DISTRIBUIÇÃO DE INSTALAÇÕES HIDRÁULICAS COM DIÂMETROS MAIORES QUE 40 MM E MENORES OU IGUAIS A 75 MM. AF_09/2023</t>
  </si>
  <si>
    <t>8</t>
  </si>
  <si>
    <t>INSTALAÇÃO DOS PONTOS ELÉTRICOS EMBUTIDOS NO PISO E PAREDES:  PONTOS DE LÓGICA, PONTOS DE TOMADAS, PONTOS DE ILUMINAÇÃO (ARANDELA), PONTO DO MOTOR DE IÇAMENTO, PONTO DE ILUMINAÇÃO DE EMERGÊNCIA E INTERRUPTORES - CONSIDERANDO UMA ENTRADA SUBTERRÂNEA, VINDO DA SALA DA ADMINISTRAÇÃO</t>
  </si>
  <si>
    <t>8.1</t>
  </si>
  <si>
    <t>CAIXA DE PISO METÁLICA C/ 2 TOMADAS RJ45</t>
  </si>
  <si>
    <t>8.2</t>
  </si>
  <si>
    <t>TOMADA DE PISO SIMPLES C/TAMPA DE LATAO TIPO ROSCA 20 A</t>
  </si>
  <si>
    <t>8.3</t>
  </si>
  <si>
    <t>ELETRODUTO FLEXÍVEL CORRUGADO REFORÇADO, PVC, DN 25 MM (3/4"), PARA CIRCUITOS TERMINAIS, INSTALADO EM PAREDE - FORNECIMENTO E INSTALAÇÃO. AF_03/2023</t>
  </si>
  <si>
    <t>8.4</t>
  </si>
  <si>
    <t>ELETRODUTO FLEXÍVEL LISO, PEAD, DN 40 MM (1 1/4"), PARA CIRCUITOS TERMINAIS, INSTALADO EM LAJE - FORNECIMENTO E INSTALAÇÃO. AF_03/2023</t>
  </si>
  <si>
    <t>8.5</t>
  </si>
  <si>
    <t>CABO DE COBRE FLEXÍVEL ISOLADO, 2,5 MM², ANTI-CHAMA 0,6/1,0 KV, PARA CIRCUITOS TERMINAIS - FORNECIMENTO E INSTALAÇÃO. AF_03/2023</t>
  </si>
  <si>
    <t>8.6</t>
  </si>
  <si>
    <t>QUADRO DE DISTRIBUICAO PARA TELEFONE N.2, 20X20X12CM EM CHAPA METALICA   , SEM ACESSORIOS, PADRAO TELEBRAS, FORNECIMENTO E INSTALACAO</t>
  </si>
  <si>
    <t>8.7</t>
  </si>
  <si>
    <t>QUADRO DE DISTRIBUIÇÃO DE ENERGIA EM PVC, DE EMBUTIR, SEM BARRAMENTO, PARA 3 DISJUNTORES - FORNECIMENTO E INSTALAÇÃO. AF_10/2020</t>
  </si>
  <si>
    <t>8.8</t>
  </si>
  <si>
    <t>INTERRUPTOR PARALELO (1 MÓDULO), 10A/250V, INCLUINDO SUPORTE E PLACA - FORNECIMENTO E INSTALAÇÃO. AF_03/2023</t>
  </si>
  <si>
    <t>8.9</t>
  </si>
  <si>
    <t>TOMADA BAIXA DE EMBUTIR (2 MÓDULOS), 2P+T 20 A, INCLUINDO SUPORTE E PLACA - FORNECIMENTO E INSTALAÇÃO. AF_03/2023</t>
  </si>
  <si>
    <t>8.10</t>
  </si>
  <si>
    <t>TOMADA BAIXA DE EMBUTIR (2 MÓDULOS), 2P+T 10 A, INCLUINDO SUPORTE E PLACA - FORNECIMENTO E INSTALAÇÃO. AF_03/2023</t>
  </si>
  <si>
    <t>8.11</t>
  </si>
  <si>
    <t xml:space="preserve">CAIXA DE PASSAGEM, EM PVC, DE 4" X 2", PARA ELETRODUTO FLEXIVEL CORRUGADO                                                                                                                                                                                      </t>
  </si>
  <si>
    <t xml:space="preserve">UN    </t>
  </si>
  <si>
    <t>8.12</t>
  </si>
  <si>
    <t>CABO DE COBRE FLEXÍVEL ISOLADO, 1,5 MM², ANTI-CHAMA 450/750 V, PARA CIRCUITOS TERMINAIS - FORNECIMENTO E INSTALAÇÃO. AF_03/2023</t>
  </si>
  <si>
    <t>8.13</t>
  </si>
  <si>
    <t>CABO DE COBRE FLEXÍVEL ISOLADO, 2,5 MM², ANTI-CHAMA 450/750 V, PARA CIRCUITOS TERMINAIS - FORNECIMENTO E INSTALAÇÃO. AF_03/2023</t>
  </si>
  <si>
    <t>8.14</t>
  </si>
  <si>
    <t>DISJUNTOR MONOPOLAR TIPO DIN, CORRENTE NOMINAL DE 25A - FORNECIMENTO E INSTALAÇÃO. AF_10/2020</t>
  </si>
  <si>
    <t>8.15</t>
  </si>
  <si>
    <t>DISJUNTOR MONOPOLAR TIPO DIN, CORRENTE NOMINAL DE 10A - FORNECIMENTO E INSTALAÇÃO. AF_10/2020</t>
  </si>
  <si>
    <t>8.16</t>
  </si>
  <si>
    <t xml:space="preserve">CABO DE REDE, PAR TRANCADO U/UTP, 4 PARES, CATEGORIA 5E (CAT 5E), ISOLAMENTO PVC (LSZH)                                                                                                                                                                        </t>
  </si>
  <si>
    <t xml:space="preserve">M     </t>
  </si>
  <si>
    <t>8.17</t>
  </si>
  <si>
    <t xml:space="preserve">TAMPA CEGA EM PVC PARA CONDULETE 4 X 2"                                                                                                                                                                                                                        </t>
  </si>
  <si>
    <t>8.18</t>
  </si>
  <si>
    <t>HASTE DE ATERRAMENTO, DIÂMETRO 5/8", COM 3 METROS - FORNECIMENTO E INSTALAÇÃO. AF_08/2023</t>
  </si>
  <si>
    <t>8.19</t>
  </si>
  <si>
    <t>CONECTOR GRAMPO METÁLICO TIPO OLHAL, PARA SPDA, PARA HASTE DE ATERRAMENTO DE 5/8'' E CABOS DE 10 A 50 MM2 - FORNECIMENTO E INSTALAÇÃO. AF_08/2023</t>
  </si>
  <si>
    <t>8.20</t>
  </si>
  <si>
    <t>CAIXA ENTERRADA ELÉTRICA RETANGULAR, EM ALVENARIA COM BLOCOS DE CONCRETO, FUNDO COM BRITA, DIMENSÕES INTERNAS: 0,4X0,4X0,4 M. AF_12/2020</t>
  </si>
  <si>
    <t>8.21</t>
  </si>
  <si>
    <t>ELETRODUTO FLEXÍVEL CORRUGADO, PEAD, DN 50 (1 1/2"), PARA REDE ENTERRADA DE DISTRIBUIÇÃO DE ENERGIA ELÉTRICA - FORNECIMENTO E INSTALAÇÃO. AF_12/2021</t>
  </si>
  <si>
    <t>8.22</t>
  </si>
  <si>
    <t>MINIESCAVADEIRA SOBRE ESTEIRAS, POTENCIA LIQUIDA DE *30* HP, PESO OPERACIONAL DE *3.500* KG - CHI DIURNO. AF_04/2017</t>
  </si>
  <si>
    <t>8.23</t>
  </si>
  <si>
    <t>MINIESCAVADEIRA SOBRE ESTEIRAS, POTENCIA LIQUIDA DE *30* HP, PESO OPERACIONAL DE *3.500* KG - CHP DIURNO. AF_04/2017</t>
  </si>
  <si>
    <t>8.24</t>
  </si>
  <si>
    <t>REATERRO MANUAL DE VALAS, COM COMPACTADOR DE SOLOS DE PERCUSSÃO. AF_08/2023</t>
  </si>
  <si>
    <t>8.25</t>
  </si>
  <si>
    <t>CAIXA DE INSPEÇÃO PARA ATERRAMENTO, CIRCULAR, EM POLIETILENO, DIÂMETRO INTERNO = 0,3 M. AF_12/2020</t>
  </si>
  <si>
    <t>8.26</t>
  </si>
  <si>
    <t>MANGUEIRA FITA LED COMP 20M BRANCO FRIO NEUTRO 18W/M, MAIS FONTE</t>
  </si>
  <si>
    <t>UNIDADE</t>
  </si>
  <si>
    <t>8.27</t>
  </si>
  <si>
    <t>CABO DE COBRE FLEXÍVEL ISOLADO, 4 MM², ANTI-CHAMA 450/750 V, PARA CIRCUITOS TERMINAIS - FORNECIMENTO E INSTALAÇÃO. AF_03/2023</t>
  </si>
  <si>
    <t>9</t>
  </si>
  <si>
    <t>INSTALAÇÃO DE NOVO EXAUSTOR E TODA INFRAESTRUTURA EMBUTIDA NO PISO E PAREDE PARA INSTALAÇÃO DE AR CONDICIONADO</t>
  </si>
  <si>
    <t>9.1</t>
  </si>
  <si>
    <t>JOELHO 45 GRAUS, PVC, SOLDÁVEL, DN 25MM, INSTALADO EM DRENO DE AR-CONDICIONADO - FORNECIMENTO E INSTALAÇÃO. AF_08/2022</t>
  </si>
  <si>
    <t>9.2</t>
  </si>
  <si>
    <t>TUBO EM COBRE FLEXÍVEL, DN 1/2", COM ISOLAMENTO, INSTALADO EM RAMAL DE ALIMENTAÇÃO DE AR CONDICIONADO COM CONDENSADORA CENTRAL - FORNECIMENTO E INSTALAÇÃO. AF_12/2015</t>
  </si>
  <si>
    <t>9.3</t>
  </si>
  <si>
    <t>TUBO, PVC, SOLDÁVEL, DN 25MM, INSTALADO EM DRENO DE AR-CONDICIONADO - FORNECIMENTO E INSTALAÇÃO. AF_08/2022</t>
  </si>
  <si>
    <t>9.4</t>
  </si>
  <si>
    <t xml:space="preserve">CABO MULTIPOLAR DE COBRE, FLEXIVEL, CLASSE 4 OU 5, ISOLACAO EM HEPR, COBERTURA EM PVC-ST2, ANTICHAMA BWF-B, 0,6/1 KV, 3 CONDUTORES DE 4 MM2                                                                                                                    </t>
  </si>
  <si>
    <t>9.5</t>
  </si>
  <si>
    <t>MOTOVENTILADOR MOTOR SOPRADOR PARA INFLÁVEL 220V MOTOR INSUFLARO SIROC COMPACTO VSC-20 PARA INFLÁVEIS</t>
  </si>
  <si>
    <t>10</t>
  </si>
  <si>
    <t>REVESTIMENTO PRIMÁRIO NA MURETA APÓS CURA DA IMPERMEABILIZAÇÃO - INTERNO E EXTERNO</t>
  </si>
  <si>
    <t>10.1</t>
  </si>
  <si>
    <t>CHAPISCO APLICADO EM ALVENARIA (SEM PRESENÇA DE VÃOS) E ESTRUTURAS DE CONCRETO DE FACHADA, COM COLHER DE PEDREIRO.  ARGAMASSA TRAÇO 1:3 COM PREPARO EM BETONEIRA 400L. AF_10/2022</t>
  </si>
  <si>
    <t>10.2</t>
  </si>
  <si>
    <t>EMBOÇO, PARA RECEBIMENTO DE CERÂMICA, EM ARGAMASSA TRAÇO 1:2:8, PREPARO MANUAL, APLICADO MANUALMENTE EM FACES INTERNAS DE PAREDES, PARA AMBIENTE COM ÁREA  MAIOR QUE 10M2, ESPESSURA DE 20MM, COM EXECUÇÃO DE TALISCAS. AF_06/2014</t>
  </si>
  <si>
    <t>10.3</t>
  </si>
  <si>
    <t>MASSA ÚNICA, PARA RECEBIMENTO DE PINTURA, EM ARGAMASSA TRAÇO 1:2:8, PREPARO MANUAL, APLICADA MANUALMENTE EM FACES INTERNAS DE PAREDES, ESPESSURA DE 20MM, COM EXECUÇÃO DE TALISCAS. AF_06/2014</t>
  </si>
  <si>
    <t>11</t>
  </si>
  <si>
    <t>REVISÃO DE TODO REVESTIMENTO ACM COM SUBSTITUIÇÃO DE PLACA COMPROMETIDAS, ISOLAMENTO TÉRMICO INTERNCO COM LÂ DE ROCHA E REINSTALAÇÃO DAS PLACAS ACMS - REMOÇÃO DE TODO SILICONE E FITAS EXISTENTES - APLICAÇÃO DO TARUCEL, POLIURETANO E FITA DE VEDAÇÃO NOVA EM TODAS AS JUNTAS EXTERNAS</t>
  </si>
  <si>
    <t>11.1</t>
  </si>
  <si>
    <t xml:space="preserve">FORRO DE FIBRA MINERAL EM PLACAS DE 625 X 625 MM, E = 15/16 MM, BORDA REBAIXADA, COM PINTURA ANTIMOFO, APOIADO EM PERFIL DE ACO GALVANIZADO COM 24 MM DE BASE - INSTALADO                                                                                      </t>
  </si>
  <si>
    <t xml:space="preserve">M2    </t>
  </si>
  <si>
    <t>11.2</t>
  </si>
  <si>
    <t>FORNECIMENTO E INSTALAÇÃO DE PAINEL ALUMINIO COMPOSTO (ACM) E=3MM, COR AZUL BRILHANTE, EM ESTRUTURA METÁLICA, INCLUSIVE FIXAÇÃO E VEDAÇÕES</t>
  </si>
  <si>
    <t>M²</t>
  </si>
  <si>
    <t>11.3</t>
  </si>
  <si>
    <t xml:space="preserve">PARAFUSO ZINCADO, AUTOBROCANTE, FLANGEADO, 4,2 MM X 19 MM                                                                                                                                                                                                      </t>
  </si>
  <si>
    <t xml:space="preserve">CENTO </t>
  </si>
  <si>
    <t>11.4</t>
  </si>
  <si>
    <t>TARUCEL PARA JUNTAS DE DILATAÇÃO NO PISO</t>
  </si>
  <si>
    <t>11.5</t>
  </si>
  <si>
    <t>SERRALHEIRO COM ENCARGOS COMPLEMENTARES</t>
  </si>
  <si>
    <t>11.6</t>
  </si>
  <si>
    <t>AUXILIAR DE SERRALHEIRO COM ENCARGOS COMPLEMENTARES</t>
  </si>
  <si>
    <t>11.7</t>
  </si>
  <si>
    <t xml:space="preserve">FITA / CINTA AUTOADESIVA ELASTOMERICA PARA VEDACAO, L= 50 MM, E = 3 MM                                                                                                                                                                                         </t>
  </si>
  <si>
    <t>11.8</t>
  </si>
  <si>
    <t xml:space="preserve">SELANTE ELASTICO MONOCOMPONENTE A BASE DE POLIURETANO (PU) PARA JUNTAS DIVERSAS                                                                                                                                                                                </t>
  </si>
  <si>
    <t xml:space="preserve">310ML </t>
  </si>
  <si>
    <t>12</t>
  </si>
  <si>
    <t>ACABAMENTO EXTERNO: PINTURA DA MURETA, APLICAÇÃO DE CERÂMICA NO PISO E INSTALAÇÃO DE RODAPÉ CERÂMICO; ACABAMENTO INTERNO: PINTURA DA MURETA, APLICAÇÃO DE REVESTIMENTO CERÂMICO NO PISO E INSTALAÇÃO DE RODAPÉ CERÂMICO</t>
  </si>
  <si>
    <t>12.1</t>
  </si>
  <si>
    <t>APLICAÇÃO MANUAL DE FUNDO SELADOR ACRÍLICO EM PANOS CEGOS DE FACHADA (SEM PRESENÇA DE VÃOS) DE EDIFÍCIOS DE MÚLTIPLOS PAVIMENTOS. AF_06/2014</t>
  </si>
  <si>
    <t>12.2</t>
  </si>
  <si>
    <t>PINTURA LÁTEX ACRÍLICA PREMIUM, APLICAÇÃO MANUAL EM PAREDES, DUAS DEMÃOS. AF_04/2023</t>
  </si>
  <si>
    <t>12.3</t>
  </si>
  <si>
    <t>REVESTIMENTO CERÂMICO PARA PISO COM PLACAS TIPO ESMALTADA EXTRA DE DIMENSÕES 45X45 CM APLICADA EM DIAGONAL EM AMBIENTES DE ÁREA MAIOR QUE 10 M². AF_02/2023_PE</t>
  </si>
  <si>
    <t>12.4</t>
  </si>
  <si>
    <t>RODAPÉ CERÂMICO DE 7CM DE ALTURA COM PLACAS TIPO ESMALTADA EXTRA DE DIMENSÕES 60X60CM. AF_02/2023</t>
  </si>
  <si>
    <t>13</t>
  </si>
  <si>
    <t>COBERTURA METÁLICA DE ACESSO AO DOMO</t>
  </si>
  <si>
    <t>13.1</t>
  </si>
  <si>
    <t>PILAR METÁLICO PERFIL LAMINADO OU SOLDADO EM AÇO ESTRUTURAL, COM CONEXÕES SOLDADAS, INCLUSOS MÃO DE OBRA, TRANSPORTE E IÇAMENTO UTILIZANDO GUINDASTE - FORNECIMENTO E INSTALAÇÃO. AF_01/2020_PA</t>
  </si>
  <si>
    <t>KG</t>
  </si>
  <si>
    <t>13.2</t>
  </si>
  <si>
    <t>TRAMA DE AÇO COMPOSTA POR TERÇAS PARA TELHADOS DE ATÉ 2 ÁGUAS PARA TELHA ONDULADA DE FIBROCIMENTO, METÁLICA, PLÁSTICA OU TERMOACÚSTICA, INCLUSO TRANSPORTE VERTICAL. AF_07/2019</t>
  </si>
  <si>
    <t>13.3</t>
  </si>
  <si>
    <t>TELHAMENTO COM TELHA DE AÇO/ALUMÍNIO E = 0,5 MM, COM ATÉ 2 ÁGUAS, INCLUSO IÇAMENTO. AF_07/2019</t>
  </si>
  <si>
    <t>13.4</t>
  </si>
  <si>
    <t>PEÇA RETANGULAR PRÉ-MOLDADA, VOLUME DE CONCRETO DE ATÉ 10 LITROS, TAXA DE AÇO APROXIMADA DE 30KG/M³. AF_01/2018</t>
  </si>
  <si>
    <t>13.5</t>
  </si>
  <si>
    <t>CALHA EM CHAPA DE AÇO GALVANIZADO NUM 24, DESENVOLVIMENTO DE 25CM, INCLUSO IÇAMENTO MANUAL POR ESCADA</t>
  </si>
  <si>
    <t>14</t>
  </si>
  <si>
    <t>EXECUÇÃO DE DRENO ATRÁS DO DOMO - 40M DE EXTENSÃO E SEÇÃO DA VALA DE 0,50 X 0,80M</t>
  </si>
  <si>
    <t>14.1</t>
  </si>
  <si>
    <t>DRENO ESPINHA DE PEIXE (SEÇÃO 0,50 X 0,80 M), COM TUBO DE PEAD CORRUGADO PERFURADO, DN 100 MM, ENCHIMENTO COM BRITA, ENVOLVIDO COM MANTA GEOTÊXTIL, INCLUSIVE CONEXÕES. AF_07/2021</t>
  </si>
  <si>
    <t>15</t>
  </si>
  <si>
    <t>RASPAGEM DA BRITA EXISTENTE PARA APROVEITAMENTO</t>
  </si>
  <si>
    <t>15.1</t>
  </si>
  <si>
    <t>16</t>
  </si>
  <si>
    <t>REBAIXO DO TERRENO NATURAL ATRAS DO DOMO</t>
  </si>
  <si>
    <t>16.1</t>
  </si>
  <si>
    <t>RETROESCAVADEIRA SOBRE RODAS COM CARREGADEIRA, TRAÇÃO 4X4, POTÊNCIA LÍQ. 72 HP, CAÇAMBA CARREG. CAP. MÍN. 0,79 M3, CAÇAMBA RETRO CAP. 0,18 M3, PESO OPERACIONAL MÍN. 7.140 KG, PROFUNDIDADE ESCAVAÇÃO MÁX. 4,50 M - CHI DIURNO. AF_06/2014</t>
  </si>
  <si>
    <t>16.2</t>
  </si>
  <si>
    <t>RETROESCAVADEIRA SOBRE RODAS COM CARREGADEIRA, TRAÇÃO 4X4, POTÊNCIA LÍQ. 72 HP, CAÇAMBA CARREG. CAP. MÍN. 0,79 M3, CAÇAMBA RETRO CAP. 0,18 M3, PESO OPERACIONAL MÍN. 7.140 KG, PROFUNDIDADE ESCAVAÇÃO MÁX. 4,50 M - CHP DIURNO. AF_06/2014</t>
  </si>
  <si>
    <t>17</t>
  </si>
  <si>
    <t>TRANPORTE DO MATERIAL ESCAVADO PARA LOCAL DE BOTA-FORA, DISTÂNCIA DE ATÉ 1KM</t>
  </si>
  <si>
    <t>17.1</t>
  </si>
  <si>
    <t>CAMINHÃO BASCULANTE 10 M3, TRUCADO CABINE SIMPLES, PESO BRUTO TOTAL 23.000 KG, CARGA ÚTIL MÁXIMA 15.935 KG, DISTÂNCIA ENTRE EIXOS 4,80 M, POTÊNCIA 230 CV INCLUSIVE CAÇAMBA METÁLICA - CHI DIURNO. AF_06/2014</t>
  </si>
  <si>
    <t>17.2</t>
  </si>
  <si>
    <t>CAMINHÃO BASCULANTE 10 M3, TRUCADO CABINE SIMPLES, PESO BRUTO TOTAL 23.000 KG, CARGA ÚTIL MÁXIMA 15.935 KG, DISTÂNCIA ENTRE EIXOS 4,80 M, POTÊNCIA 230 CV INCLUSIVE CAÇAMBA METÁLICA - CHP DIURNO. AF_06/2014</t>
  </si>
  <si>
    <t>18</t>
  </si>
  <si>
    <t>ACABAMENTO DO TERRENO APÓS EXECUÇÃO DO DRENO E REBAIXO DO TERRENO NATURAL ATRAS DO DOMO</t>
  </si>
  <si>
    <t>18.1</t>
  </si>
  <si>
    <t>18.2</t>
  </si>
  <si>
    <t>PEDRA BRITADA N. 2 (19 A 38 MM) POSTO PEDREIRA/FORNECEDOR, SEM FRETE</t>
  </si>
  <si>
    <t xml:space="preserve">M3    </t>
  </si>
  <si>
    <t>18.3</t>
  </si>
  <si>
    <t>TRANSPORTE COM CAMINHÃO BASCULANTE DE 10 M³, EM VIA URBANA PAVIMENTADA, ADICIONAL PARA DMT EXCEDENTE A 30 KM (UNIDADE: TXKM). AF_07/2020</t>
  </si>
  <si>
    <t>19</t>
  </si>
  <si>
    <t>REPARO NA CALHA METÁLICA EXISTENTE NA FACHADA FRONTAL - ABERTURA DE 2 NOVOS FUROS, FECHAMENTO DOS FUROS EXISTENTES E REPOSICIONAMENTO DOS SUPORTES DA CALHA PARA GARANTIR O CORRETO CAIMENTO</t>
  </si>
  <si>
    <t>19.1</t>
  </si>
  <si>
    <t>TELHADISTA COM ENCARGOS COMPLEMENTARES</t>
  </si>
  <si>
    <t>19.2</t>
  </si>
  <si>
    <t>19.3</t>
  </si>
  <si>
    <t>FIXAÇÃO DE TUBOS VERTICAIS DE PVC ÁGUA, PVC ESGOTO, PVC ÁGUA PLUVIAL, CPVC, PPR, COBRE OU AÇO, DIÂMETROS MAIORES QUE 75 MM E MENORES OU IGUAIS A 100 MM, COM ABRAÇADEIRA METÁLICA RÍGIDA TIPO U PERFIL 4", FIXADA EM PERFILADO EM PAREDE. AF_09/2023_PS</t>
  </si>
  <si>
    <t>19.4</t>
  </si>
  <si>
    <t>CAIXA ENTERRADA HIDRÁULICA RETANGULAR, EM CONCRETO PRÉ-MOLDADO, DIMENSÕES INTERNAS: 0,3X0,3X0,3 M. AF_12/2020</t>
  </si>
  <si>
    <t>19.5</t>
  </si>
  <si>
    <t>19.6</t>
  </si>
  <si>
    <t>19.7</t>
  </si>
  <si>
    <t>RECOMPOSIÇÃO DE PAVIMENTO EM PISO INTERTRAVADO, COM REAPROVEITAMENTO DOS BLOCOS INTERTRAVADOS, PARA FECHAMENTO DE VALAS - INCLUSO RETIRADA E COLOCAÇÃO DO MATERIAL. AF_12/2020</t>
  </si>
  <si>
    <t>19.8</t>
  </si>
  <si>
    <t>TUBO PVC, SERIE NORMAL, ESGOTO PREDIAL, DN 100 MM, FORNECIDO E INSTALADO EM RAMAL DE DESCARGA OU RAMAL DE ESGOTO SANITÁRIO. AF_08/2022</t>
  </si>
  <si>
    <t>20</t>
  </si>
  <si>
    <t>LIMPEZA GERAL DA OBRA, COM CARGA MANUAL E MECÂNICA E TRANSPORTE PARA LOCAL DE BOTA-FORA</t>
  </si>
  <si>
    <t>20.1</t>
  </si>
  <si>
    <t>20.2</t>
  </si>
  <si>
    <t>20.3</t>
  </si>
  <si>
    <t>20.4</t>
  </si>
  <si>
    <t>20.5</t>
  </si>
  <si>
    <t>Valor total R$</t>
  </si>
  <si>
    <t>Itens com 'Custo Un. R$' na cor azul são de contrapartida do município, por isso seu custo deve permanecer zero!</t>
  </si>
  <si>
    <t>Itens com 'Custo Un. R$' na cor amarela serão executados pela empresa contratante!</t>
  </si>
  <si>
    <t>% Mês 1</t>
  </si>
  <si>
    <t>R$ Mês 1</t>
  </si>
  <si>
    <t>% Mês 2</t>
  </si>
  <si>
    <t>R$ Mês 2</t>
  </si>
  <si>
    <t>% Total</t>
  </si>
  <si>
    <t>R$ Total</t>
  </si>
  <si>
    <t>Totais cronograma</t>
  </si>
  <si>
    <t>1º quartil</t>
  </si>
  <si>
    <t>3º quartil</t>
  </si>
  <si>
    <t>Proposto</t>
  </si>
  <si>
    <t>Identificação</t>
  </si>
  <si>
    <t>AC</t>
  </si>
  <si>
    <t>Administração Central</t>
  </si>
  <si>
    <t>S+G</t>
  </si>
  <si>
    <t>Seguro e Garantia</t>
  </si>
  <si>
    <t>R</t>
  </si>
  <si>
    <t>Risco</t>
  </si>
  <si>
    <t>DF</t>
  </si>
  <si>
    <t>Despesas Financeiras</t>
  </si>
  <si>
    <t>L</t>
  </si>
  <si>
    <t>Lucro</t>
  </si>
  <si>
    <t>I*</t>
  </si>
  <si>
    <t>Tributos *</t>
  </si>
  <si>
    <t>Total</t>
  </si>
  <si>
    <t>PIS e COFINS</t>
  </si>
  <si>
    <t>Alíquota ISS</t>
  </si>
  <si>
    <t>Base de cálculo</t>
  </si>
  <si>
    <t>ISS Aplicável</t>
  </si>
  <si>
    <t>Cont. Prev. s/Rec.Bruta</t>
  </si>
  <si>
    <t>K1=</t>
  </si>
  <si>
    <t>Encargos sociais incidentes sobre a mão de obra</t>
  </si>
  <si>
    <t>k2=</t>
  </si>
  <si>
    <t>Administração central (overhead)</t>
  </si>
  <si>
    <t>k3=</t>
  </si>
  <si>
    <t>Margem bruta</t>
  </si>
  <si>
    <t>k4=</t>
  </si>
  <si>
    <t>Impostos (PIS + COFINS + ISS)</t>
  </si>
  <si>
    <t>K</t>
  </si>
  <si>
    <t>{[(1+k1+k2)(1+k3)]/(1-k4)}</t>
  </si>
  <si>
    <t>TRDE</t>
  </si>
  <si>
    <t>[(1+k3)/(1-k4)]</t>
  </si>
  <si>
    <t>Material R$</t>
  </si>
  <si>
    <t>Serviço R$</t>
  </si>
  <si>
    <t>Total Material R$</t>
  </si>
  <si>
    <t>Total Serviço 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</si>
</sst>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000\ 000\ 0000\ 00"/>
    <numFmt numFmtId="165" formatCode="00\ 000\ 0000\ 00"/>
    <numFmt numFmtId="166" formatCode="\(##\)\ ####\-####"/>
    <numFmt numFmtId="167" formatCode="\(000\)\ 0000\-0000"/>
    <numFmt numFmtId="168" formatCode="#,##0.0000"/>
    <numFmt numFmtId="169" formatCode="###,##0.00"/>
    <numFmt numFmtId="170" formatCode="###,##0.0000"/>
    <numFmt numFmtId="171" formatCode="#,##0.00##"/>
  </numFmts>
  <fonts count="3167" x14ac:knownFonts="1">
    <font>
      <sz val="11"/>
      <color indexed="8"/>
      <name val="Calibri"/>
      <family val="2"/>
      <scheme val="minor"/>
    </font>
    <font>
      <b/>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11"/>
      <color indexed="9"/>
      <name val="Calibri"/>
    </font>
    <font>
      <b/>
      <sz val="8"/>
      <name val="Calibri"/>
    </font>
    <font>
      <b/>
      <sz val="8"/>
      <name val="Calibri"/>
    </font>
    <font>
      <b/>
      <sz val="8"/>
      <name val="Calibri"/>
    </font>
    <font>
      <b/>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b/>
      <sz val="8"/>
      <name val="Calibri"/>
    </font>
    <font>
      <b/>
      <sz val="8"/>
      <name val="Calibri"/>
    </font>
    <font>
      <sz val="8"/>
      <name val="Calibri"/>
    </font>
    <font>
      <sz val="11"/>
      <color indexed="9"/>
      <name val="Calibri"/>
    </font>
    <font>
      <b/>
      <sz val="8"/>
      <name val="Calibri"/>
    </font>
    <font>
      <b/>
      <sz val="8"/>
      <name val="Calibri"/>
    </font>
    <font>
      <b/>
      <sz val="8"/>
      <name val="Calibri"/>
    </font>
    <font>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sz val="11"/>
      <color indexed="9"/>
      <name val="Calibri"/>
    </font>
    <font>
      <b/>
      <sz val="8"/>
      <name val="Calibri"/>
    </font>
    <font>
      <b/>
      <sz val="8"/>
      <name val="Calibri"/>
    </font>
    <font>
      <b/>
      <sz val="8"/>
      <name val="Calibri"/>
    </font>
    <font>
      <b/>
      <sz val="8"/>
      <name val="Calibri"/>
    </font>
    <font>
      <b/>
      <sz val="8"/>
      <name val="Calibri"/>
    </font>
    <font>
      <sz val="8"/>
      <name val="Calibri"/>
    </font>
    <font>
      <sz val="11"/>
      <color indexed="9"/>
      <name val="Calibri"/>
    </font>
    <font>
      <b/>
      <sz val="8"/>
      <name val="Calibri"/>
    </font>
    <font>
      <b/>
      <sz val="8"/>
      <name val="Calibri"/>
    </font>
    <font>
      <b/>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b/>
      <sz val="8"/>
      <name val="Calibri"/>
    </font>
    <font>
      <sz val="11"/>
      <color indexed="9"/>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sz val="8"/>
      <name val="Calibri"/>
    </font>
    <font>
      <b/>
      <sz val="8"/>
      <name val="Calibri"/>
    </font>
    <font>
      <b/>
      <sz val="8"/>
      <name val="Calibri"/>
    </font>
    <font>
      <b/>
      <sz val="8"/>
      <name val="Calibri"/>
    </font>
    <font>
      <b/>
      <sz val="8"/>
      <name val="Calibri"/>
    </font>
    <font>
      <sz val="8"/>
      <name val="Calibri"/>
    </font>
    <font>
      <sz val="8"/>
      <name val="Calibri"/>
    </font>
    <font>
      <b/>
      <sz val="8"/>
      <name val="Calibri"/>
    </font>
    <font>
      <b/>
      <sz val="8"/>
      <name val="Calibri"/>
    </font>
    <font>
      <b/>
      <sz val="8"/>
      <name val="Calibri"/>
    </font>
    <font>
      <b/>
      <sz val="8"/>
      <name val="Calibri"/>
    </font>
    <font>
      <b/>
      <sz val="8"/>
      <color indexed="8"/>
      <name val="Calibri"/>
    </font>
  </fonts>
  <fills count="6">
    <fill>
      <patternFill patternType="none"/>
    </fill>
    <fill>
      <patternFill patternType="gray125"/>
    </fill>
    <fill>
      <patternFill patternType="solid">
        <fgColor rgb="FFFFFF64"/>
      </patternFill>
    </fill>
    <fill>
      <patternFill patternType="solid">
        <fgColor rgb="FFC0C0C0"/>
      </patternFill>
    </fill>
    <fill>
      <patternFill patternType="solid">
        <fgColor rgb="FFB0E0E6"/>
      </patternFill>
    </fill>
    <fill>
      <patternFill patternType="solid">
        <fgColor indexed="22"/>
      </patternFill>
    </fill>
  </fills>
  <borders count="3">
    <border>
      <left/>
      <right/>
      <top/>
      <bottom/>
      <diagonal/>
    </border>
    <border>
      <left style="thin">
        <color auto="1"/>
      </left>
      <right style="thin">
        <color auto="1"/>
      </right>
      <top style="thin">
        <color auto="1"/>
      </top>
      <bottom style="thin">
        <color auto="1"/>
      </bottom>
      <diagonal/>
    </border>
    <border>
      <left/>
      <right/>
      <top style="medium">
        <color auto="1"/>
      </top>
      <bottom/>
      <diagonal/>
    </border>
  </borders>
  <cellStyleXfs count="1">
    <xf numFmtId="0" fontId="0" fillId="0" borderId="0"/>
  </cellStyleXfs>
  <cellXfs count="3180">
    <xf numFmtId="0" fontId="0" fillId="0" borderId="0" xfId="0"/>
    <xf numFmtId="0" fontId="6" fillId="0" borderId="0" xfId="0" applyFont="1" applyAlignment="1">
      <alignment horizontal="left" vertical="top"/>
    </xf>
    <xf numFmtId="14" fontId="0" fillId="0" borderId="0" xfId="0" applyNumberFormat="1"/>
    <xf numFmtId="0" fontId="9" fillId="3" borderId="0" xfId="0" applyFont="1" applyFill="1" applyAlignment="1">
      <alignment horizontal="left"/>
    </xf>
    <xf numFmtId="0" fontId="10" fillId="3" borderId="1" xfId="0" applyFont="1" applyFill="1" applyBorder="1" applyAlignment="1">
      <alignment horizontal="left"/>
    </xf>
    <xf numFmtId="0" fontId="18" fillId="3" borderId="1" xfId="0" applyFont="1" applyFill="1" applyBorder="1" applyAlignment="1">
      <alignment horizontal="left"/>
    </xf>
    <xf numFmtId="0" fontId="19" fillId="3" borderId="1" xfId="0" applyFont="1" applyFill="1" applyBorder="1" applyAlignment="1">
      <alignment horizontal="left"/>
    </xf>
    <xf numFmtId="4" fontId="20" fillId="3" borderId="1" xfId="0" applyNumberFormat="1" applyFont="1" applyFill="1" applyBorder="1" applyAlignment="1">
      <alignment horizontal="right"/>
    </xf>
    <xf numFmtId="0" fontId="21" fillId="0" borderId="0" xfId="0" applyFont="1"/>
    <xf numFmtId="0" fontId="22" fillId="0" borderId="1" xfId="0" applyFont="1" applyBorder="1" applyAlignment="1">
      <alignment horizontal="left" vertical="top"/>
    </xf>
    <xf numFmtId="0" fontId="23" fillId="0" borderId="1" xfId="0" applyFont="1" applyBorder="1" applyAlignment="1">
      <alignment horizontal="left" vertical="top" wrapText="1"/>
    </xf>
    <xf numFmtId="0" fontId="24" fillId="0" borderId="1" xfId="0" applyFont="1" applyBorder="1" applyAlignment="1">
      <alignment horizontal="center" vertical="top"/>
    </xf>
    <xf numFmtId="168" fontId="25" fillId="0" borderId="1" xfId="0" applyNumberFormat="1" applyFont="1" applyBorder="1" applyAlignment="1">
      <alignment horizontal="right" vertical="top"/>
    </xf>
    <xf numFmtId="169" fontId="26" fillId="0" borderId="1" xfId="0" applyNumberFormat="1" applyFont="1" applyBorder="1" applyAlignment="1">
      <alignment horizontal="right" vertical="top"/>
    </xf>
    <xf numFmtId="169" fontId="27" fillId="0" borderId="1" xfId="0" applyNumberFormat="1" applyFont="1" applyBorder="1" applyAlignment="1">
      <alignment horizontal="right" vertical="top"/>
    </xf>
    <xf numFmtId="169" fontId="28" fillId="0" borderId="1" xfId="0" applyNumberFormat="1" applyFont="1" applyBorder="1" applyAlignment="1">
      <alignment horizontal="right" vertical="top"/>
    </xf>
    <xf numFmtId="170" fontId="29" fillId="2" borderId="1" xfId="0" applyNumberFormat="1" applyFont="1" applyFill="1" applyBorder="1" applyAlignment="1" applyProtection="1">
      <alignment horizontal="right" vertical="top"/>
      <protection locked="0"/>
    </xf>
    <xf numFmtId="171" fontId="30" fillId="0" borderId="1" xfId="0" applyNumberFormat="1" applyFont="1" applyBorder="1" applyAlignment="1">
      <alignment horizontal="right" vertical="top"/>
    </xf>
    <xf numFmtId="4" fontId="31" fillId="0" borderId="1" xfId="0" applyNumberFormat="1" applyFont="1" applyBorder="1" applyAlignment="1">
      <alignment horizontal="right" vertical="top"/>
    </xf>
    <xf numFmtId="4" fontId="32" fillId="0" borderId="1" xfId="0" applyNumberFormat="1" applyFont="1" applyBorder="1" applyAlignment="1">
      <alignment horizontal="right" vertical="top"/>
    </xf>
    <xf numFmtId="0" fontId="33" fillId="0" borderId="0" xfId="0" applyFont="1"/>
    <xf numFmtId="0" fontId="34" fillId="3" borderId="1" xfId="0" applyFont="1" applyFill="1" applyBorder="1" applyAlignment="1">
      <alignment horizontal="left"/>
    </xf>
    <xf numFmtId="0" fontId="42" fillId="3" borderId="1" xfId="0" applyFont="1" applyFill="1" applyBorder="1" applyAlignment="1">
      <alignment horizontal="left"/>
    </xf>
    <xf numFmtId="0" fontId="43" fillId="3" borderId="1" xfId="0" applyFont="1" applyFill="1" applyBorder="1" applyAlignment="1">
      <alignment horizontal="left"/>
    </xf>
    <xf numFmtId="4" fontId="44" fillId="3" borderId="1" xfId="0" applyNumberFormat="1" applyFont="1" applyFill="1" applyBorder="1" applyAlignment="1">
      <alignment horizontal="right"/>
    </xf>
    <xf numFmtId="0" fontId="45" fillId="0" borderId="0" xfId="0" applyFont="1"/>
    <xf numFmtId="0" fontId="46" fillId="0" borderId="1" xfId="0" applyFont="1" applyBorder="1" applyAlignment="1">
      <alignment horizontal="left" vertical="top"/>
    </xf>
    <xf numFmtId="0" fontId="47" fillId="0" borderId="1" xfId="0" applyFont="1" applyBorder="1" applyAlignment="1">
      <alignment horizontal="left" vertical="top" wrapText="1"/>
    </xf>
    <xf numFmtId="0" fontId="48" fillId="0" borderId="1" xfId="0" applyFont="1" applyBorder="1" applyAlignment="1">
      <alignment horizontal="center" vertical="top"/>
    </xf>
    <xf numFmtId="168" fontId="49" fillId="0" borderId="1" xfId="0" applyNumberFormat="1" applyFont="1" applyBorder="1" applyAlignment="1">
      <alignment horizontal="right" vertical="top"/>
    </xf>
    <xf numFmtId="169" fontId="50" fillId="0" borderId="1" xfId="0" applyNumberFormat="1" applyFont="1" applyBorder="1" applyAlignment="1">
      <alignment horizontal="right" vertical="top"/>
    </xf>
    <xf numFmtId="169" fontId="51" fillId="0" borderId="1" xfId="0" applyNumberFormat="1" applyFont="1" applyBorder="1" applyAlignment="1">
      <alignment horizontal="right" vertical="top"/>
    </xf>
    <xf numFmtId="169" fontId="52" fillId="0" borderId="1" xfId="0" applyNumberFormat="1" applyFont="1" applyBorder="1" applyAlignment="1">
      <alignment horizontal="right" vertical="top"/>
    </xf>
    <xf numFmtId="170" fontId="53" fillId="2" borderId="1" xfId="0" applyNumberFormat="1" applyFont="1" applyFill="1" applyBorder="1" applyAlignment="1" applyProtection="1">
      <alignment horizontal="right" vertical="top"/>
      <protection locked="0"/>
    </xf>
    <xf numFmtId="171" fontId="54" fillId="0" borderId="1" xfId="0" applyNumberFormat="1" applyFont="1" applyBorder="1" applyAlignment="1">
      <alignment horizontal="right" vertical="top"/>
    </xf>
    <xf numFmtId="4" fontId="55" fillId="0" borderId="1" xfId="0" applyNumberFormat="1" applyFont="1" applyBorder="1" applyAlignment="1">
      <alignment horizontal="right" vertical="top"/>
    </xf>
    <xf numFmtId="4" fontId="56" fillId="0" borderId="1" xfId="0" applyNumberFormat="1" applyFont="1" applyBorder="1" applyAlignment="1">
      <alignment horizontal="right" vertical="top"/>
    </xf>
    <xf numFmtId="0" fontId="57" fillId="0" borderId="0" xfId="0" applyFont="1"/>
    <xf numFmtId="0" fontId="58" fillId="0" borderId="1" xfId="0" applyFont="1" applyBorder="1" applyAlignment="1">
      <alignment horizontal="left" vertical="top"/>
    </xf>
    <xf numFmtId="0" fontId="59" fillId="0" borderId="1" xfId="0" applyFont="1" applyBorder="1" applyAlignment="1">
      <alignment horizontal="left" vertical="top" wrapText="1"/>
    </xf>
    <xf numFmtId="0" fontId="60" fillId="0" borderId="1" xfId="0" applyFont="1" applyBorder="1" applyAlignment="1">
      <alignment horizontal="center" vertical="top"/>
    </xf>
    <xf numFmtId="168" fontId="61" fillId="0" borderId="1" xfId="0" applyNumberFormat="1" applyFont="1" applyBorder="1" applyAlignment="1">
      <alignment horizontal="right" vertical="top"/>
    </xf>
    <xf numFmtId="169" fontId="62" fillId="0" borderId="1" xfId="0" applyNumberFormat="1" applyFont="1" applyBorder="1" applyAlignment="1">
      <alignment horizontal="right" vertical="top"/>
    </xf>
    <xf numFmtId="169" fontId="63" fillId="0" borderId="1" xfId="0" applyNumberFormat="1" applyFont="1" applyBorder="1" applyAlignment="1">
      <alignment horizontal="right" vertical="top"/>
    </xf>
    <xf numFmtId="169" fontId="64" fillId="0" borderId="1" xfId="0" applyNumberFormat="1" applyFont="1" applyBorder="1" applyAlignment="1">
      <alignment horizontal="right" vertical="top"/>
    </xf>
    <xf numFmtId="170" fontId="65" fillId="2" borderId="1" xfId="0" applyNumberFormat="1" applyFont="1" applyFill="1" applyBorder="1" applyAlignment="1" applyProtection="1">
      <alignment horizontal="right" vertical="top"/>
      <protection locked="0"/>
    </xf>
    <xf numFmtId="171" fontId="66" fillId="0" borderId="1" xfId="0" applyNumberFormat="1" applyFont="1" applyBorder="1" applyAlignment="1">
      <alignment horizontal="right" vertical="top"/>
    </xf>
    <xf numFmtId="4" fontId="67" fillId="0" borderId="1" xfId="0" applyNumberFormat="1" applyFont="1" applyBorder="1" applyAlignment="1">
      <alignment horizontal="right" vertical="top"/>
    </xf>
    <xf numFmtId="4" fontId="68" fillId="0" borderId="1" xfId="0" applyNumberFormat="1" applyFont="1" applyBorder="1" applyAlignment="1">
      <alignment horizontal="right" vertical="top"/>
    </xf>
    <xf numFmtId="0" fontId="69" fillId="0" borderId="0" xfId="0" applyFont="1"/>
    <xf numFmtId="0" fontId="70" fillId="3" borderId="1" xfId="0" applyFont="1" applyFill="1" applyBorder="1" applyAlignment="1">
      <alignment horizontal="left"/>
    </xf>
    <xf numFmtId="0" fontId="78" fillId="3" borderId="1" xfId="0" applyFont="1" applyFill="1" applyBorder="1" applyAlignment="1">
      <alignment horizontal="left"/>
    </xf>
    <xf numFmtId="0" fontId="79" fillId="3" borderId="1" xfId="0" applyFont="1" applyFill="1" applyBorder="1" applyAlignment="1">
      <alignment horizontal="left"/>
    </xf>
    <xf numFmtId="4" fontId="80" fillId="3" borderId="1" xfId="0" applyNumberFormat="1" applyFont="1" applyFill="1" applyBorder="1" applyAlignment="1">
      <alignment horizontal="right"/>
    </xf>
    <xf numFmtId="0" fontId="81" fillId="0" borderId="0" xfId="0" applyFont="1"/>
    <xf numFmtId="0" fontId="82" fillId="0" borderId="1" xfId="0" applyFont="1" applyBorder="1" applyAlignment="1">
      <alignment horizontal="left" vertical="top"/>
    </xf>
    <xf numFmtId="0" fontId="83" fillId="0" borderId="1" xfId="0" applyFont="1" applyBorder="1" applyAlignment="1">
      <alignment horizontal="left" vertical="top" wrapText="1"/>
    </xf>
    <xf numFmtId="0" fontId="84" fillId="0" borderId="1" xfId="0" applyFont="1" applyBorder="1" applyAlignment="1">
      <alignment horizontal="center" vertical="top"/>
    </xf>
    <xf numFmtId="168" fontId="85" fillId="0" borderId="1" xfId="0" applyNumberFormat="1" applyFont="1" applyBorder="1" applyAlignment="1">
      <alignment horizontal="right" vertical="top"/>
    </xf>
    <xf numFmtId="169" fontId="86" fillId="0" borderId="1" xfId="0" applyNumberFormat="1" applyFont="1" applyBorder="1" applyAlignment="1">
      <alignment horizontal="right" vertical="top"/>
    </xf>
    <xf numFmtId="169" fontId="87" fillId="0" borderId="1" xfId="0" applyNumberFormat="1" applyFont="1" applyBorder="1" applyAlignment="1">
      <alignment horizontal="right" vertical="top"/>
    </xf>
    <xf numFmtId="169" fontId="88" fillId="0" borderId="1" xfId="0" applyNumberFormat="1" applyFont="1" applyBorder="1" applyAlignment="1">
      <alignment horizontal="right" vertical="top"/>
    </xf>
    <xf numFmtId="170" fontId="89" fillId="2" borderId="1" xfId="0" applyNumberFormat="1" applyFont="1" applyFill="1" applyBorder="1" applyAlignment="1" applyProtection="1">
      <alignment horizontal="right" vertical="top"/>
      <protection locked="0"/>
    </xf>
    <xf numFmtId="171" fontId="90" fillId="0" borderId="1" xfId="0" applyNumberFormat="1" applyFont="1" applyBorder="1" applyAlignment="1">
      <alignment horizontal="right" vertical="top"/>
    </xf>
    <xf numFmtId="4" fontId="91" fillId="0" borderId="1" xfId="0" applyNumberFormat="1" applyFont="1" applyBorder="1" applyAlignment="1">
      <alignment horizontal="right" vertical="top"/>
    </xf>
    <xf numFmtId="4" fontId="92" fillId="0" borderId="1" xfId="0" applyNumberFormat="1" applyFont="1" applyBorder="1" applyAlignment="1">
      <alignment horizontal="right" vertical="top"/>
    </xf>
    <xf numFmtId="0" fontId="93" fillId="0" borderId="0" xfId="0" applyFont="1"/>
    <xf numFmtId="0" fontId="94" fillId="0" borderId="1" xfId="0" applyFont="1" applyBorder="1" applyAlignment="1">
      <alignment horizontal="left" vertical="top"/>
    </xf>
    <xf numFmtId="0" fontId="95" fillId="0" borderId="1" xfId="0" applyFont="1" applyBorder="1" applyAlignment="1">
      <alignment horizontal="left" vertical="top" wrapText="1"/>
    </xf>
    <xf numFmtId="0" fontId="96" fillId="0" borderId="1" xfId="0" applyFont="1" applyBorder="1" applyAlignment="1">
      <alignment horizontal="center" vertical="top"/>
    </xf>
    <xf numFmtId="168" fontId="97" fillId="0" borderId="1" xfId="0" applyNumberFormat="1" applyFont="1" applyBorder="1" applyAlignment="1">
      <alignment horizontal="right" vertical="top"/>
    </xf>
    <xf numFmtId="169" fontId="98" fillId="0" borderId="1" xfId="0" applyNumberFormat="1" applyFont="1" applyBorder="1" applyAlignment="1">
      <alignment horizontal="right" vertical="top"/>
    </xf>
    <xf numFmtId="169" fontId="99" fillId="0" borderId="1" xfId="0" applyNumberFormat="1" applyFont="1" applyBorder="1" applyAlignment="1">
      <alignment horizontal="right" vertical="top"/>
    </xf>
    <xf numFmtId="169" fontId="100" fillId="0" borderId="1" xfId="0" applyNumberFormat="1" applyFont="1" applyBorder="1" applyAlignment="1">
      <alignment horizontal="right" vertical="top"/>
    </xf>
    <xf numFmtId="170" fontId="101" fillId="2" borderId="1" xfId="0" applyNumberFormat="1" applyFont="1" applyFill="1" applyBorder="1" applyAlignment="1" applyProtection="1">
      <alignment horizontal="right" vertical="top"/>
      <protection locked="0"/>
    </xf>
    <xf numFmtId="171" fontId="102" fillId="0" borderId="1" xfId="0" applyNumberFormat="1" applyFont="1" applyBorder="1" applyAlignment="1">
      <alignment horizontal="right" vertical="top"/>
    </xf>
    <xf numFmtId="4" fontId="103" fillId="0" borderId="1" xfId="0" applyNumberFormat="1" applyFont="1" applyBorder="1" applyAlignment="1">
      <alignment horizontal="right" vertical="top"/>
    </xf>
    <xf numFmtId="4" fontId="104" fillId="0" borderId="1" xfId="0" applyNumberFormat="1" applyFont="1" applyBorder="1" applyAlignment="1">
      <alignment horizontal="right" vertical="top"/>
    </xf>
    <xf numFmtId="0" fontId="105" fillId="0" borderId="0" xfId="0" applyFont="1"/>
    <xf numFmtId="0" fontId="106" fillId="0" borderId="1" xfId="0" applyFont="1" applyBorder="1" applyAlignment="1">
      <alignment horizontal="left" vertical="top"/>
    </xf>
    <xf numFmtId="0" fontId="107" fillId="0" borderId="1" xfId="0" applyFont="1" applyBorder="1" applyAlignment="1">
      <alignment horizontal="left" vertical="top" wrapText="1"/>
    </xf>
    <xf numFmtId="0" fontId="108" fillId="0" borderId="1" xfId="0" applyFont="1" applyBorder="1" applyAlignment="1">
      <alignment horizontal="center" vertical="top"/>
    </xf>
    <xf numFmtId="168" fontId="109" fillId="0" borderId="1" xfId="0" applyNumberFormat="1" applyFont="1" applyBorder="1" applyAlignment="1">
      <alignment horizontal="right" vertical="top"/>
    </xf>
    <xf numFmtId="169" fontId="110" fillId="0" borderId="1" xfId="0" applyNumberFormat="1" applyFont="1" applyBorder="1" applyAlignment="1">
      <alignment horizontal="right" vertical="top"/>
    </xf>
    <xf numFmtId="169" fontId="111" fillId="0" borderId="1" xfId="0" applyNumberFormat="1" applyFont="1" applyBorder="1" applyAlignment="1">
      <alignment horizontal="right" vertical="top"/>
    </xf>
    <xf numFmtId="169" fontId="112" fillId="0" borderId="1" xfId="0" applyNumberFormat="1" applyFont="1" applyBorder="1" applyAlignment="1">
      <alignment horizontal="right" vertical="top"/>
    </xf>
    <xf numFmtId="170" fontId="113" fillId="2" borderId="1" xfId="0" applyNumberFormat="1" applyFont="1" applyFill="1" applyBorder="1" applyAlignment="1" applyProtection="1">
      <alignment horizontal="right" vertical="top"/>
      <protection locked="0"/>
    </xf>
    <xf numFmtId="171" fontId="114" fillId="0" borderId="1" xfId="0" applyNumberFormat="1" applyFont="1" applyBorder="1" applyAlignment="1">
      <alignment horizontal="right" vertical="top"/>
    </xf>
    <xf numFmtId="4" fontId="115" fillId="0" borderId="1" xfId="0" applyNumberFormat="1" applyFont="1" applyBorder="1" applyAlignment="1">
      <alignment horizontal="right" vertical="top"/>
    </xf>
    <xf numFmtId="4" fontId="116" fillId="0" borderId="1" xfId="0" applyNumberFormat="1" applyFont="1" applyBorder="1" applyAlignment="1">
      <alignment horizontal="right" vertical="top"/>
    </xf>
    <xf numFmtId="0" fontId="117" fillId="0" borderId="0" xfId="0" applyFont="1"/>
    <xf numFmtId="0" fontId="118" fillId="0" borderId="1" xfId="0" applyFont="1" applyBorder="1" applyAlignment="1">
      <alignment horizontal="left" vertical="top"/>
    </xf>
    <xf numFmtId="0" fontId="119" fillId="0" borderId="1" xfId="0" applyFont="1" applyBorder="1" applyAlignment="1">
      <alignment horizontal="left" vertical="top" wrapText="1"/>
    </xf>
    <xf numFmtId="0" fontId="120" fillId="0" borderId="1" xfId="0" applyFont="1" applyBorder="1" applyAlignment="1">
      <alignment horizontal="center" vertical="top"/>
    </xf>
    <xf numFmtId="168" fontId="121" fillId="0" borderId="1" xfId="0" applyNumberFormat="1" applyFont="1" applyBorder="1" applyAlignment="1">
      <alignment horizontal="right" vertical="top"/>
    </xf>
    <xf numFmtId="169" fontId="122" fillId="0" borderId="1" xfId="0" applyNumberFormat="1" applyFont="1" applyBorder="1" applyAlignment="1">
      <alignment horizontal="right" vertical="top"/>
    </xf>
    <xf numFmtId="169" fontId="123" fillId="0" borderId="1" xfId="0" applyNumberFormat="1" applyFont="1" applyBorder="1" applyAlignment="1">
      <alignment horizontal="right" vertical="top"/>
    </xf>
    <xf numFmtId="169" fontId="124" fillId="0" borderId="1" xfId="0" applyNumberFormat="1" applyFont="1" applyBorder="1" applyAlignment="1">
      <alignment horizontal="right" vertical="top"/>
    </xf>
    <xf numFmtId="170" fontId="125" fillId="2" borderId="1" xfId="0" applyNumberFormat="1" applyFont="1" applyFill="1" applyBorder="1" applyAlignment="1" applyProtection="1">
      <alignment horizontal="right" vertical="top"/>
      <protection locked="0"/>
    </xf>
    <xf numFmtId="171" fontId="126" fillId="0" borderId="1" xfId="0" applyNumberFormat="1" applyFont="1" applyBorder="1" applyAlignment="1">
      <alignment horizontal="right" vertical="top"/>
    </xf>
    <xf numFmtId="4" fontId="127" fillId="0" borderId="1" xfId="0" applyNumberFormat="1" applyFont="1" applyBorder="1" applyAlignment="1">
      <alignment horizontal="right" vertical="top"/>
    </xf>
    <xf numFmtId="4" fontId="128" fillId="0" borderId="1" xfId="0" applyNumberFormat="1" applyFont="1" applyBorder="1" applyAlignment="1">
      <alignment horizontal="right" vertical="top"/>
    </xf>
    <xf numFmtId="0" fontId="129" fillId="0" borderId="0" xfId="0" applyFont="1"/>
    <xf numFmtId="0" fontId="130" fillId="0" borderId="1" xfId="0" applyFont="1" applyBorder="1" applyAlignment="1">
      <alignment horizontal="left" vertical="top"/>
    </xf>
    <xf numFmtId="0" fontId="131" fillId="0" borderId="1" xfId="0" applyFont="1" applyBorder="1" applyAlignment="1">
      <alignment horizontal="left" vertical="top" wrapText="1"/>
    </xf>
    <xf numFmtId="0" fontId="132" fillId="0" borderId="1" xfId="0" applyFont="1" applyBorder="1" applyAlignment="1">
      <alignment horizontal="center" vertical="top"/>
    </xf>
    <xf numFmtId="168" fontId="133" fillId="0" borderId="1" xfId="0" applyNumberFormat="1" applyFont="1" applyBorder="1" applyAlignment="1">
      <alignment horizontal="right" vertical="top"/>
    </xf>
    <xf numFmtId="169" fontId="134" fillId="0" borderId="1" xfId="0" applyNumberFormat="1" applyFont="1" applyBorder="1" applyAlignment="1">
      <alignment horizontal="right" vertical="top"/>
    </xf>
    <xf numFmtId="169" fontId="135" fillId="0" borderId="1" xfId="0" applyNumberFormat="1" applyFont="1" applyBorder="1" applyAlignment="1">
      <alignment horizontal="right" vertical="top"/>
    </xf>
    <xf numFmtId="169" fontId="136" fillId="0" borderId="1" xfId="0" applyNumberFormat="1" applyFont="1" applyBorder="1" applyAlignment="1">
      <alignment horizontal="right" vertical="top"/>
    </xf>
    <xf numFmtId="170" fontId="137" fillId="2" borderId="1" xfId="0" applyNumberFormat="1" applyFont="1" applyFill="1" applyBorder="1" applyAlignment="1" applyProtection="1">
      <alignment horizontal="right" vertical="top"/>
      <protection locked="0"/>
    </xf>
    <xf numFmtId="171" fontId="138" fillId="0" borderId="1" xfId="0" applyNumberFormat="1" applyFont="1" applyBorder="1" applyAlignment="1">
      <alignment horizontal="right" vertical="top"/>
    </xf>
    <xf numFmtId="4" fontId="139" fillId="0" borderId="1" xfId="0" applyNumberFormat="1" applyFont="1" applyBorder="1" applyAlignment="1">
      <alignment horizontal="right" vertical="top"/>
    </xf>
    <xf numFmtId="4" fontId="140" fillId="0" borderId="1" xfId="0" applyNumberFormat="1" applyFont="1" applyBorder="1" applyAlignment="1">
      <alignment horizontal="right" vertical="top"/>
    </xf>
    <xf numFmtId="0" fontId="141" fillId="0" borderId="0" xfId="0" applyFont="1"/>
    <xf numFmtId="0" fontId="142" fillId="0" borderId="1" xfId="0" applyFont="1" applyBorder="1" applyAlignment="1">
      <alignment horizontal="left" vertical="top"/>
    </xf>
    <xf numFmtId="0" fontId="143" fillId="0" borderId="1" xfId="0" applyFont="1" applyBorder="1" applyAlignment="1">
      <alignment horizontal="left" vertical="top" wrapText="1"/>
    </xf>
    <xf numFmtId="0" fontId="144" fillId="0" borderId="1" xfId="0" applyFont="1" applyBorder="1" applyAlignment="1">
      <alignment horizontal="center" vertical="top"/>
    </xf>
    <xf numFmtId="168" fontId="145" fillId="0" borderId="1" xfId="0" applyNumberFormat="1" applyFont="1" applyBorder="1" applyAlignment="1">
      <alignment horizontal="right" vertical="top"/>
    </xf>
    <xf numFmtId="169" fontId="146" fillId="0" borderId="1" xfId="0" applyNumberFormat="1" applyFont="1" applyBorder="1" applyAlignment="1">
      <alignment horizontal="right" vertical="top"/>
    </xf>
    <xf numFmtId="169" fontId="147" fillId="0" borderId="1" xfId="0" applyNumberFormat="1" applyFont="1" applyBorder="1" applyAlignment="1">
      <alignment horizontal="right" vertical="top"/>
    </xf>
    <xf numFmtId="169" fontId="148" fillId="0" borderId="1" xfId="0" applyNumberFormat="1" applyFont="1" applyBorder="1" applyAlignment="1">
      <alignment horizontal="right" vertical="top"/>
    </xf>
    <xf numFmtId="170" fontId="149" fillId="2" borderId="1" xfId="0" applyNumberFormat="1" applyFont="1" applyFill="1" applyBorder="1" applyAlignment="1" applyProtection="1">
      <alignment horizontal="right" vertical="top"/>
      <protection locked="0"/>
    </xf>
    <xf numFmtId="171" fontId="150" fillId="0" borderId="1" xfId="0" applyNumberFormat="1" applyFont="1" applyBorder="1" applyAlignment="1">
      <alignment horizontal="right" vertical="top"/>
    </xf>
    <xf numFmtId="4" fontId="151" fillId="0" borderId="1" xfId="0" applyNumberFormat="1" applyFont="1" applyBorder="1" applyAlignment="1">
      <alignment horizontal="right" vertical="top"/>
    </xf>
    <xf numFmtId="4" fontId="152" fillId="0" borderId="1" xfId="0" applyNumberFormat="1" applyFont="1" applyBorder="1" applyAlignment="1">
      <alignment horizontal="right" vertical="top"/>
    </xf>
    <xf numFmtId="0" fontId="153" fillId="0" borderId="0" xfId="0" applyFont="1"/>
    <xf numFmtId="0" fontId="154" fillId="0" borderId="1" xfId="0" applyFont="1" applyBorder="1" applyAlignment="1">
      <alignment horizontal="left" vertical="top"/>
    </xf>
    <xf numFmtId="0" fontId="155" fillId="0" borderId="1" xfId="0" applyFont="1" applyBorder="1" applyAlignment="1">
      <alignment horizontal="left" vertical="top" wrapText="1"/>
    </xf>
    <xf numFmtId="0" fontId="156" fillId="0" borderId="1" xfId="0" applyFont="1" applyBorder="1" applyAlignment="1">
      <alignment horizontal="center" vertical="top"/>
    </xf>
    <xf numFmtId="168" fontId="157" fillId="0" borderId="1" xfId="0" applyNumberFormat="1" applyFont="1" applyBorder="1" applyAlignment="1">
      <alignment horizontal="right" vertical="top"/>
    </xf>
    <xf numFmtId="169" fontId="158" fillId="0" borderId="1" xfId="0" applyNumberFormat="1" applyFont="1" applyBorder="1" applyAlignment="1">
      <alignment horizontal="right" vertical="top"/>
    </xf>
    <xf numFmtId="169" fontId="159" fillId="0" borderId="1" xfId="0" applyNumberFormat="1" applyFont="1" applyBorder="1" applyAlignment="1">
      <alignment horizontal="right" vertical="top"/>
    </xf>
    <xf numFmtId="169" fontId="160" fillId="0" borderId="1" xfId="0" applyNumberFormat="1" applyFont="1" applyBorder="1" applyAlignment="1">
      <alignment horizontal="right" vertical="top"/>
    </xf>
    <xf numFmtId="170" fontId="161" fillId="2" borderId="1" xfId="0" applyNumberFormat="1" applyFont="1" applyFill="1" applyBorder="1" applyAlignment="1" applyProtection="1">
      <alignment horizontal="right" vertical="top"/>
      <protection locked="0"/>
    </xf>
    <xf numFmtId="171" fontId="162" fillId="0" borderId="1" xfId="0" applyNumberFormat="1" applyFont="1" applyBorder="1" applyAlignment="1">
      <alignment horizontal="right" vertical="top"/>
    </xf>
    <xf numFmtId="4" fontId="163" fillId="0" borderId="1" xfId="0" applyNumberFormat="1" applyFont="1" applyBorder="1" applyAlignment="1">
      <alignment horizontal="right" vertical="top"/>
    </xf>
    <xf numFmtId="4" fontId="164" fillId="0" borderId="1" xfId="0" applyNumberFormat="1" applyFont="1" applyBorder="1" applyAlignment="1">
      <alignment horizontal="right" vertical="top"/>
    </xf>
    <xf numFmtId="0" fontId="165" fillId="0" borderId="0" xfId="0" applyFont="1"/>
    <xf numFmtId="0" fontId="166" fillId="0" borderId="1" xfId="0" applyFont="1" applyBorder="1" applyAlignment="1">
      <alignment horizontal="left" vertical="top"/>
    </xf>
    <xf numFmtId="0" fontId="167" fillId="0" borderId="1" xfId="0" applyFont="1" applyBorder="1" applyAlignment="1">
      <alignment horizontal="left" vertical="top" wrapText="1"/>
    </xf>
    <xf numFmtId="0" fontId="168" fillId="0" borderId="1" xfId="0" applyFont="1" applyBorder="1" applyAlignment="1">
      <alignment horizontal="center" vertical="top"/>
    </xf>
    <xf numFmtId="168" fontId="169" fillId="0" borderId="1" xfId="0" applyNumberFormat="1" applyFont="1" applyBorder="1" applyAlignment="1">
      <alignment horizontal="right" vertical="top"/>
    </xf>
    <xf numFmtId="169" fontId="170" fillId="0" borderId="1" xfId="0" applyNumberFormat="1" applyFont="1" applyBorder="1" applyAlignment="1">
      <alignment horizontal="right" vertical="top"/>
    </xf>
    <xf numFmtId="169" fontId="171" fillId="0" borderId="1" xfId="0" applyNumberFormat="1" applyFont="1" applyBorder="1" applyAlignment="1">
      <alignment horizontal="right" vertical="top"/>
    </xf>
    <xf numFmtId="169" fontId="172" fillId="0" borderId="1" xfId="0" applyNumberFormat="1" applyFont="1" applyBorder="1" applyAlignment="1">
      <alignment horizontal="right" vertical="top"/>
    </xf>
    <xf numFmtId="170" fontId="173" fillId="2" borderId="1" xfId="0" applyNumberFormat="1" applyFont="1" applyFill="1" applyBorder="1" applyAlignment="1" applyProtection="1">
      <alignment horizontal="right" vertical="top"/>
      <protection locked="0"/>
    </xf>
    <xf numFmtId="171" fontId="174" fillId="0" borderId="1" xfId="0" applyNumberFormat="1" applyFont="1" applyBorder="1" applyAlignment="1">
      <alignment horizontal="right" vertical="top"/>
    </xf>
    <xf numFmtId="4" fontId="175" fillId="0" borderId="1" xfId="0" applyNumberFormat="1" applyFont="1" applyBorder="1" applyAlignment="1">
      <alignment horizontal="right" vertical="top"/>
    </xf>
    <xf numFmtId="4" fontId="176" fillId="0" borderId="1" xfId="0" applyNumberFormat="1" applyFont="1" applyBorder="1" applyAlignment="1">
      <alignment horizontal="right" vertical="top"/>
    </xf>
    <xf numFmtId="0" fontId="177" fillId="0" borderId="0" xfId="0" applyFont="1"/>
    <xf numFmtId="0" fontId="178" fillId="3" borderId="1" xfId="0" applyFont="1" applyFill="1" applyBorder="1" applyAlignment="1">
      <alignment horizontal="left"/>
    </xf>
    <xf numFmtId="0" fontId="186" fillId="3" borderId="1" xfId="0" applyFont="1" applyFill="1" applyBorder="1" applyAlignment="1">
      <alignment horizontal="left"/>
    </xf>
    <xf numFmtId="0" fontId="187" fillId="3" borderId="1" xfId="0" applyFont="1" applyFill="1" applyBorder="1" applyAlignment="1">
      <alignment horizontal="left"/>
    </xf>
    <xf numFmtId="4" fontId="188" fillId="3" borderId="1" xfId="0" applyNumberFormat="1" applyFont="1" applyFill="1" applyBorder="1" applyAlignment="1">
      <alignment horizontal="right"/>
    </xf>
    <xf numFmtId="0" fontId="189" fillId="0" borderId="0" xfId="0" applyFont="1"/>
    <xf numFmtId="0" fontId="190" fillId="0" borderId="1" xfId="0" applyFont="1" applyBorder="1" applyAlignment="1">
      <alignment horizontal="left" vertical="top"/>
    </xf>
    <xf numFmtId="0" fontId="191" fillId="0" borderId="1" xfId="0" applyFont="1" applyBorder="1" applyAlignment="1">
      <alignment horizontal="left" vertical="top" wrapText="1"/>
    </xf>
    <xf numFmtId="0" fontId="192" fillId="0" borderId="1" xfId="0" applyFont="1" applyBorder="1" applyAlignment="1">
      <alignment horizontal="center" vertical="top"/>
    </xf>
    <xf numFmtId="168" fontId="193" fillId="0" borderId="1" xfId="0" applyNumberFormat="1" applyFont="1" applyBorder="1" applyAlignment="1">
      <alignment horizontal="right" vertical="top"/>
    </xf>
    <xf numFmtId="169" fontId="194" fillId="0" borderId="1" xfId="0" applyNumberFormat="1" applyFont="1" applyBorder="1" applyAlignment="1">
      <alignment horizontal="right" vertical="top"/>
    </xf>
    <xf numFmtId="169" fontId="195" fillId="0" borderId="1" xfId="0" applyNumberFormat="1" applyFont="1" applyBorder="1" applyAlignment="1">
      <alignment horizontal="right" vertical="top"/>
    </xf>
    <xf numFmtId="169" fontId="196" fillId="0" borderId="1" xfId="0" applyNumberFormat="1" applyFont="1" applyBorder="1" applyAlignment="1">
      <alignment horizontal="right" vertical="top"/>
    </xf>
    <xf numFmtId="170" fontId="197" fillId="2" borderId="1" xfId="0" applyNumberFormat="1" applyFont="1" applyFill="1" applyBorder="1" applyAlignment="1" applyProtection="1">
      <alignment horizontal="right" vertical="top"/>
      <protection locked="0"/>
    </xf>
    <xf numFmtId="171" fontId="198" fillId="0" borderId="1" xfId="0" applyNumberFormat="1" applyFont="1" applyBorder="1" applyAlignment="1">
      <alignment horizontal="right" vertical="top"/>
    </xf>
    <xf numFmtId="4" fontId="199" fillId="0" borderId="1" xfId="0" applyNumberFormat="1" applyFont="1" applyBorder="1" applyAlignment="1">
      <alignment horizontal="right" vertical="top"/>
    </xf>
    <xf numFmtId="4" fontId="200" fillId="0" borderId="1" xfId="0" applyNumberFormat="1" applyFont="1" applyBorder="1" applyAlignment="1">
      <alignment horizontal="right" vertical="top"/>
    </xf>
    <xf numFmtId="0" fontId="201" fillId="0" borderId="0" xfId="0" applyFont="1"/>
    <xf numFmtId="0" fontId="202" fillId="0" borderId="1" xfId="0" applyFont="1" applyBorder="1" applyAlignment="1">
      <alignment horizontal="left" vertical="top"/>
    </xf>
    <xf numFmtId="0" fontId="203" fillId="0" borderId="1" xfId="0" applyFont="1" applyBorder="1" applyAlignment="1">
      <alignment horizontal="left" vertical="top" wrapText="1"/>
    </xf>
    <xf numFmtId="0" fontId="204" fillId="0" borderId="1" xfId="0" applyFont="1" applyBorder="1" applyAlignment="1">
      <alignment horizontal="center" vertical="top"/>
    </xf>
    <xf numFmtId="168" fontId="205" fillId="0" borderId="1" xfId="0" applyNumberFormat="1" applyFont="1" applyBorder="1" applyAlignment="1">
      <alignment horizontal="right" vertical="top"/>
    </xf>
    <xf numFmtId="169" fontId="206" fillId="0" borderId="1" xfId="0" applyNumberFormat="1" applyFont="1" applyBorder="1" applyAlignment="1">
      <alignment horizontal="right" vertical="top"/>
    </xf>
    <xf numFmtId="169" fontId="207" fillId="0" borderId="1" xfId="0" applyNumberFormat="1" applyFont="1" applyBorder="1" applyAlignment="1">
      <alignment horizontal="right" vertical="top"/>
    </xf>
    <xf numFmtId="169" fontId="208" fillId="0" borderId="1" xfId="0" applyNumberFormat="1" applyFont="1" applyBorder="1" applyAlignment="1">
      <alignment horizontal="right" vertical="top"/>
    </xf>
    <xf numFmtId="170" fontId="209" fillId="2" borderId="1" xfId="0" applyNumberFormat="1" applyFont="1" applyFill="1" applyBorder="1" applyAlignment="1" applyProtection="1">
      <alignment horizontal="right" vertical="top"/>
      <protection locked="0"/>
    </xf>
    <xf numFmtId="171" fontId="210" fillId="0" borderId="1" xfId="0" applyNumberFormat="1" applyFont="1" applyBorder="1" applyAlignment="1">
      <alignment horizontal="right" vertical="top"/>
    </xf>
    <xf numFmtId="4" fontId="211" fillId="0" borderId="1" xfId="0" applyNumberFormat="1" applyFont="1" applyBorder="1" applyAlignment="1">
      <alignment horizontal="right" vertical="top"/>
    </xf>
    <xf numFmtId="4" fontId="212" fillId="0" borderId="1" xfId="0" applyNumberFormat="1" applyFont="1" applyBorder="1" applyAlignment="1">
      <alignment horizontal="right" vertical="top"/>
    </xf>
    <xf numFmtId="0" fontId="213" fillId="0" borderId="0" xfId="0" applyFont="1"/>
    <xf numFmtId="0" fontId="214" fillId="0" borderId="1" xfId="0" applyFont="1" applyBorder="1" applyAlignment="1">
      <alignment horizontal="left" vertical="top"/>
    </xf>
    <xf numFmtId="0" fontId="215" fillId="0" borderId="1" xfId="0" applyFont="1" applyBorder="1" applyAlignment="1">
      <alignment horizontal="left" vertical="top" wrapText="1"/>
    </xf>
    <xf numFmtId="0" fontId="216" fillId="0" borderId="1" xfId="0" applyFont="1" applyBorder="1" applyAlignment="1">
      <alignment horizontal="center" vertical="top"/>
    </xf>
    <xf numFmtId="168" fontId="217" fillId="0" borderId="1" xfId="0" applyNumberFormat="1" applyFont="1" applyBorder="1" applyAlignment="1">
      <alignment horizontal="right" vertical="top"/>
    </xf>
    <xf numFmtId="169" fontId="218" fillId="0" borderId="1" xfId="0" applyNumberFormat="1" applyFont="1" applyBorder="1" applyAlignment="1">
      <alignment horizontal="right" vertical="top"/>
    </xf>
    <xf numFmtId="169" fontId="219" fillId="0" borderId="1" xfId="0" applyNumberFormat="1" applyFont="1" applyBorder="1" applyAlignment="1">
      <alignment horizontal="right" vertical="top"/>
    </xf>
    <xf numFmtId="169" fontId="220" fillId="0" borderId="1" xfId="0" applyNumberFormat="1" applyFont="1" applyBorder="1" applyAlignment="1">
      <alignment horizontal="right" vertical="top"/>
    </xf>
    <xf numFmtId="170" fontId="221" fillId="2" borderId="1" xfId="0" applyNumberFormat="1" applyFont="1" applyFill="1" applyBorder="1" applyAlignment="1" applyProtection="1">
      <alignment horizontal="right" vertical="top"/>
      <protection locked="0"/>
    </xf>
    <xf numFmtId="171" fontId="222" fillId="0" borderId="1" xfId="0" applyNumberFormat="1" applyFont="1" applyBorder="1" applyAlignment="1">
      <alignment horizontal="right" vertical="top"/>
    </xf>
    <xf numFmtId="4" fontId="223" fillId="0" borderId="1" xfId="0" applyNumberFormat="1" applyFont="1" applyBorder="1" applyAlignment="1">
      <alignment horizontal="right" vertical="top"/>
    </xf>
    <xf numFmtId="4" fontId="224" fillId="0" borderId="1" xfId="0" applyNumberFormat="1" applyFont="1" applyBorder="1" applyAlignment="1">
      <alignment horizontal="right" vertical="top"/>
    </xf>
    <xf numFmtId="0" fontId="225" fillId="0" borderId="0" xfId="0" applyFont="1"/>
    <xf numFmtId="0" fontId="226" fillId="3" borderId="1" xfId="0" applyFont="1" applyFill="1" applyBorder="1" applyAlignment="1">
      <alignment horizontal="left"/>
    </xf>
    <xf numFmtId="0" fontId="234" fillId="3" borderId="1" xfId="0" applyFont="1" applyFill="1" applyBorder="1" applyAlignment="1">
      <alignment horizontal="left"/>
    </xf>
    <xf numFmtId="0" fontId="235" fillId="3" borderId="1" xfId="0" applyFont="1" applyFill="1" applyBorder="1" applyAlignment="1">
      <alignment horizontal="left"/>
    </xf>
    <xf numFmtId="4" fontId="236" fillId="3" borderId="1" xfId="0" applyNumberFormat="1" applyFont="1" applyFill="1" applyBorder="1" applyAlignment="1">
      <alignment horizontal="right"/>
    </xf>
    <xf numFmtId="0" fontId="237" fillId="0" borderId="0" xfId="0" applyFont="1"/>
    <xf numFmtId="0" fontId="238" fillId="0" borderId="1" xfId="0" applyFont="1" applyBorder="1" applyAlignment="1">
      <alignment horizontal="left" vertical="top"/>
    </xf>
    <xf numFmtId="0" fontId="239" fillId="0" borderId="1" xfId="0" applyFont="1" applyBorder="1" applyAlignment="1">
      <alignment horizontal="left" vertical="top" wrapText="1"/>
    </xf>
    <xf numFmtId="0" fontId="240" fillId="0" borderId="1" xfId="0" applyFont="1" applyBorder="1" applyAlignment="1">
      <alignment horizontal="center" vertical="top"/>
    </xf>
    <xf numFmtId="168" fontId="241" fillId="0" borderId="1" xfId="0" applyNumberFormat="1" applyFont="1" applyBorder="1" applyAlignment="1">
      <alignment horizontal="right" vertical="top"/>
    </xf>
    <xf numFmtId="169" fontId="242" fillId="0" borderId="1" xfId="0" applyNumberFormat="1" applyFont="1" applyBorder="1" applyAlignment="1">
      <alignment horizontal="right" vertical="top"/>
    </xf>
    <xf numFmtId="169" fontId="243" fillId="0" borderId="1" xfId="0" applyNumberFormat="1" applyFont="1" applyBorder="1" applyAlignment="1">
      <alignment horizontal="right" vertical="top"/>
    </xf>
    <xf numFmtId="169" fontId="244" fillId="0" borderId="1" xfId="0" applyNumberFormat="1" applyFont="1" applyBorder="1" applyAlignment="1">
      <alignment horizontal="right" vertical="top"/>
    </xf>
    <xf numFmtId="170" fontId="245" fillId="2" borderId="1" xfId="0" applyNumberFormat="1" applyFont="1" applyFill="1" applyBorder="1" applyAlignment="1" applyProtection="1">
      <alignment horizontal="right" vertical="top"/>
      <protection locked="0"/>
    </xf>
    <xf numFmtId="171" fontId="246" fillId="0" borderId="1" xfId="0" applyNumberFormat="1" applyFont="1" applyBorder="1" applyAlignment="1">
      <alignment horizontal="right" vertical="top"/>
    </xf>
    <xf numFmtId="4" fontId="247" fillId="0" borderId="1" xfId="0" applyNumberFormat="1" applyFont="1" applyBorder="1" applyAlignment="1">
      <alignment horizontal="right" vertical="top"/>
    </xf>
    <xf numFmtId="4" fontId="248" fillId="0" borderId="1" xfId="0" applyNumberFormat="1" applyFont="1" applyBorder="1" applyAlignment="1">
      <alignment horizontal="right" vertical="top"/>
    </xf>
    <xf numFmtId="0" fontId="249" fillId="0" borderId="0" xfId="0" applyFont="1"/>
    <xf numFmtId="0" fontId="250" fillId="3" borderId="1" xfId="0" applyFont="1" applyFill="1" applyBorder="1" applyAlignment="1">
      <alignment horizontal="left"/>
    </xf>
    <xf numFmtId="0" fontId="258" fillId="3" borderId="1" xfId="0" applyFont="1" applyFill="1" applyBorder="1" applyAlignment="1">
      <alignment horizontal="left"/>
    </xf>
    <xf numFmtId="0" fontId="259" fillId="3" borderId="1" xfId="0" applyFont="1" applyFill="1" applyBorder="1" applyAlignment="1">
      <alignment horizontal="left"/>
    </xf>
    <xf numFmtId="4" fontId="260" fillId="3" borderId="1" xfId="0" applyNumberFormat="1" applyFont="1" applyFill="1" applyBorder="1" applyAlignment="1">
      <alignment horizontal="right"/>
    </xf>
    <xf numFmtId="0" fontId="261" fillId="0" borderId="0" xfId="0" applyFont="1"/>
    <xf numFmtId="0" fontId="262" fillId="0" borderId="1" xfId="0" applyFont="1" applyBorder="1" applyAlignment="1">
      <alignment horizontal="left" vertical="top"/>
    </xf>
    <xf numFmtId="0" fontId="263" fillId="0" borderId="1" xfId="0" applyFont="1" applyBorder="1" applyAlignment="1">
      <alignment horizontal="left" vertical="top" wrapText="1"/>
    </xf>
    <xf numFmtId="0" fontId="264" fillId="0" borderId="1" xfId="0" applyFont="1" applyBorder="1" applyAlignment="1">
      <alignment horizontal="center" vertical="top"/>
    </xf>
    <xf numFmtId="168" fontId="265" fillId="0" borderId="1" xfId="0" applyNumberFormat="1" applyFont="1" applyBorder="1" applyAlignment="1">
      <alignment horizontal="right" vertical="top"/>
    </xf>
    <xf numFmtId="169" fontId="266" fillId="0" borderId="1" xfId="0" applyNumberFormat="1" applyFont="1" applyBorder="1" applyAlignment="1">
      <alignment horizontal="right" vertical="top"/>
    </xf>
    <xf numFmtId="169" fontId="267" fillId="0" borderId="1" xfId="0" applyNumberFormat="1" applyFont="1" applyBorder="1" applyAlignment="1">
      <alignment horizontal="right" vertical="top"/>
    </xf>
    <xf numFmtId="169" fontId="268" fillId="0" borderId="1" xfId="0" applyNumberFormat="1" applyFont="1" applyBorder="1" applyAlignment="1">
      <alignment horizontal="right" vertical="top"/>
    </xf>
    <xf numFmtId="170" fontId="269" fillId="2" borderId="1" xfId="0" applyNumberFormat="1" applyFont="1" applyFill="1" applyBorder="1" applyAlignment="1" applyProtection="1">
      <alignment horizontal="right" vertical="top"/>
      <protection locked="0"/>
    </xf>
    <xf numFmtId="171" fontId="270" fillId="0" borderId="1" xfId="0" applyNumberFormat="1" applyFont="1" applyBorder="1" applyAlignment="1">
      <alignment horizontal="right" vertical="top"/>
    </xf>
    <xf numFmtId="4" fontId="271" fillId="0" borderId="1" xfId="0" applyNumberFormat="1" applyFont="1" applyBorder="1" applyAlignment="1">
      <alignment horizontal="right" vertical="top"/>
    </xf>
    <xf numFmtId="4" fontId="272" fillId="0" borderId="1" xfId="0" applyNumberFormat="1" applyFont="1" applyBorder="1" applyAlignment="1">
      <alignment horizontal="right" vertical="top"/>
    </xf>
    <xf numFmtId="0" fontId="273" fillId="0" borderId="0" xfId="0" applyFont="1"/>
    <xf numFmtId="0" fontId="274" fillId="0" borderId="1" xfId="0" applyFont="1" applyBorder="1" applyAlignment="1">
      <alignment horizontal="left" vertical="top"/>
    </xf>
    <xf numFmtId="0" fontId="275" fillId="0" borderId="1" xfId="0" applyFont="1" applyBorder="1" applyAlignment="1">
      <alignment horizontal="left" vertical="top" wrapText="1"/>
    </xf>
    <xf numFmtId="0" fontId="276" fillId="0" borderId="1" xfId="0" applyFont="1" applyBorder="1" applyAlignment="1">
      <alignment horizontal="center" vertical="top"/>
    </xf>
    <xf numFmtId="168" fontId="277" fillId="0" borderId="1" xfId="0" applyNumberFormat="1" applyFont="1" applyBorder="1" applyAlignment="1">
      <alignment horizontal="right" vertical="top"/>
    </xf>
    <xf numFmtId="169" fontId="278" fillId="0" borderId="1" xfId="0" applyNumberFormat="1" applyFont="1" applyBorder="1" applyAlignment="1">
      <alignment horizontal="right" vertical="top"/>
    </xf>
    <xf numFmtId="169" fontId="279" fillId="0" borderId="1" xfId="0" applyNumberFormat="1" applyFont="1" applyBorder="1" applyAlignment="1">
      <alignment horizontal="right" vertical="top"/>
    </xf>
    <xf numFmtId="169" fontId="280" fillId="0" borderId="1" xfId="0" applyNumberFormat="1" applyFont="1" applyBorder="1" applyAlignment="1">
      <alignment horizontal="right" vertical="top"/>
    </xf>
    <xf numFmtId="170" fontId="281" fillId="2" borderId="1" xfId="0" applyNumberFormat="1" applyFont="1" applyFill="1" applyBorder="1" applyAlignment="1" applyProtection="1">
      <alignment horizontal="right" vertical="top"/>
      <protection locked="0"/>
    </xf>
    <xf numFmtId="171" fontId="282" fillId="0" borderId="1" xfId="0" applyNumberFormat="1" applyFont="1" applyBorder="1" applyAlignment="1">
      <alignment horizontal="right" vertical="top"/>
    </xf>
    <xf numFmtId="4" fontId="283" fillId="0" borderId="1" xfId="0" applyNumberFormat="1" applyFont="1" applyBorder="1" applyAlignment="1">
      <alignment horizontal="right" vertical="top"/>
    </xf>
    <xf numFmtId="4" fontId="284" fillId="0" borderId="1" xfId="0" applyNumberFormat="1" applyFont="1" applyBorder="1" applyAlignment="1">
      <alignment horizontal="right" vertical="top"/>
    </xf>
    <xf numFmtId="0" fontId="285" fillId="0" borderId="0" xfId="0" applyFont="1"/>
    <xf numFmtId="0" fontId="286" fillId="0" borderId="1" xfId="0" applyFont="1" applyBorder="1" applyAlignment="1">
      <alignment horizontal="left" vertical="top"/>
    </xf>
    <xf numFmtId="0" fontId="287" fillId="0" borderId="1" xfId="0" applyFont="1" applyBorder="1" applyAlignment="1">
      <alignment horizontal="left" vertical="top" wrapText="1"/>
    </xf>
    <xf numFmtId="0" fontId="288" fillId="0" borderId="1" xfId="0" applyFont="1" applyBorder="1" applyAlignment="1">
      <alignment horizontal="center" vertical="top"/>
    </xf>
    <xf numFmtId="168" fontId="289" fillId="0" borderId="1" xfId="0" applyNumberFormat="1" applyFont="1" applyBorder="1" applyAlignment="1">
      <alignment horizontal="right" vertical="top"/>
    </xf>
    <xf numFmtId="169" fontId="290" fillId="0" borderId="1" xfId="0" applyNumberFormat="1" applyFont="1" applyBorder="1" applyAlignment="1">
      <alignment horizontal="right" vertical="top"/>
    </xf>
    <xf numFmtId="169" fontId="291" fillId="0" borderId="1" xfId="0" applyNumberFormat="1" applyFont="1" applyBorder="1" applyAlignment="1">
      <alignment horizontal="right" vertical="top"/>
    </xf>
    <xf numFmtId="169" fontId="292" fillId="0" borderId="1" xfId="0" applyNumberFormat="1" applyFont="1" applyBorder="1" applyAlignment="1">
      <alignment horizontal="right" vertical="top"/>
    </xf>
    <xf numFmtId="170" fontId="293" fillId="2" borderId="1" xfId="0" applyNumberFormat="1" applyFont="1" applyFill="1" applyBorder="1" applyAlignment="1" applyProtection="1">
      <alignment horizontal="right" vertical="top"/>
      <protection locked="0"/>
    </xf>
    <xf numFmtId="171" fontId="294" fillId="0" borderId="1" xfId="0" applyNumberFormat="1" applyFont="1" applyBorder="1" applyAlignment="1">
      <alignment horizontal="right" vertical="top"/>
    </xf>
    <xf numFmtId="4" fontId="295" fillId="0" borderId="1" xfId="0" applyNumberFormat="1" applyFont="1" applyBorder="1" applyAlignment="1">
      <alignment horizontal="right" vertical="top"/>
    </xf>
    <xf numFmtId="4" fontId="296" fillId="0" borderId="1" xfId="0" applyNumberFormat="1" applyFont="1" applyBorder="1" applyAlignment="1">
      <alignment horizontal="right" vertical="top"/>
    </xf>
    <xf numFmtId="0" fontId="297" fillId="0" borderId="0" xfId="0" applyFont="1"/>
    <xf numFmtId="0" fontId="298" fillId="3" borderId="1" xfId="0" applyFont="1" applyFill="1" applyBorder="1" applyAlignment="1">
      <alignment horizontal="left"/>
    </xf>
    <xf numFmtId="0" fontId="306" fillId="3" borderId="1" xfId="0" applyFont="1" applyFill="1" applyBorder="1" applyAlignment="1">
      <alignment horizontal="left"/>
    </xf>
    <xf numFmtId="0" fontId="307" fillId="3" borderId="1" xfId="0" applyFont="1" applyFill="1" applyBorder="1" applyAlignment="1">
      <alignment horizontal="left"/>
    </xf>
    <xf numFmtId="4" fontId="308" fillId="3" borderId="1" xfId="0" applyNumberFormat="1" applyFont="1" applyFill="1" applyBorder="1" applyAlignment="1">
      <alignment horizontal="right"/>
    </xf>
    <xf numFmtId="0" fontId="309" fillId="0" borderId="0" xfId="0" applyFont="1"/>
    <xf numFmtId="0" fontId="310" fillId="0" borderId="1" xfId="0" applyFont="1" applyBorder="1" applyAlignment="1">
      <alignment horizontal="left" vertical="top"/>
    </xf>
    <xf numFmtId="0" fontId="311" fillId="0" borderId="1" xfId="0" applyFont="1" applyBorder="1" applyAlignment="1">
      <alignment horizontal="left" vertical="top" wrapText="1"/>
    </xf>
    <xf numFmtId="0" fontId="312" fillId="0" borderId="1" xfId="0" applyFont="1" applyBorder="1" applyAlignment="1">
      <alignment horizontal="center" vertical="top"/>
    </xf>
    <xf numFmtId="168" fontId="313" fillId="0" borderId="1" xfId="0" applyNumberFormat="1" applyFont="1" applyBorder="1" applyAlignment="1">
      <alignment horizontal="right" vertical="top"/>
    </xf>
    <xf numFmtId="169" fontId="314" fillId="0" borderId="1" xfId="0" applyNumberFormat="1" applyFont="1" applyBorder="1" applyAlignment="1">
      <alignment horizontal="right" vertical="top"/>
    </xf>
    <xf numFmtId="169" fontId="315" fillId="0" borderId="1" xfId="0" applyNumberFormat="1" applyFont="1" applyBorder="1" applyAlignment="1">
      <alignment horizontal="right" vertical="top"/>
    </xf>
    <xf numFmtId="169" fontId="316" fillId="0" borderId="1" xfId="0" applyNumberFormat="1" applyFont="1" applyBorder="1" applyAlignment="1">
      <alignment horizontal="right" vertical="top"/>
    </xf>
    <xf numFmtId="170" fontId="317" fillId="2" borderId="1" xfId="0" applyNumberFormat="1" applyFont="1" applyFill="1" applyBorder="1" applyAlignment="1" applyProtection="1">
      <alignment horizontal="right" vertical="top"/>
      <protection locked="0"/>
    </xf>
    <xf numFmtId="171" fontId="318" fillId="0" borderId="1" xfId="0" applyNumberFormat="1" applyFont="1" applyBorder="1" applyAlignment="1">
      <alignment horizontal="right" vertical="top"/>
    </xf>
    <xf numFmtId="4" fontId="319" fillId="0" borderId="1" xfId="0" applyNumberFormat="1" applyFont="1" applyBorder="1" applyAlignment="1">
      <alignment horizontal="right" vertical="top"/>
    </xf>
    <xf numFmtId="4" fontId="320" fillId="0" borderId="1" xfId="0" applyNumberFormat="1" applyFont="1" applyBorder="1" applyAlignment="1">
      <alignment horizontal="right" vertical="top"/>
    </xf>
    <xf numFmtId="0" fontId="321" fillId="0" borderId="0" xfId="0" applyFont="1"/>
    <xf numFmtId="0" fontId="322" fillId="0" borderId="1" xfId="0" applyFont="1" applyBorder="1" applyAlignment="1">
      <alignment horizontal="left" vertical="top"/>
    </xf>
    <xf numFmtId="0" fontId="323" fillId="0" borderId="1" xfId="0" applyFont="1" applyBorder="1" applyAlignment="1">
      <alignment horizontal="left" vertical="top" wrapText="1"/>
    </xf>
    <xf numFmtId="0" fontId="324" fillId="0" borderId="1" xfId="0" applyFont="1" applyBorder="1" applyAlignment="1">
      <alignment horizontal="center" vertical="top"/>
    </xf>
    <xf numFmtId="168" fontId="325" fillId="0" borderId="1" xfId="0" applyNumberFormat="1" applyFont="1" applyBorder="1" applyAlignment="1">
      <alignment horizontal="right" vertical="top"/>
    </xf>
    <xf numFmtId="169" fontId="326" fillId="0" borderId="1" xfId="0" applyNumberFormat="1" applyFont="1" applyBorder="1" applyAlignment="1">
      <alignment horizontal="right" vertical="top"/>
    </xf>
    <xf numFmtId="169" fontId="327" fillId="0" borderId="1" xfId="0" applyNumberFormat="1" applyFont="1" applyBorder="1" applyAlignment="1">
      <alignment horizontal="right" vertical="top"/>
    </xf>
    <xf numFmtId="169" fontId="328" fillId="0" borderId="1" xfId="0" applyNumberFormat="1" applyFont="1" applyBorder="1" applyAlignment="1">
      <alignment horizontal="right" vertical="top"/>
    </xf>
    <xf numFmtId="170" fontId="329" fillId="2" borderId="1" xfId="0" applyNumberFormat="1" applyFont="1" applyFill="1" applyBorder="1" applyAlignment="1" applyProtection="1">
      <alignment horizontal="right" vertical="top"/>
      <protection locked="0"/>
    </xf>
    <xf numFmtId="171" fontId="330" fillId="0" borderId="1" xfId="0" applyNumberFormat="1" applyFont="1" applyBorder="1" applyAlignment="1">
      <alignment horizontal="right" vertical="top"/>
    </xf>
    <xf numFmtId="4" fontId="331" fillId="0" borderId="1" xfId="0" applyNumberFormat="1" applyFont="1" applyBorder="1" applyAlignment="1">
      <alignment horizontal="right" vertical="top"/>
    </xf>
    <xf numFmtId="4" fontId="332" fillId="0" borderId="1" xfId="0" applyNumberFormat="1" applyFont="1" applyBorder="1" applyAlignment="1">
      <alignment horizontal="right" vertical="top"/>
    </xf>
    <xf numFmtId="0" fontId="333" fillId="0" borderId="0" xfId="0" applyFont="1"/>
    <xf numFmtId="0" fontId="334" fillId="0" borderId="1" xfId="0" applyFont="1" applyBorder="1" applyAlignment="1">
      <alignment horizontal="left" vertical="top"/>
    </xf>
    <xf numFmtId="0" fontId="335" fillId="0" borderId="1" xfId="0" applyFont="1" applyBorder="1" applyAlignment="1">
      <alignment horizontal="left" vertical="top" wrapText="1"/>
    </xf>
    <xf numFmtId="0" fontId="336" fillId="0" borderId="1" xfId="0" applyFont="1" applyBorder="1" applyAlignment="1">
      <alignment horizontal="center" vertical="top"/>
    </xf>
    <xf numFmtId="168" fontId="337" fillId="0" borderId="1" xfId="0" applyNumberFormat="1" applyFont="1" applyBorder="1" applyAlignment="1">
      <alignment horizontal="right" vertical="top"/>
    </xf>
    <xf numFmtId="169" fontId="338" fillId="0" borderId="1" xfId="0" applyNumberFormat="1" applyFont="1" applyBorder="1" applyAlignment="1">
      <alignment horizontal="right" vertical="top"/>
    </xf>
    <xf numFmtId="169" fontId="339" fillId="0" borderId="1" xfId="0" applyNumberFormat="1" applyFont="1" applyBorder="1" applyAlignment="1">
      <alignment horizontal="right" vertical="top"/>
    </xf>
    <xf numFmtId="169" fontId="340" fillId="0" borderId="1" xfId="0" applyNumberFormat="1" applyFont="1" applyBorder="1" applyAlignment="1">
      <alignment horizontal="right" vertical="top"/>
    </xf>
    <xf numFmtId="170" fontId="341" fillId="2" borderId="1" xfId="0" applyNumberFormat="1" applyFont="1" applyFill="1" applyBorder="1" applyAlignment="1" applyProtection="1">
      <alignment horizontal="right" vertical="top"/>
      <protection locked="0"/>
    </xf>
    <xf numFmtId="171" fontId="342" fillId="0" borderId="1" xfId="0" applyNumberFormat="1" applyFont="1" applyBorder="1" applyAlignment="1">
      <alignment horizontal="right" vertical="top"/>
    </xf>
    <xf numFmtId="4" fontId="343" fillId="0" borderId="1" xfId="0" applyNumberFormat="1" applyFont="1" applyBorder="1" applyAlignment="1">
      <alignment horizontal="right" vertical="top"/>
    </xf>
    <xf numFmtId="4" fontId="344" fillId="0" borderId="1" xfId="0" applyNumberFormat="1" applyFont="1" applyBorder="1" applyAlignment="1">
      <alignment horizontal="right" vertical="top"/>
    </xf>
    <xf numFmtId="0" fontId="345" fillId="0" borderId="0" xfId="0" applyFont="1"/>
    <xf numFmtId="0" fontId="346" fillId="0" borderId="1" xfId="0" applyFont="1" applyBorder="1" applyAlignment="1">
      <alignment horizontal="left" vertical="top"/>
    </xf>
    <xf numFmtId="0" fontId="347" fillId="0" borderId="1" xfId="0" applyFont="1" applyBorder="1" applyAlignment="1">
      <alignment horizontal="left" vertical="top" wrapText="1"/>
    </xf>
    <xf numFmtId="0" fontId="348" fillId="0" borderId="1" xfId="0" applyFont="1" applyBorder="1" applyAlignment="1">
      <alignment horizontal="center" vertical="top"/>
    </xf>
    <xf numFmtId="168" fontId="349" fillId="0" borderId="1" xfId="0" applyNumberFormat="1" applyFont="1" applyBorder="1" applyAlignment="1">
      <alignment horizontal="right" vertical="top"/>
    </xf>
    <xf numFmtId="169" fontId="350" fillId="0" borderId="1" xfId="0" applyNumberFormat="1" applyFont="1" applyBorder="1" applyAlignment="1">
      <alignment horizontal="right" vertical="top"/>
    </xf>
    <xf numFmtId="169" fontId="351" fillId="0" borderId="1" xfId="0" applyNumberFormat="1" applyFont="1" applyBorder="1" applyAlignment="1">
      <alignment horizontal="right" vertical="top"/>
    </xf>
    <xf numFmtId="169" fontId="352" fillId="0" borderId="1" xfId="0" applyNumberFormat="1" applyFont="1" applyBorder="1" applyAlignment="1">
      <alignment horizontal="right" vertical="top"/>
    </xf>
    <xf numFmtId="170" fontId="353" fillId="2" borderId="1" xfId="0" applyNumberFormat="1" applyFont="1" applyFill="1" applyBorder="1" applyAlignment="1" applyProtection="1">
      <alignment horizontal="right" vertical="top"/>
      <protection locked="0"/>
    </xf>
    <xf numFmtId="171" fontId="354" fillId="0" borderId="1" xfId="0" applyNumberFormat="1" applyFont="1" applyBorder="1" applyAlignment="1">
      <alignment horizontal="right" vertical="top"/>
    </xf>
    <xf numFmtId="4" fontId="355" fillId="0" borderId="1" xfId="0" applyNumberFormat="1" applyFont="1" applyBorder="1" applyAlignment="1">
      <alignment horizontal="right" vertical="top"/>
    </xf>
    <xf numFmtId="4" fontId="356" fillId="0" borderId="1" xfId="0" applyNumberFormat="1" applyFont="1" applyBorder="1" applyAlignment="1">
      <alignment horizontal="right" vertical="top"/>
    </xf>
    <xf numFmtId="0" fontId="357" fillId="0" borderId="0" xfId="0" applyFont="1"/>
    <xf numFmtId="0" fontId="358" fillId="0" borderId="1" xfId="0" applyFont="1" applyBorder="1" applyAlignment="1">
      <alignment horizontal="left" vertical="top"/>
    </xf>
    <xf numFmtId="0" fontId="359" fillId="0" borderId="1" xfId="0" applyFont="1" applyBorder="1" applyAlignment="1">
      <alignment horizontal="left" vertical="top" wrapText="1"/>
    </xf>
    <xf numFmtId="0" fontId="360" fillId="0" borderId="1" xfId="0" applyFont="1" applyBorder="1" applyAlignment="1">
      <alignment horizontal="center" vertical="top"/>
    </xf>
    <xf numFmtId="168" fontId="361" fillId="0" borderId="1" xfId="0" applyNumberFormat="1" applyFont="1" applyBorder="1" applyAlignment="1">
      <alignment horizontal="right" vertical="top"/>
    </xf>
    <xf numFmtId="169" fontId="362" fillId="0" borderId="1" xfId="0" applyNumberFormat="1" applyFont="1" applyBorder="1" applyAlignment="1">
      <alignment horizontal="right" vertical="top"/>
    </xf>
    <xf numFmtId="169" fontId="363" fillId="0" borderId="1" xfId="0" applyNumberFormat="1" applyFont="1" applyBorder="1" applyAlignment="1">
      <alignment horizontal="right" vertical="top"/>
    </xf>
    <xf numFmtId="169" fontId="364" fillId="0" borderId="1" xfId="0" applyNumberFormat="1" applyFont="1" applyBorder="1" applyAlignment="1">
      <alignment horizontal="right" vertical="top"/>
    </xf>
    <xf numFmtId="170" fontId="365" fillId="2" borderId="1" xfId="0" applyNumberFormat="1" applyFont="1" applyFill="1" applyBorder="1" applyAlignment="1" applyProtection="1">
      <alignment horizontal="right" vertical="top"/>
      <protection locked="0"/>
    </xf>
    <xf numFmtId="171" fontId="366" fillId="0" borderId="1" xfId="0" applyNumberFormat="1" applyFont="1" applyBorder="1" applyAlignment="1">
      <alignment horizontal="right" vertical="top"/>
    </xf>
    <xf numFmtId="4" fontId="367" fillId="0" borderId="1" xfId="0" applyNumberFormat="1" applyFont="1" applyBorder="1" applyAlignment="1">
      <alignment horizontal="right" vertical="top"/>
    </xf>
    <xf numFmtId="4" fontId="368" fillId="0" borderId="1" xfId="0" applyNumberFormat="1" applyFont="1" applyBorder="1" applyAlignment="1">
      <alignment horizontal="right" vertical="top"/>
    </xf>
    <xf numFmtId="0" fontId="369" fillId="0" borderId="0" xfId="0" applyFont="1"/>
    <xf numFmtId="0" fontId="370" fillId="0" borderId="1" xfId="0" applyFont="1" applyBorder="1" applyAlignment="1">
      <alignment horizontal="left" vertical="top"/>
    </xf>
    <xf numFmtId="0" fontId="371" fillId="0" borderId="1" xfId="0" applyFont="1" applyBorder="1" applyAlignment="1">
      <alignment horizontal="left" vertical="top" wrapText="1"/>
    </xf>
    <xf numFmtId="0" fontId="372" fillId="0" borderId="1" xfId="0" applyFont="1" applyBorder="1" applyAlignment="1">
      <alignment horizontal="center" vertical="top"/>
    </xf>
    <xf numFmtId="168" fontId="373" fillId="0" borderId="1" xfId="0" applyNumberFormat="1" applyFont="1" applyBorder="1" applyAlignment="1">
      <alignment horizontal="right" vertical="top"/>
    </xf>
    <xf numFmtId="169" fontId="374" fillId="0" borderId="1" xfId="0" applyNumberFormat="1" applyFont="1" applyBorder="1" applyAlignment="1">
      <alignment horizontal="right" vertical="top"/>
    </xf>
    <xf numFmtId="169" fontId="375" fillId="0" borderId="1" xfId="0" applyNumberFormat="1" applyFont="1" applyBorder="1" applyAlignment="1">
      <alignment horizontal="right" vertical="top"/>
    </xf>
    <xf numFmtId="169" fontId="376" fillId="0" borderId="1" xfId="0" applyNumberFormat="1" applyFont="1" applyBorder="1" applyAlignment="1">
      <alignment horizontal="right" vertical="top"/>
    </xf>
    <xf numFmtId="170" fontId="377" fillId="2" borderId="1" xfId="0" applyNumberFormat="1" applyFont="1" applyFill="1" applyBorder="1" applyAlignment="1" applyProtection="1">
      <alignment horizontal="right" vertical="top"/>
      <protection locked="0"/>
    </xf>
    <xf numFmtId="171" fontId="378" fillId="0" borderId="1" xfId="0" applyNumberFormat="1" applyFont="1" applyBorder="1" applyAlignment="1">
      <alignment horizontal="right" vertical="top"/>
    </xf>
    <xf numFmtId="4" fontId="379" fillId="0" borderId="1" xfId="0" applyNumberFormat="1" applyFont="1" applyBorder="1" applyAlignment="1">
      <alignment horizontal="right" vertical="top"/>
    </xf>
    <xf numFmtId="4" fontId="380" fillId="0" borderId="1" xfId="0" applyNumberFormat="1" applyFont="1" applyBorder="1" applyAlignment="1">
      <alignment horizontal="right" vertical="top"/>
    </xf>
    <xf numFmtId="0" fontId="381" fillId="0" borderId="0" xfId="0" applyFont="1"/>
    <xf numFmtId="0" fontId="382" fillId="0" borderId="1" xfId="0" applyFont="1" applyBorder="1" applyAlignment="1">
      <alignment horizontal="left" vertical="top"/>
    </xf>
    <xf numFmtId="0" fontId="383" fillId="0" borderId="1" xfId="0" applyFont="1" applyBorder="1" applyAlignment="1">
      <alignment horizontal="left" vertical="top" wrapText="1"/>
    </xf>
    <xf numFmtId="0" fontId="384" fillId="0" borderId="1" xfId="0" applyFont="1" applyBorder="1" applyAlignment="1">
      <alignment horizontal="center" vertical="top"/>
    </xf>
    <xf numFmtId="168" fontId="385" fillId="0" borderId="1" xfId="0" applyNumberFormat="1" applyFont="1" applyBorder="1" applyAlignment="1">
      <alignment horizontal="right" vertical="top"/>
    </xf>
    <xf numFmtId="169" fontId="386" fillId="0" borderId="1" xfId="0" applyNumberFormat="1" applyFont="1" applyBorder="1" applyAlignment="1">
      <alignment horizontal="right" vertical="top"/>
    </xf>
    <xf numFmtId="169" fontId="387" fillId="0" borderId="1" xfId="0" applyNumberFormat="1" applyFont="1" applyBorder="1" applyAlignment="1">
      <alignment horizontal="right" vertical="top"/>
    </xf>
    <xf numFmtId="169" fontId="388" fillId="0" borderId="1" xfId="0" applyNumberFormat="1" applyFont="1" applyBorder="1" applyAlignment="1">
      <alignment horizontal="right" vertical="top"/>
    </xf>
    <xf numFmtId="170" fontId="389" fillId="2" borderId="1" xfId="0" applyNumberFormat="1" applyFont="1" applyFill="1" applyBorder="1" applyAlignment="1" applyProtection="1">
      <alignment horizontal="right" vertical="top"/>
      <protection locked="0"/>
    </xf>
    <xf numFmtId="171" fontId="390" fillId="0" borderId="1" xfId="0" applyNumberFormat="1" applyFont="1" applyBorder="1" applyAlignment="1">
      <alignment horizontal="right" vertical="top"/>
    </xf>
    <xf numFmtId="4" fontId="391" fillId="0" borderId="1" xfId="0" applyNumberFormat="1" applyFont="1" applyBorder="1" applyAlignment="1">
      <alignment horizontal="right" vertical="top"/>
    </xf>
    <xf numFmtId="4" fontId="392" fillId="0" borderId="1" xfId="0" applyNumberFormat="1" applyFont="1" applyBorder="1" applyAlignment="1">
      <alignment horizontal="right" vertical="top"/>
    </xf>
    <xf numFmtId="0" fontId="393" fillId="0" borderId="0" xfId="0" applyFont="1"/>
    <xf numFmtId="0" fontId="394" fillId="0" borderId="1" xfId="0" applyFont="1" applyBorder="1" applyAlignment="1">
      <alignment horizontal="left" vertical="top"/>
    </xf>
    <xf numFmtId="0" fontId="395" fillId="0" borderId="1" xfId="0" applyFont="1" applyBorder="1" applyAlignment="1">
      <alignment horizontal="left" vertical="top" wrapText="1"/>
    </xf>
    <xf numFmtId="0" fontId="396" fillId="0" borderId="1" xfId="0" applyFont="1" applyBorder="1" applyAlignment="1">
      <alignment horizontal="center" vertical="top"/>
    </xf>
    <xf numFmtId="168" fontId="397" fillId="0" borderId="1" xfId="0" applyNumberFormat="1" applyFont="1" applyBorder="1" applyAlignment="1">
      <alignment horizontal="right" vertical="top"/>
    </xf>
    <xf numFmtId="169" fontId="398" fillId="0" borderId="1" xfId="0" applyNumberFormat="1" applyFont="1" applyBorder="1" applyAlignment="1">
      <alignment horizontal="right" vertical="top"/>
    </xf>
    <xf numFmtId="169" fontId="399" fillId="0" borderId="1" xfId="0" applyNumberFormat="1" applyFont="1" applyBorder="1" applyAlignment="1">
      <alignment horizontal="right" vertical="top"/>
    </xf>
    <xf numFmtId="169" fontId="400" fillId="0" borderId="1" xfId="0" applyNumberFormat="1" applyFont="1" applyBorder="1" applyAlignment="1">
      <alignment horizontal="right" vertical="top"/>
    </xf>
    <xf numFmtId="170" fontId="401" fillId="2" borderId="1" xfId="0" applyNumberFormat="1" applyFont="1" applyFill="1" applyBorder="1" applyAlignment="1" applyProtection="1">
      <alignment horizontal="right" vertical="top"/>
      <protection locked="0"/>
    </xf>
    <xf numFmtId="171" fontId="402" fillId="0" borderId="1" xfId="0" applyNumberFormat="1" applyFont="1" applyBorder="1" applyAlignment="1">
      <alignment horizontal="right" vertical="top"/>
    </xf>
    <xf numFmtId="4" fontId="403" fillId="0" borderId="1" xfId="0" applyNumberFormat="1" applyFont="1" applyBorder="1" applyAlignment="1">
      <alignment horizontal="right" vertical="top"/>
    </xf>
    <xf numFmtId="4" fontId="404" fillId="0" borderId="1" xfId="0" applyNumberFormat="1" applyFont="1" applyBorder="1" applyAlignment="1">
      <alignment horizontal="right" vertical="top"/>
    </xf>
    <xf numFmtId="0" fontId="405" fillId="0" borderId="0" xfId="0" applyFont="1"/>
    <xf numFmtId="0" fontId="406" fillId="0" borderId="1" xfId="0" applyFont="1" applyBorder="1" applyAlignment="1">
      <alignment horizontal="left" vertical="top"/>
    </xf>
    <xf numFmtId="0" fontId="407" fillId="0" borderId="1" xfId="0" applyFont="1" applyBorder="1" applyAlignment="1">
      <alignment horizontal="left" vertical="top" wrapText="1"/>
    </xf>
    <xf numFmtId="0" fontId="408" fillId="0" borderId="1" xfId="0" applyFont="1" applyBorder="1" applyAlignment="1">
      <alignment horizontal="center" vertical="top"/>
    </xf>
    <xf numFmtId="168" fontId="409" fillId="0" borderId="1" xfId="0" applyNumberFormat="1" applyFont="1" applyBorder="1" applyAlignment="1">
      <alignment horizontal="right" vertical="top"/>
    </xf>
    <xf numFmtId="169" fontId="410" fillId="0" borderId="1" xfId="0" applyNumberFormat="1" applyFont="1" applyBorder="1" applyAlignment="1">
      <alignment horizontal="right" vertical="top"/>
    </xf>
    <xf numFmtId="169" fontId="411" fillId="0" borderId="1" xfId="0" applyNumberFormat="1" applyFont="1" applyBorder="1" applyAlignment="1">
      <alignment horizontal="right" vertical="top"/>
    </xf>
    <xf numFmtId="169" fontId="412" fillId="0" borderId="1" xfId="0" applyNumberFormat="1" applyFont="1" applyBorder="1" applyAlignment="1">
      <alignment horizontal="right" vertical="top"/>
    </xf>
    <xf numFmtId="170" fontId="413" fillId="2" borderId="1" xfId="0" applyNumberFormat="1" applyFont="1" applyFill="1" applyBorder="1" applyAlignment="1" applyProtection="1">
      <alignment horizontal="right" vertical="top"/>
      <protection locked="0"/>
    </xf>
    <xf numFmtId="171" fontId="414" fillId="0" borderId="1" xfId="0" applyNumberFormat="1" applyFont="1" applyBorder="1" applyAlignment="1">
      <alignment horizontal="right" vertical="top"/>
    </xf>
    <xf numFmtId="4" fontId="415" fillId="0" borderId="1" xfId="0" applyNumberFormat="1" applyFont="1" applyBorder="1" applyAlignment="1">
      <alignment horizontal="right" vertical="top"/>
    </xf>
    <xf numFmtId="4" fontId="416" fillId="0" borderId="1" xfId="0" applyNumberFormat="1" applyFont="1" applyBorder="1" applyAlignment="1">
      <alignment horizontal="right" vertical="top"/>
    </xf>
    <xf numFmtId="0" fontId="417" fillId="0" borderId="0" xfId="0" applyFont="1"/>
    <xf numFmtId="0" fontId="418" fillId="0" borderId="1" xfId="0" applyFont="1" applyBorder="1" applyAlignment="1">
      <alignment horizontal="left" vertical="top"/>
    </xf>
    <xf numFmtId="0" fontId="419" fillId="0" borderId="1" xfId="0" applyFont="1" applyBorder="1" applyAlignment="1">
      <alignment horizontal="left" vertical="top" wrapText="1"/>
    </xf>
    <xf numFmtId="0" fontId="420" fillId="0" borderId="1" xfId="0" applyFont="1" applyBorder="1" applyAlignment="1">
      <alignment horizontal="center" vertical="top"/>
    </xf>
    <xf numFmtId="168" fontId="421" fillId="0" borderId="1" xfId="0" applyNumberFormat="1" applyFont="1" applyBorder="1" applyAlignment="1">
      <alignment horizontal="right" vertical="top"/>
    </xf>
    <xf numFmtId="169" fontId="422" fillId="0" borderId="1" xfId="0" applyNumberFormat="1" applyFont="1" applyBorder="1" applyAlignment="1">
      <alignment horizontal="right" vertical="top"/>
    </xf>
    <xf numFmtId="169" fontId="423" fillId="0" borderId="1" xfId="0" applyNumberFormat="1" applyFont="1" applyBorder="1" applyAlignment="1">
      <alignment horizontal="right" vertical="top"/>
    </xf>
    <xf numFmtId="169" fontId="424" fillId="0" borderId="1" xfId="0" applyNumberFormat="1" applyFont="1" applyBorder="1" applyAlignment="1">
      <alignment horizontal="right" vertical="top"/>
    </xf>
    <xf numFmtId="170" fontId="425" fillId="2" borderId="1" xfId="0" applyNumberFormat="1" applyFont="1" applyFill="1" applyBorder="1" applyAlignment="1" applyProtection="1">
      <alignment horizontal="right" vertical="top"/>
      <protection locked="0"/>
    </xf>
    <xf numFmtId="171" fontId="426" fillId="0" borderId="1" xfId="0" applyNumberFormat="1" applyFont="1" applyBorder="1" applyAlignment="1">
      <alignment horizontal="right" vertical="top"/>
    </xf>
    <xf numFmtId="4" fontId="427" fillId="0" borderId="1" xfId="0" applyNumberFormat="1" applyFont="1" applyBorder="1" applyAlignment="1">
      <alignment horizontal="right" vertical="top"/>
    </xf>
    <xf numFmtId="4" fontId="428" fillId="0" borderId="1" xfId="0" applyNumberFormat="1" applyFont="1" applyBorder="1" applyAlignment="1">
      <alignment horizontal="right" vertical="top"/>
    </xf>
    <xf numFmtId="0" fontId="429" fillId="0" borderId="0" xfId="0" applyFont="1"/>
    <xf numFmtId="0" fontId="430" fillId="0" borderId="1" xfId="0" applyFont="1" applyBorder="1" applyAlignment="1">
      <alignment horizontal="left" vertical="top"/>
    </xf>
    <xf numFmtId="0" fontId="431" fillId="0" borderId="1" xfId="0" applyFont="1" applyBorder="1" applyAlignment="1">
      <alignment horizontal="left" vertical="top" wrapText="1"/>
    </xf>
    <xf numFmtId="0" fontId="432" fillId="0" borderId="1" xfId="0" applyFont="1" applyBorder="1" applyAlignment="1">
      <alignment horizontal="center" vertical="top"/>
    </xf>
    <xf numFmtId="168" fontId="433" fillId="0" borderId="1" xfId="0" applyNumberFormat="1" applyFont="1" applyBorder="1" applyAlignment="1">
      <alignment horizontal="right" vertical="top"/>
    </xf>
    <xf numFmtId="169" fontId="434" fillId="0" borderId="1" xfId="0" applyNumberFormat="1" applyFont="1" applyBorder="1" applyAlignment="1">
      <alignment horizontal="right" vertical="top"/>
    </xf>
    <xf numFmtId="169" fontId="435" fillId="0" borderId="1" xfId="0" applyNumberFormat="1" applyFont="1" applyBorder="1" applyAlignment="1">
      <alignment horizontal="right" vertical="top"/>
    </xf>
    <xf numFmtId="169" fontId="436" fillId="0" borderId="1" xfId="0" applyNumberFormat="1" applyFont="1" applyBorder="1" applyAlignment="1">
      <alignment horizontal="right" vertical="top"/>
    </xf>
    <xf numFmtId="170" fontId="437" fillId="2" borderId="1" xfId="0" applyNumberFormat="1" applyFont="1" applyFill="1" applyBorder="1" applyAlignment="1" applyProtection="1">
      <alignment horizontal="right" vertical="top"/>
      <protection locked="0"/>
    </xf>
    <xf numFmtId="171" fontId="438" fillId="0" borderId="1" xfId="0" applyNumberFormat="1" applyFont="1" applyBorder="1" applyAlignment="1">
      <alignment horizontal="right" vertical="top"/>
    </xf>
    <xf numFmtId="4" fontId="439" fillId="0" borderId="1" xfId="0" applyNumberFormat="1" applyFont="1" applyBorder="1" applyAlignment="1">
      <alignment horizontal="right" vertical="top"/>
    </xf>
    <xf numFmtId="4" fontId="440" fillId="0" borderId="1" xfId="0" applyNumberFormat="1" applyFont="1" applyBorder="1" applyAlignment="1">
      <alignment horizontal="right" vertical="top"/>
    </xf>
    <xf numFmtId="0" fontId="441" fillId="0" borderId="0" xfId="0" applyFont="1"/>
    <xf numFmtId="0" fontId="442" fillId="3" borderId="1" xfId="0" applyFont="1" applyFill="1" applyBorder="1" applyAlignment="1">
      <alignment horizontal="left"/>
    </xf>
    <xf numFmtId="0" fontId="450" fillId="3" borderId="1" xfId="0" applyFont="1" applyFill="1" applyBorder="1" applyAlignment="1">
      <alignment horizontal="left"/>
    </xf>
    <xf numFmtId="0" fontId="451" fillId="3" borderId="1" xfId="0" applyFont="1" applyFill="1" applyBorder="1" applyAlignment="1">
      <alignment horizontal="left"/>
    </xf>
    <xf numFmtId="4" fontId="452" fillId="3" borderId="1" xfId="0" applyNumberFormat="1" applyFont="1" applyFill="1" applyBorder="1" applyAlignment="1">
      <alignment horizontal="right"/>
    </xf>
    <xf numFmtId="0" fontId="453" fillId="0" borderId="0" xfId="0" applyFont="1"/>
    <xf numFmtId="0" fontId="454" fillId="0" borderId="1" xfId="0" applyFont="1" applyBorder="1" applyAlignment="1">
      <alignment horizontal="left" vertical="top"/>
    </xf>
    <xf numFmtId="0" fontId="455" fillId="0" borderId="1" xfId="0" applyFont="1" applyBorder="1" applyAlignment="1">
      <alignment horizontal="left" vertical="top" wrapText="1"/>
    </xf>
    <xf numFmtId="0" fontId="456" fillId="0" borderId="1" xfId="0" applyFont="1" applyBorder="1" applyAlignment="1">
      <alignment horizontal="center" vertical="top"/>
    </xf>
    <xf numFmtId="168" fontId="457" fillId="0" borderId="1" xfId="0" applyNumberFormat="1" applyFont="1" applyBorder="1" applyAlignment="1">
      <alignment horizontal="right" vertical="top"/>
    </xf>
    <xf numFmtId="169" fontId="458" fillId="0" borderId="1" xfId="0" applyNumberFormat="1" applyFont="1" applyBorder="1" applyAlignment="1">
      <alignment horizontal="right" vertical="top"/>
    </xf>
    <xf numFmtId="169" fontId="459" fillId="0" borderId="1" xfId="0" applyNumberFormat="1" applyFont="1" applyBorder="1" applyAlignment="1">
      <alignment horizontal="right" vertical="top"/>
    </xf>
    <xf numFmtId="169" fontId="460" fillId="0" borderId="1" xfId="0" applyNumberFormat="1" applyFont="1" applyBorder="1" applyAlignment="1">
      <alignment horizontal="right" vertical="top"/>
    </xf>
    <xf numFmtId="170" fontId="461" fillId="2" borderId="1" xfId="0" applyNumberFormat="1" applyFont="1" applyFill="1" applyBorder="1" applyAlignment="1" applyProtection="1">
      <alignment horizontal="right" vertical="top"/>
      <protection locked="0"/>
    </xf>
    <xf numFmtId="171" fontId="462" fillId="0" borderId="1" xfId="0" applyNumberFormat="1" applyFont="1" applyBorder="1" applyAlignment="1">
      <alignment horizontal="right" vertical="top"/>
    </xf>
    <xf numFmtId="4" fontId="463" fillId="0" borderId="1" xfId="0" applyNumberFormat="1" applyFont="1" applyBorder="1" applyAlignment="1">
      <alignment horizontal="right" vertical="top"/>
    </xf>
    <xf numFmtId="4" fontId="464" fillId="0" borderId="1" xfId="0" applyNumberFormat="1" applyFont="1" applyBorder="1" applyAlignment="1">
      <alignment horizontal="right" vertical="top"/>
    </xf>
    <xf numFmtId="0" fontId="465" fillId="0" borderId="0" xfId="0" applyFont="1"/>
    <xf numFmtId="0" fontId="466" fillId="0" borderId="1" xfId="0" applyFont="1" applyBorder="1" applyAlignment="1">
      <alignment horizontal="left" vertical="top"/>
    </xf>
    <xf numFmtId="0" fontId="467" fillId="0" borderId="1" xfId="0" applyFont="1" applyBorder="1" applyAlignment="1">
      <alignment horizontal="left" vertical="top" wrapText="1"/>
    </xf>
    <xf numFmtId="0" fontId="468" fillId="0" borderId="1" xfId="0" applyFont="1" applyBorder="1" applyAlignment="1">
      <alignment horizontal="center" vertical="top"/>
    </xf>
    <xf numFmtId="168" fontId="469" fillId="0" borderId="1" xfId="0" applyNumberFormat="1" applyFont="1" applyBorder="1" applyAlignment="1">
      <alignment horizontal="right" vertical="top"/>
    </xf>
    <xf numFmtId="169" fontId="470" fillId="0" borderId="1" xfId="0" applyNumberFormat="1" applyFont="1" applyBorder="1" applyAlignment="1">
      <alignment horizontal="right" vertical="top"/>
    </xf>
    <xf numFmtId="169" fontId="471" fillId="0" borderId="1" xfId="0" applyNumberFormat="1" applyFont="1" applyBorder="1" applyAlignment="1">
      <alignment horizontal="right" vertical="top"/>
    </xf>
    <xf numFmtId="169" fontId="472" fillId="0" borderId="1" xfId="0" applyNumberFormat="1" applyFont="1" applyBorder="1" applyAlignment="1">
      <alignment horizontal="right" vertical="top"/>
    </xf>
    <xf numFmtId="170" fontId="473" fillId="2" borderId="1" xfId="0" applyNumberFormat="1" applyFont="1" applyFill="1" applyBorder="1" applyAlignment="1" applyProtection="1">
      <alignment horizontal="right" vertical="top"/>
      <protection locked="0"/>
    </xf>
    <xf numFmtId="171" fontId="474" fillId="0" borderId="1" xfId="0" applyNumberFormat="1" applyFont="1" applyBorder="1" applyAlignment="1">
      <alignment horizontal="right" vertical="top"/>
    </xf>
    <xf numFmtId="4" fontId="475" fillId="0" borderId="1" xfId="0" applyNumberFormat="1" applyFont="1" applyBorder="1" applyAlignment="1">
      <alignment horizontal="right" vertical="top"/>
    </xf>
    <xf numFmtId="4" fontId="476" fillId="0" borderId="1" xfId="0" applyNumberFormat="1" applyFont="1" applyBorder="1" applyAlignment="1">
      <alignment horizontal="right" vertical="top"/>
    </xf>
    <xf numFmtId="0" fontId="477" fillId="0" borderId="0" xfId="0" applyFont="1"/>
    <xf numFmtId="0" fontId="478" fillId="0" borderId="1" xfId="0" applyFont="1" applyBorder="1" applyAlignment="1">
      <alignment horizontal="left" vertical="top"/>
    </xf>
    <xf numFmtId="0" fontId="479" fillId="0" borderId="1" xfId="0" applyFont="1" applyBorder="1" applyAlignment="1">
      <alignment horizontal="left" vertical="top" wrapText="1"/>
    </xf>
    <xf numFmtId="0" fontId="480" fillId="0" borderId="1" xfId="0" applyFont="1" applyBorder="1" applyAlignment="1">
      <alignment horizontal="center" vertical="top"/>
    </xf>
    <xf numFmtId="168" fontId="481" fillId="0" borderId="1" xfId="0" applyNumberFormat="1" applyFont="1" applyBorder="1" applyAlignment="1">
      <alignment horizontal="right" vertical="top"/>
    </xf>
    <xf numFmtId="169" fontId="482" fillId="0" borderId="1" xfId="0" applyNumberFormat="1" applyFont="1" applyBorder="1" applyAlignment="1">
      <alignment horizontal="right" vertical="top"/>
    </xf>
    <xf numFmtId="169" fontId="483" fillId="0" borderId="1" xfId="0" applyNumberFormat="1" applyFont="1" applyBorder="1" applyAlignment="1">
      <alignment horizontal="right" vertical="top"/>
    </xf>
    <xf numFmtId="169" fontId="484" fillId="0" borderId="1" xfId="0" applyNumberFormat="1" applyFont="1" applyBorder="1" applyAlignment="1">
      <alignment horizontal="right" vertical="top"/>
    </xf>
    <xf numFmtId="170" fontId="485" fillId="2" borderId="1" xfId="0" applyNumberFormat="1" applyFont="1" applyFill="1" applyBorder="1" applyAlignment="1" applyProtection="1">
      <alignment horizontal="right" vertical="top"/>
      <protection locked="0"/>
    </xf>
    <xf numFmtId="171" fontId="486" fillId="0" borderId="1" xfId="0" applyNumberFormat="1" applyFont="1" applyBorder="1" applyAlignment="1">
      <alignment horizontal="right" vertical="top"/>
    </xf>
    <xf numFmtId="4" fontId="487" fillId="0" borderId="1" xfId="0" applyNumberFormat="1" applyFont="1" applyBorder="1" applyAlignment="1">
      <alignment horizontal="right" vertical="top"/>
    </xf>
    <xf numFmtId="4" fontId="488" fillId="0" borderId="1" xfId="0" applyNumberFormat="1" applyFont="1" applyBorder="1" applyAlignment="1">
      <alignment horizontal="right" vertical="top"/>
    </xf>
    <xf numFmtId="0" fontId="489" fillId="0" borderId="0" xfId="0" applyFont="1"/>
    <xf numFmtId="0" fontId="490" fillId="0" borderId="1" xfId="0" applyFont="1" applyBorder="1" applyAlignment="1">
      <alignment horizontal="left" vertical="top"/>
    </xf>
    <xf numFmtId="0" fontId="491" fillId="0" borderId="1" xfId="0" applyFont="1" applyBorder="1" applyAlignment="1">
      <alignment horizontal="left" vertical="top" wrapText="1"/>
    </xf>
    <xf numFmtId="0" fontId="492" fillId="0" borderId="1" xfId="0" applyFont="1" applyBorder="1" applyAlignment="1">
      <alignment horizontal="center" vertical="top"/>
    </xf>
    <xf numFmtId="168" fontId="493" fillId="0" borderId="1" xfId="0" applyNumberFormat="1" applyFont="1" applyBorder="1" applyAlignment="1">
      <alignment horizontal="right" vertical="top"/>
    </xf>
    <xf numFmtId="169" fontId="494" fillId="0" borderId="1" xfId="0" applyNumberFormat="1" applyFont="1" applyBorder="1" applyAlignment="1">
      <alignment horizontal="right" vertical="top"/>
    </xf>
    <xf numFmtId="169" fontId="495" fillId="0" borderId="1" xfId="0" applyNumberFormat="1" applyFont="1" applyBorder="1" applyAlignment="1">
      <alignment horizontal="right" vertical="top"/>
    </xf>
    <xf numFmtId="169" fontId="496" fillId="0" borderId="1" xfId="0" applyNumberFormat="1" applyFont="1" applyBorder="1" applyAlignment="1">
      <alignment horizontal="right" vertical="top"/>
    </xf>
    <xf numFmtId="170" fontId="497" fillId="2" borderId="1" xfId="0" applyNumberFormat="1" applyFont="1" applyFill="1" applyBorder="1" applyAlignment="1" applyProtection="1">
      <alignment horizontal="right" vertical="top"/>
      <protection locked="0"/>
    </xf>
    <xf numFmtId="171" fontId="498" fillId="0" borderId="1" xfId="0" applyNumberFormat="1" applyFont="1" applyBorder="1" applyAlignment="1">
      <alignment horizontal="right" vertical="top"/>
    </xf>
    <xf numFmtId="4" fontId="499" fillId="0" borderId="1" xfId="0" applyNumberFormat="1" applyFont="1" applyBorder="1" applyAlignment="1">
      <alignment horizontal="right" vertical="top"/>
    </xf>
    <xf numFmtId="4" fontId="500" fillId="0" borderId="1" xfId="0" applyNumberFormat="1" applyFont="1" applyBorder="1" applyAlignment="1">
      <alignment horizontal="right" vertical="top"/>
    </xf>
    <xf numFmtId="0" fontId="501" fillId="0" borderId="0" xfId="0" applyFont="1"/>
    <xf numFmtId="0" fontId="502" fillId="0" borderId="1" xfId="0" applyFont="1" applyBorder="1" applyAlignment="1">
      <alignment horizontal="left" vertical="top"/>
    </xf>
    <xf numFmtId="0" fontId="503" fillId="0" borderId="1" xfId="0" applyFont="1" applyBorder="1" applyAlignment="1">
      <alignment horizontal="left" vertical="top" wrapText="1"/>
    </xf>
    <xf numFmtId="0" fontId="504" fillId="0" borderId="1" xfId="0" applyFont="1" applyBorder="1" applyAlignment="1">
      <alignment horizontal="center" vertical="top"/>
    </xf>
    <xf numFmtId="168" fontId="505" fillId="0" borderId="1" xfId="0" applyNumberFormat="1" applyFont="1" applyBorder="1" applyAlignment="1">
      <alignment horizontal="right" vertical="top"/>
    </xf>
    <xf numFmtId="169" fontId="506" fillId="0" borderId="1" xfId="0" applyNumberFormat="1" applyFont="1" applyBorder="1" applyAlignment="1">
      <alignment horizontal="right" vertical="top"/>
    </xf>
    <xf numFmtId="169" fontId="507" fillId="0" borderId="1" xfId="0" applyNumberFormat="1" applyFont="1" applyBorder="1" applyAlignment="1">
      <alignment horizontal="right" vertical="top"/>
    </xf>
    <xf numFmtId="169" fontId="508" fillId="0" borderId="1" xfId="0" applyNumberFormat="1" applyFont="1" applyBorder="1" applyAlignment="1">
      <alignment horizontal="right" vertical="top"/>
    </xf>
    <xf numFmtId="170" fontId="509" fillId="2" borderId="1" xfId="0" applyNumberFormat="1" applyFont="1" applyFill="1" applyBorder="1" applyAlignment="1" applyProtection="1">
      <alignment horizontal="right" vertical="top"/>
      <protection locked="0"/>
    </xf>
    <xf numFmtId="171" fontId="510" fillId="0" borderId="1" xfId="0" applyNumberFormat="1" applyFont="1" applyBorder="1" applyAlignment="1">
      <alignment horizontal="right" vertical="top"/>
    </xf>
    <xf numFmtId="4" fontId="511" fillId="0" borderId="1" xfId="0" applyNumberFormat="1" applyFont="1" applyBorder="1" applyAlignment="1">
      <alignment horizontal="right" vertical="top"/>
    </xf>
    <xf numFmtId="4" fontId="512" fillId="0" borderId="1" xfId="0" applyNumberFormat="1" applyFont="1" applyBorder="1" applyAlignment="1">
      <alignment horizontal="right" vertical="top"/>
    </xf>
    <xf numFmtId="0" fontId="513" fillId="0" borderId="0" xfId="0" applyFont="1"/>
    <xf numFmtId="0" fontId="514" fillId="0" borderId="1" xfId="0" applyFont="1" applyBorder="1" applyAlignment="1">
      <alignment horizontal="left" vertical="top"/>
    </xf>
    <xf numFmtId="0" fontId="515" fillId="0" borderId="1" xfId="0" applyFont="1" applyBorder="1" applyAlignment="1">
      <alignment horizontal="left" vertical="top" wrapText="1"/>
    </xf>
    <xf numFmtId="0" fontId="516" fillId="0" borderId="1" xfId="0" applyFont="1" applyBorder="1" applyAlignment="1">
      <alignment horizontal="center" vertical="top"/>
    </xf>
    <xf numFmtId="168" fontId="517" fillId="0" borderId="1" xfId="0" applyNumberFormat="1" applyFont="1" applyBorder="1" applyAlignment="1">
      <alignment horizontal="right" vertical="top"/>
    </xf>
    <xf numFmtId="169" fontId="518" fillId="0" borderId="1" xfId="0" applyNumberFormat="1" applyFont="1" applyBorder="1" applyAlignment="1">
      <alignment horizontal="right" vertical="top"/>
    </xf>
    <xf numFmtId="169" fontId="519" fillId="0" borderId="1" xfId="0" applyNumberFormat="1" applyFont="1" applyBorder="1" applyAlignment="1">
      <alignment horizontal="right" vertical="top"/>
    </xf>
    <xf numFmtId="169" fontId="520" fillId="0" borderId="1" xfId="0" applyNumberFormat="1" applyFont="1" applyBorder="1" applyAlignment="1">
      <alignment horizontal="right" vertical="top"/>
    </xf>
    <xf numFmtId="170" fontId="521" fillId="2" borderId="1" xfId="0" applyNumberFormat="1" applyFont="1" applyFill="1" applyBorder="1" applyAlignment="1" applyProtection="1">
      <alignment horizontal="right" vertical="top"/>
      <protection locked="0"/>
    </xf>
    <xf numFmtId="171" fontId="522" fillId="0" borderId="1" xfId="0" applyNumberFormat="1" applyFont="1" applyBorder="1" applyAlignment="1">
      <alignment horizontal="right" vertical="top"/>
    </xf>
    <xf numFmtId="4" fontId="523" fillId="0" borderId="1" xfId="0" applyNumberFormat="1" applyFont="1" applyBorder="1" applyAlignment="1">
      <alignment horizontal="right" vertical="top"/>
    </xf>
    <xf numFmtId="4" fontId="524" fillId="0" borderId="1" xfId="0" applyNumberFormat="1" applyFont="1" applyBorder="1" applyAlignment="1">
      <alignment horizontal="right" vertical="top"/>
    </xf>
    <xf numFmtId="0" fontId="525" fillId="0" borderId="0" xfId="0" applyFont="1"/>
    <xf numFmtId="0" fontId="526" fillId="0" borderId="1" xfId="0" applyFont="1" applyBorder="1" applyAlignment="1">
      <alignment horizontal="left" vertical="top"/>
    </xf>
    <xf numFmtId="0" fontId="527" fillId="0" borderId="1" xfId="0" applyFont="1" applyBorder="1" applyAlignment="1">
      <alignment horizontal="left" vertical="top" wrapText="1"/>
    </xf>
    <xf numFmtId="0" fontId="528" fillId="0" borderId="1" xfId="0" applyFont="1" applyBorder="1" applyAlignment="1">
      <alignment horizontal="center" vertical="top"/>
    </xf>
    <xf numFmtId="168" fontId="529" fillId="0" borderId="1" xfId="0" applyNumberFormat="1" applyFont="1" applyBorder="1" applyAlignment="1">
      <alignment horizontal="right" vertical="top"/>
    </xf>
    <xf numFmtId="169" fontId="530" fillId="0" borderId="1" xfId="0" applyNumberFormat="1" applyFont="1" applyBorder="1" applyAlignment="1">
      <alignment horizontal="right" vertical="top"/>
    </xf>
    <xf numFmtId="169" fontId="531" fillId="0" borderId="1" xfId="0" applyNumberFormat="1" applyFont="1" applyBorder="1" applyAlignment="1">
      <alignment horizontal="right" vertical="top"/>
    </xf>
    <xf numFmtId="169" fontId="532" fillId="0" borderId="1" xfId="0" applyNumberFormat="1" applyFont="1" applyBorder="1" applyAlignment="1">
      <alignment horizontal="right" vertical="top"/>
    </xf>
    <xf numFmtId="170" fontId="533" fillId="2" borderId="1" xfId="0" applyNumberFormat="1" applyFont="1" applyFill="1" applyBorder="1" applyAlignment="1" applyProtection="1">
      <alignment horizontal="right" vertical="top"/>
      <protection locked="0"/>
    </xf>
    <xf numFmtId="171" fontId="534" fillId="0" borderId="1" xfId="0" applyNumberFormat="1" applyFont="1" applyBorder="1" applyAlignment="1">
      <alignment horizontal="right" vertical="top"/>
    </xf>
    <xf numFmtId="4" fontId="535" fillId="0" borderId="1" xfId="0" applyNumberFormat="1" applyFont="1" applyBorder="1" applyAlignment="1">
      <alignment horizontal="right" vertical="top"/>
    </xf>
    <xf numFmtId="4" fontId="536" fillId="0" borderId="1" xfId="0" applyNumberFormat="1" applyFont="1" applyBorder="1" applyAlignment="1">
      <alignment horizontal="right" vertical="top"/>
    </xf>
    <xf numFmtId="0" fontId="537" fillId="0" borderId="0" xfId="0" applyFont="1"/>
    <xf numFmtId="0" fontId="538" fillId="0" borderId="1" xfId="0" applyFont="1" applyBorder="1" applyAlignment="1">
      <alignment horizontal="left" vertical="top"/>
    </xf>
    <xf numFmtId="0" fontId="539" fillId="0" borderId="1" xfId="0" applyFont="1" applyBorder="1" applyAlignment="1">
      <alignment horizontal="left" vertical="top" wrapText="1"/>
    </xf>
    <xf numFmtId="0" fontId="540" fillId="0" borderId="1" xfId="0" applyFont="1" applyBorder="1" applyAlignment="1">
      <alignment horizontal="center" vertical="top"/>
    </xf>
    <xf numFmtId="168" fontId="541" fillId="0" borderId="1" xfId="0" applyNumberFormat="1" applyFont="1" applyBorder="1" applyAlignment="1">
      <alignment horizontal="right" vertical="top"/>
    </xf>
    <xf numFmtId="169" fontId="542" fillId="0" borderId="1" xfId="0" applyNumberFormat="1" applyFont="1" applyBorder="1" applyAlignment="1">
      <alignment horizontal="right" vertical="top"/>
    </xf>
    <xf numFmtId="169" fontId="543" fillId="0" borderId="1" xfId="0" applyNumberFormat="1" applyFont="1" applyBorder="1" applyAlignment="1">
      <alignment horizontal="right" vertical="top"/>
    </xf>
    <xf numFmtId="169" fontId="544" fillId="0" borderId="1" xfId="0" applyNumberFormat="1" applyFont="1" applyBorder="1" applyAlignment="1">
      <alignment horizontal="right" vertical="top"/>
    </xf>
    <xf numFmtId="170" fontId="545" fillId="2" borderId="1" xfId="0" applyNumberFormat="1" applyFont="1" applyFill="1" applyBorder="1" applyAlignment="1" applyProtection="1">
      <alignment horizontal="right" vertical="top"/>
      <protection locked="0"/>
    </xf>
    <xf numFmtId="171" fontId="546" fillId="0" borderId="1" xfId="0" applyNumberFormat="1" applyFont="1" applyBorder="1" applyAlignment="1">
      <alignment horizontal="right" vertical="top"/>
    </xf>
    <xf numFmtId="4" fontId="547" fillId="0" borderId="1" xfId="0" applyNumberFormat="1" applyFont="1" applyBorder="1" applyAlignment="1">
      <alignment horizontal="right" vertical="top"/>
    </xf>
    <xf numFmtId="4" fontId="548" fillId="0" borderId="1" xfId="0" applyNumberFormat="1" applyFont="1" applyBorder="1" applyAlignment="1">
      <alignment horizontal="right" vertical="top"/>
    </xf>
    <xf numFmtId="0" fontId="549" fillId="0" borderId="0" xfId="0" applyFont="1"/>
    <xf numFmtId="0" fontId="550" fillId="0" borderId="1" xfId="0" applyFont="1" applyBorder="1" applyAlignment="1">
      <alignment horizontal="left" vertical="top"/>
    </xf>
    <xf numFmtId="0" fontId="551" fillId="0" borderId="1" xfId="0" applyFont="1" applyBorder="1" applyAlignment="1">
      <alignment horizontal="left" vertical="top" wrapText="1"/>
    </xf>
    <xf numFmtId="0" fontId="552" fillId="0" borderId="1" xfId="0" applyFont="1" applyBorder="1" applyAlignment="1">
      <alignment horizontal="center" vertical="top"/>
    </xf>
    <xf numFmtId="168" fontId="553" fillId="0" borderId="1" xfId="0" applyNumberFormat="1" applyFont="1" applyBorder="1" applyAlignment="1">
      <alignment horizontal="right" vertical="top"/>
    </xf>
    <xf numFmtId="169" fontId="554" fillId="0" borderId="1" xfId="0" applyNumberFormat="1" applyFont="1" applyBorder="1" applyAlignment="1">
      <alignment horizontal="right" vertical="top"/>
    </xf>
    <xf numFmtId="169" fontId="555" fillId="0" borderId="1" xfId="0" applyNumberFormat="1" applyFont="1" applyBorder="1" applyAlignment="1">
      <alignment horizontal="right" vertical="top"/>
    </xf>
    <xf numFmtId="169" fontId="556" fillId="0" borderId="1" xfId="0" applyNumberFormat="1" applyFont="1" applyBorder="1" applyAlignment="1">
      <alignment horizontal="right" vertical="top"/>
    </xf>
    <xf numFmtId="170" fontId="557" fillId="2" borderId="1" xfId="0" applyNumberFormat="1" applyFont="1" applyFill="1" applyBorder="1" applyAlignment="1" applyProtection="1">
      <alignment horizontal="right" vertical="top"/>
      <protection locked="0"/>
    </xf>
    <xf numFmtId="171" fontId="558" fillId="0" borderId="1" xfId="0" applyNumberFormat="1" applyFont="1" applyBorder="1" applyAlignment="1">
      <alignment horizontal="right" vertical="top"/>
    </xf>
    <xf numFmtId="4" fontId="559" fillId="0" borderId="1" xfId="0" applyNumberFormat="1" applyFont="1" applyBorder="1" applyAlignment="1">
      <alignment horizontal="right" vertical="top"/>
    </xf>
    <xf numFmtId="4" fontId="560" fillId="0" borderId="1" xfId="0" applyNumberFormat="1" applyFont="1" applyBorder="1" applyAlignment="1">
      <alignment horizontal="right" vertical="top"/>
    </xf>
    <xf numFmtId="0" fontId="561" fillId="0" borderId="0" xfId="0" applyFont="1"/>
    <xf numFmtId="0" fontId="562" fillId="0" borderId="1" xfId="0" applyFont="1" applyBorder="1" applyAlignment="1">
      <alignment horizontal="left" vertical="top"/>
    </xf>
    <xf numFmtId="0" fontId="563" fillId="0" borderId="1" xfId="0" applyFont="1" applyBorder="1" applyAlignment="1">
      <alignment horizontal="left" vertical="top" wrapText="1"/>
    </xf>
    <xf numFmtId="0" fontId="564" fillId="0" borderId="1" xfId="0" applyFont="1" applyBorder="1" applyAlignment="1">
      <alignment horizontal="center" vertical="top"/>
    </xf>
    <xf numFmtId="168" fontId="565" fillId="0" borderId="1" xfId="0" applyNumberFormat="1" applyFont="1" applyBorder="1" applyAlignment="1">
      <alignment horizontal="right" vertical="top"/>
    </xf>
    <xf numFmtId="169" fontId="566" fillId="0" borderId="1" xfId="0" applyNumberFormat="1" applyFont="1" applyBorder="1" applyAlignment="1">
      <alignment horizontal="right" vertical="top"/>
    </xf>
    <xf numFmtId="169" fontId="567" fillId="0" borderId="1" xfId="0" applyNumberFormat="1" applyFont="1" applyBorder="1" applyAlignment="1">
      <alignment horizontal="right" vertical="top"/>
    </xf>
    <xf numFmtId="169" fontId="568" fillId="0" borderId="1" xfId="0" applyNumberFormat="1" applyFont="1" applyBorder="1" applyAlignment="1">
      <alignment horizontal="right" vertical="top"/>
    </xf>
    <xf numFmtId="170" fontId="569" fillId="2" borderId="1" xfId="0" applyNumberFormat="1" applyFont="1" applyFill="1" applyBorder="1" applyAlignment="1" applyProtection="1">
      <alignment horizontal="right" vertical="top"/>
      <protection locked="0"/>
    </xf>
    <xf numFmtId="171" fontId="570" fillId="0" borderId="1" xfId="0" applyNumberFormat="1" applyFont="1" applyBorder="1" applyAlignment="1">
      <alignment horizontal="right" vertical="top"/>
    </xf>
    <xf numFmtId="4" fontId="571" fillId="0" borderId="1" xfId="0" applyNumberFormat="1" applyFont="1" applyBorder="1" applyAlignment="1">
      <alignment horizontal="right" vertical="top"/>
    </xf>
    <xf numFmtId="4" fontId="572" fillId="0" borderId="1" xfId="0" applyNumberFormat="1" applyFont="1" applyBorder="1" applyAlignment="1">
      <alignment horizontal="right" vertical="top"/>
    </xf>
    <xf numFmtId="0" fontId="573" fillId="0" borderId="0" xfId="0" applyFont="1"/>
    <xf numFmtId="0" fontId="574" fillId="0" borderId="1" xfId="0" applyFont="1" applyBorder="1" applyAlignment="1">
      <alignment horizontal="left" vertical="top"/>
    </xf>
    <xf numFmtId="0" fontId="575" fillId="0" borderId="1" xfId="0" applyFont="1" applyBorder="1" applyAlignment="1">
      <alignment horizontal="left" vertical="top" wrapText="1"/>
    </xf>
    <xf numFmtId="0" fontId="576" fillId="0" borderId="1" xfId="0" applyFont="1" applyBorder="1" applyAlignment="1">
      <alignment horizontal="center" vertical="top"/>
    </xf>
    <xf numFmtId="168" fontId="577" fillId="0" borderId="1" xfId="0" applyNumberFormat="1" applyFont="1" applyBorder="1" applyAlignment="1">
      <alignment horizontal="right" vertical="top"/>
    </xf>
    <xf numFmtId="169" fontId="578" fillId="0" borderId="1" xfId="0" applyNumberFormat="1" applyFont="1" applyBorder="1" applyAlignment="1">
      <alignment horizontal="right" vertical="top"/>
    </xf>
    <xf numFmtId="169" fontId="579" fillId="0" borderId="1" xfId="0" applyNumberFormat="1" applyFont="1" applyBorder="1" applyAlignment="1">
      <alignment horizontal="right" vertical="top"/>
    </xf>
    <xf numFmtId="169" fontId="580" fillId="0" borderId="1" xfId="0" applyNumberFormat="1" applyFont="1" applyBorder="1" applyAlignment="1">
      <alignment horizontal="right" vertical="top"/>
    </xf>
    <xf numFmtId="170" fontId="581" fillId="2" borderId="1" xfId="0" applyNumberFormat="1" applyFont="1" applyFill="1" applyBorder="1" applyAlignment="1" applyProtection="1">
      <alignment horizontal="right" vertical="top"/>
      <protection locked="0"/>
    </xf>
    <xf numFmtId="171" fontId="582" fillId="0" borderId="1" xfId="0" applyNumberFormat="1" applyFont="1" applyBorder="1" applyAlignment="1">
      <alignment horizontal="right" vertical="top"/>
    </xf>
    <xf numFmtId="4" fontId="583" fillId="0" borderId="1" xfId="0" applyNumberFormat="1" applyFont="1" applyBorder="1" applyAlignment="1">
      <alignment horizontal="right" vertical="top"/>
    </xf>
    <xf numFmtId="4" fontId="584" fillId="0" borderId="1" xfId="0" applyNumberFormat="1" applyFont="1" applyBorder="1" applyAlignment="1">
      <alignment horizontal="right" vertical="top"/>
    </xf>
    <xf numFmtId="0" fontId="585" fillId="0" borderId="0" xfId="0" applyFont="1"/>
    <xf numFmtId="0" fontId="586" fillId="0" borderId="1" xfId="0" applyFont="1" applyBorder="1" applyAlignment="1">
      <alignment horizontal="left" vertical="top"/>
    </xf>
    <xf numFmtId="0" fontId="587" fillId="0" borderId="1" xfId="0" applyFont="1" applyBorder="1" applyAlignment="1">
      <alignment horizontal="left" vertical="top" wrapText="1"/>
    </xf>
    <xf numFmtId="0" fontId="588" fillId="0" borderId="1" xfId="0" applyFont="1" applyBorder="1" applyAlignment="1">
      <alignment horizontal="center" vertical="top"/>
    </xf>
    <xf numFmtId="168" fontId="589" fillId="0" borderId="1" xfId="0" applyNumberFormat="1" applyFont="1" applyBorder="1" applyAlignment="1">
      <alignment horizontal="right" vertical="top"/>
    </xf>
    <xf numFmtId="169" fontId="590" fillId="0" borderId="1" xfId="0" applyNumberFormat="1" applyFont="1" applyBorder="1" applyAlignment="1">
      <alignment horizontal="right" vertical="top"/>
    </xf>
    <xf numFmtId="169" fontId="591" fillId="0" borderId="1" xfId="0" applyNumberFormat="1" applyFont="1" applyBorder="1" applyAlignment="1">
      <alignment horizontal="right" vertical="top"/>
    </xf>
    <xf numFmtId="169" fontId="592" fillId="0" borderId="1" xfId="0" applyNumberFormat="1" applyFont="1" applyBorder="1" applyAlignment="1">
      <alignment horizontal="right" vertical="top"/>
    </xf>
    <xf numFmtId="170" fontId="593" fillId="2" borderId="1" xfId="0" applyNumberFormat="1" applyFont="1" applyFill="1" applyBorder="1" applyAlignment="1" applyProtection="1">
      <alignment horizontal="right" vertical="top"/>
      <protection locked="0"/>
    </xf>
    <xf numFmtId="171" fontId="594" fillId="0" borderId="1" xfId="0" applyNumberFormat="1" applyFont="1" applyBorder="1" applyAlignment="1">
      <alignment horizontal="right" vertical="top"/>
    </xf>
    <xf numFmtId="4" fontId="595" fillId="0" borderId="1" xfId="0" applyNumberFormat="1" applyFont="1" applyBorder="1" applyAlignment="1">
      <alignment horizontal="right" vertical="top"/>
    </xf>
    <xf numFmtId="4" fontId="596" fillId="0" borderId="1" xfId="0" applyNumberFormat="1" applyFont="1" applyBorder="1" applyAlignment="1">
      <alignment horizontal="right" vertical="top"/>
    </xf>
    <xf numFmtId="0" fontId="597" fillId="0" borderId="0" xfId="0" applyFont="1"/>
    <xf numFmtId="0" fontId="598" fillId="0" borderId="1" xfId="0" applyFont="1" applyBorder="1" applyAlignment="1">
      <alignment horizontal="left" vertical="top"/>
    </xf>
    <xf numFmtId="0" fontId="599" fillId="0" borderId="1" xfId="0" applyFont="1" applyBorder="1" applyAlignment="1">
      <alignment horizontal="left" vertical="top" wrapText="1"/>
    </xf>
    <xf numFmtId="0" fontId="600" fillId="0" borderId="1" xfId="0" applyFont="1" applyBorder="1" applyAlignment="1">
      <alignment horizontal="center" vertical="top"/>
    </xf>
    <xf numFmtId="168" fontId="601" fillId="0" borderId="1" xfId="0" applyNumberFormat="1" applyFont="1" applyBorder="1" applyAlignment="1">
      <alignment horizontal="right" vertical="top"/>
    </xf>
    <xf numFmtId="169" fontId="602" fillId="0" borderId="1" xfId="0" applyNumberFormat="1" applyFont="1" applyBorder="1" applyAlignment="1">
      <alignment horizontal="right" vertical="top"/>
    </xf>
    <xf numFmtId="169" fontId="603" fillId="0" borderId="1" xfId="0" applyNumberFormat="1" applyFont="1" applyBorder="1" applyAlignment="1">
      <alignment horizontal="right" vertical="top"/>
    </xf>
    <xf numFmtId="169" fontId="604" fillId="0" borderId="1" xfId="0" applyNumberFormat="1" applyFont="1" applyBorder="1" applyAlignment="1">
      <alignment horizontal="right" vertical="top"/>
    </xf>
    <xf numFmtId="170" fontId="605" fillId="2" borderId="1" xfId="0" applyNumberFormat="1" applyFont="1" applyFill="1" applyBorder="1" applyAlignment="1" applyProtection="1">
      <alignment horizontal="right" vertical="top"/>
      <protection locked="0"/>
    </xf>
    <xf numFmtId="171" fontId="606" fillId="0" borderId="1" xfId="0" applyNumberFormat="1" applyFont="1" applyBorder="1" applyAlignment="1">
      <alignment horizontal="right" vertical="top"/>
    </xf>
    <xf numFmtId="4" fontId="607" fillId="0" borderId="1" xfId="0" applyNumberFormat="1" applyFont="1" applyBorder="1" applyAlignment="1">
      <alignment horizontal="right" vertical="top"/>
    </xf>
    <xf numFmtId="4" fontId="608" fillId="0" borderId="1" xfId="0" applyNumberFormat="1" applyFont="1" applyBorder="1" applyAlignment="1">
      <alignment horizontal="right" vertical="top"/>
    </xf>
    <xf numFmtId="0" fontId="609" fillId="0" borderId="0" xfId="0" applyFont="1"/>
    <xf numFmtId="0" fontId="610" fillId="0" borderId="1" xfId="0" applyFont="1" applyBorder="1" applyAlignment="1">
      <alignment horizontal="left" vertical="top"/>
    </xf>
    <xf numFmtId="0" fontId="611" fillId="0" borderId="1" xfId="0" applyFont="1" applyBorder="1" applyAlignment="1">
      <alignment horizontal="left" vertical="top" wrapText="1"/>
    </xf>
    <xf numFmtId="0" fontId="612" fillId="0" borderId="1" xfId="0" applyFont="1" applyBorder="1" applyAlignment="1">
      <alignment horizontal="center" vertical="top"/>
    </xf>
    <xf numFmtId="168" fontId="613" fillId="0" borderId="1" xfId="0" applyNumberFormat="1" applyFont="1" applyBorder="1" applyAlignment="1">
      <alignment horizontal="right" vertical="top"/>
    </xf>
    <xf numFmtId="169" fontId="614" fillId="0" borderId="1" xfId="0" applyNumberFormat="1" applyFont="1" applyBorder="1" applyAlignment="1">
      <alignment horizontal="right" vertical="top"/>
    </xf>
    <xf numFmtId="169" fontId="615" fillId="0" borderId="1" xfId="0" applyNumberFormat="1" applyFont="1" applyBorder="1" applyAlignment="1">
      <alignment horizontal="right" vertical="top"/>
    </xf>
    <xf numFmtId="169" fontId="616" fillId="0" borderId="1" xfId="0" applyNumberFormat="1" applyFont="1" applyBorder="1" applyAlignment="1">
      <alignment horizontal="right" vertical="top"/>
    </xf>
    <xf numFmtId="170" fontId="617" fillId="2" borderId="1" xfId="0" applyNumberFormat="1" applyFont="1" applyFill="1" applyBorder="1" applyAlignment="1" applyProtection="1">
      <alignment horizontal="right" vertical="top"/>
      <protection locked="0"/>
    </xf>
    <xf numFmtId="171" fontId="618" fillId="0" borderId="1" xfId="0" applyNumberFormat="1" applyFont="1" applyBorder="1" applyAlignment="1">
      <alignment horizontal="right" vertical="top"/>
    </xf>
    <xf numFmtId="4" fontId="619" fillId="0" borderId="1" xfId="0" applyNumberFormat="1" applyFont="1" applyBorder="1" applyAlignment="1">
      <alignment horizontal="right" vertical="top"/>
    </xf>
    <xf numFmtId="4" fontId="620" fillId="0" borderId="1" xfId="0" applyNumberFormat="1" applyFont="1" applyBorder="1" applyAlignment="1">
      <alignment horizontal="right" vertical="top"/>
    </xf>
    <xf numFmtId="0" fontId="621" fillId="0" borderId="0" xfId="0" applyFont="1"/>
    <xf numFmtId="0" fontId="622" fillId="0" borderId="1" xfId="0" applyFont="1" applyBorder="1" applyAlignment="1">
      <alignment horizontal="left" vertical="top"/>
    </xf>
    <xf numFmtId="0" fontId="623" fillId="0" borderId="1" xfId="0" applyFont="1" applyBorder="1" applyAlignment="1">
      <alignment horizontal="left" vertical="top" wrapText="1"/>
    </xf>
    <xf numFmtId="0" fontId="624" fillId="0" borderId="1" xfId="0" applyFont="1" applyBorder="1" applyAlignment="1">
      <alignment horizontal="center" vertical="top"/>
    </xf>
    <xf numFmtId="168" fontId="625" fillId="0" borderId="1" xfId="0" applyNumberFormat="1" applyFont="1" applyBorder="1" applyAlignment="1">
      <alignment horizontal="right" vertical="top"/>
    </xf>
    <xf numFmtId="169" fontId="626" fillId="0" borderId="1" xfId="0" applyNumberFormat="1" applyFont="1" applyBorder="1" applyAlignment="1">
      <alignment horizontal="right" vertical="top"/>
    </xf>
    <xf numFmtId="169" fontId="627" fillId="0" borderId="1" xfId="0" applyNumberFormat="1" applyFont="1" applyBorder="1" applyAlignment="1">
      <alignment horizontal="right" vertical="top"/>
    </xf>
    <xf numFmtId="169" fontId="628" fillId="0" borderId="1" xfId="0" applyNumberFormat="1" applyFont="1" applyBorder="1" applyAlignment="1">
      <alignment horizontal="right" vertical="top"/>
    </xf>
    <xf numFmtId="170" fontId="629" fillId="2" borderId="1" xfId="0" applyNumberFormat="1" applyFont="1" applyFill="1" applyBorder="1" applyAlignment="1" applyProtection="1">
      <alignment horizontal="right" vertical="top"/>
      <protection locked="0"/>
    </xf>
    <xf numFmtId="171" fontId="630" fillId="0" borderId="1" xfId="0" applyNumberFormat="1" applyFont="1" applyBorder="1" applyAlignment="1">
      <alignment horizontal="right" vertical="top"/>
    </xf>
    <xf numFmtId="4" fontId="631" fillId="0" borderId="1" xfId="0" applyNumberFormat="1" applyFont="1" applyBorder="1" applyAlignment="1">
      <alignment horizontal="right" vertical="top"/>
    </xf>
    <xf numFmtId="4" fontId="632" fillId="0" borderId="1" xfId="0" applyNumberFormat="1" applyFont="1" applyBorder="1" applyAlignment="1">
      <alignment horizontal="right" vertical="top"/>
    </xf>
    <xf numFmtId="0" fontId="633" fillId="0" borderId="0" xfId="0" applyFont="1"/>
    <xf numFmtId="0" fontId="634" fillId="0" borderId="1" xfId="0" applyFont="1" applyBorder="1" applyAlignment="1">
      <alignment horizontal="left" vertical="top"/>
    </xf>
    <xf numFmtId="0" fontId="635" fillId="0" borderId="1" xfId="0" applyFont="1" applyBorder="1" applyAlignment="1">
      <alignment horizontal="left" vertical="top" wrapText="1"/>
    </xf>
    <xf numFmtId="0" fontId="636" fillId="0" borderId="1" xfId="0" applyFont="1" applyBorder="1" applyAlignment="1">
      <alignment horizontal="center" vertical="top"/>
    </xf>
    <xf numFmtId="168" fontId="637" fillId="0" borderId="1" xfId="0" applyNumberFormat="1" applyFont="1" applyBorder="1" applyAlignment="1">
      <alignment horizontal="right" vertical="top"/>
    </xf>
    <xf numFmtId="169" fontId="638" fillId="0" borderId="1" xfId="0" applyNumberFormat="1" applyFont="1" applyBorder="1" applyAlignment="1">
      <alignment horizontal="right" vertical="top"/>
    </xf>
    <xf numFmtId="169" fontId="639" fillId="0" borderId="1" xfId="0" applyNumberFormat="1" applyFont="1" applyBorder="1" applyAlignment="1">
      <alignment horizontal="right" vertical="top"/>
    </xf>
    <xf numFmtId="169" fontId="640" fillId="0" borderId="1" xfId="0" applyNumberFormat="1" applyFont="1" applyBorder="1" applyAlignment="1">
      <alignment horizontal="right" vertical="top"/>
    </xf>
    <xf numFmtId="170" fontId="641" fillId="2" borderId="1" xfId="0" applyNumberFormat="1" applyFont="1" applyFill="1" applyBorder="1" applyAlignment="1" applyProtection="1">
      <alignment horizontal="right" vertical="top"/>
      <protection locked="0"/>
    </xf>
    <xf numFmtId="171" fontId="642" fillId="0" borderId="1" xfId="0" applyNumberFormat="1" applyFont="1" applyBorder="1" applyAlignment="1">
      <alignment horizontal="right" vertical="top"/>
    </xf>
    <xf numFmtId="4" fontId="643" fillId="0" borderId="1" xfId="0" applyNumberFormat="1" applyFont="1" applyBorder="1" applyAlignment="1">
      <alignment horizontal="right" vertical="top"/>
    </xf>
    <xf numFmtId="4" fontId="644" fillId="0" borderId="1" xfId="0" applyNumberFormat="1" applyFont="1" applyBorder="1" applyAlignment="1">
      <alignment horizontal="right" vertical="top"/>
    </xf>
    <xf numFmtId="0" fontId="645" fillId="0" borderId="0" xfId="0" applyFont="1"/>
    <xf numFmtId="0" fontId="646" fillId="0" borderId="1" xfId="0" applyFont="1" applyBorder="1" applyAlignment="1">
      <alignment horizontal="left" vertical="top"/>
    </xf>
    <xf numFmtId="0" fontId="647" fillId="0" borderId="1" xfId="0" applyFont="1" applyBorder="1" applyAlignment="1">
      <alignment horizontal="left" vertical="top" wrapText="1"/>
    </xf>
    <xf numFmtId="0" fontId="648" fillId="0" borderId="1" xfId="0" applyFont="1" applyBorder="1" applyAlignment="1">
      <alignment horizontal="center" vertical="top"/>
    </xf>
    <xf numFmtId="168" fontId="649" fillId="0" borderId="1" xfId="0" applyNumberFormat="1" applyFont="1" applyBorder="1" applyAlignment="1">
      <alignment horizontal="right" vertical="top"/>
    </xf>
    <xf numFmtId="169" fontId="650" fillId="0" borderId="1" xfId="0" applyNumberFormat="1" applyFont="1" applyBorder="1" applyAlignment="1">
      <alignment horizontal="right" vertical="top"/>
    </xf>
    <xf numFmtId="169" fontId="651" fillId="0" borderId="1" xfId="0" applyNumberFormat="1" applyFont="1" applyBorder="1" applyAlignment="1">
      <alignment horizontal="right" vertical="top"/>
    </xf>
    <xf numFmtId="169" fontId="652" fillId="0" borderId="1" xfId="0" applyNumberFormat="1" applyFont="1" applyBorder="1" applyAlignment="1">
      <alignment horizontal="right" vertical="top"/>
    </xf>
    <xf numFmtId="170" fontId="653" fillId="2" borderId="1" xfId="0" applyNumberFormat="1" applyFont="1" applyFill="1" applyBorder="1" applyAlignment="1" applyProtection="1">
      <alignment horizontal="right" vertical="top"/>
      <protection locked="0"/>
    </xf>
    <xf numFmtId="171" fontId="654" fillId="0" borderId="1" xfId="0" applyNumberFormat="1" applyFont="1" applyBorder="1" applyAlignment="1">
      <alignment horizontal="right" vertical="top"/>
    </xf>
    <xf numFmtId="4" fontId="655" fillId="0" borderId="1" xfId="0" applyNumberFormat="1" applyFont="1" applyBorder="1" applyAlignment="1">
      <alignment horizontal="right" vertical="top"/>
    </xf>
    <xf numFmtId="4" fontId="656" fillId="0" borderId="1" xfId="0" applyNumberFormat="1" applyFont="1" applyBorder="1" applyAlignment="1">
      <alignment horizontal="right" vertical="top"/>
    </xf>
    <xf numFmtId="0" fontId="657" fillId="0" borderId="0" xfId="0" applyFont="1"/>
    <xf numFmtId="0" fontId="658" fillId="0" borderId="1" xfId="0" applyFont="1" applyBorder="1" applyAlignment="1">
      <alignment horizontal="left" vertical="top"/>
    </xf>
    <xf numFmtId="0" fontId="659" fillId="0" borderId="1" xfId="0" applyFont="1" applyBorder="1" applyAlignment="1">
      <alignment horizontal="left" vertical="top" wrapText="1"/>
    </xf>
    <xf numFmtId="0" fontId="660" fillId="0" borderId="1" xfId="0" applyFont="1" applyBorder="1" applyAlignment="1">
      <alignment horizontal="center" vertical="top"/>
    </xf>
    <xf numFmtId="168" fontId="661" fillId="0" borderId="1" xfId="0" applyNumberFormat="1" applyFont="1" applyBorder="1" applyAlignment="1">
      <alignment horizontal="right" vertical="top"/>
    </xf>
    <xf numFmtId="169" fontId="662" fillId="0" borderId="1" xfId="0" applyNumberFormat="1" applyFont="1" applyBorder="1" applyAlignment="1">
      <alignment horizontal="right" vertical="top"/>
    </xf>
    <xf numFmtId="169" fontId="663" fillId="0" borderId="1" xfId="0" applyNumberFormat="1" applyFont="1" applyBorder="1" applyAlignment="1">
      <alignment horizontal="right" vertical="top"/>
    </xf>
    <xf numFmtId="169" fontId="664" fillId="0" borderId="1" xfId="0" applyNumberFormat="1" applyFont="1" applyBorder="1" applyAlignment="1">
      <alignment horizontal="right" vertical="top"/>
    </xf>
    <xf numFmtId="170" fontId="665" fillId="2" borderId="1" xfId="0" applyNumberFormat="1" applyFont="1" applyFill="1" applyBorder="1" applyAlignment="1" applyProtection="1">
      <alignment horizontal="right" vertical="top"/>
      <protection locked="0"/>
    </xf>
    <xf numFmtId="171" fontId="666" fillId="0" borderId="1" xfId="0" applyNumberFormat="1" applyFont="1" applyBorder="1" applyAlignment="1">
      <alignment horizontal="right" vertical="top"/>
    </xf>
    <xf numFmtId="4" fontId="667" fillId="0" borderId="1" xfId="0" applyNumberFormat="1" applyFont="1" applyBorder="1" applyAlignment="1">
      <alignment horizontal="right" vertical="top"/>
    </xf>
    <xf numFmtId="4" fontId="668" fillId="0" borderId="1" xfId="0" applyNumberFormat="1" applyFont="1" applyBorder="1" applyAlignment="1">
      <alignment horizontal="right" vertical="top"/>
    </xf>
    <xf numFmtId="0" fontId="669" fillId="0" borderId="0" xfId="0" applyFont="1"/>
    <xf numFmtId="0" fontId="670" fillId="0" borderId="1" xfId="0" applyFont="1" applyBorder="1" applyAlignment="1">
      <alignment horizontal="left" vertical="top"/>
    </xf>
    <xf numFmtId="0" fontId="671" fillId="0" borderId="1" xfId="0" applyFont="1" applyBorder="1" applyAlignment="1">
      <alignment horizontal="left" vertical="top" wrapText="1"/>
    </xf>
    <xf numFmtId="0" fontId="672" fillId="0" borderId="1" xfId="0" applyFont="1" applyBorder="1" applyAlignment="1">
      <alignment horizontal="center" vertical="top"/>
    </xf>
    <xf numFmtId="168" fontId="673" fillId="0" borderId="1" xfId="0" applyNumberFormat="1" applyFont="1" applyBorder="1" applyAlignment="1">
      <alignment horizontal="right" vertical="top"/>
    </xf>
    <xf numFmtId="169" fontId="674" fillId="0" borderId="1" xfId="0" applyNumberFormat="1" applyFont="1" applyBorder="1" applyAlignment="1">
      <alignment horizontal="right" vertical="top"/>
    </xf>
    <xf numFmtId="169" fontId="675" fillId="0" borderId="1" xfId="0" applyNumberFormat="1" applyFont="1" applyBorder="1" applyAlignment="1">
      <alignment horizontal="right" vertical="top"/>
    </xf>
    <xf numFmtId="169" fontId="676" fillId="0" borderId="1" xfId="0" applyNumberFormat="1" applyFont="1" applyBorder="1" applyAlignment="1">
      <alignment horizontal="right" vertical="top"/>
    </xf>
    <xf numFmtId="170" fontId="677" fillId="2" borderId="1" xfId="0" applyNumberFormat="1" applyFont="1" applyFill="1" applyBorder="1" applyAlignment="1" applyProtection="1">
      <alignment horizontal="right" vertical="top"/>
      <protection locked="0"/>
    </xf>
    <xf numFmtId="171" fontId="678" fillId="0" borderId="1" xfId="0" applyNumberFormat="1" applyFont="1" applyBorder="1" applyAlignment="1">
      <alignment horizontal="right" vertical="top"/>
    </xf>
    <xf numFmtId="4" fontId="679" fillId="0" borderId="1" xfId="0" applyNumberFormat="1" applyFont="1" applyBorder="1" applyAlignment="1">
      <alignment horizontal="right" vertical="top"/>
    </xf>
    <xf numFmtId="4" fontId="680" fillId="0" borderId="1" xfId="0" applyNumberFormat="1" applyFont="1" applyBorder="1" applyAlignment="1">
      <alignment horizontal="right" vertical="top"/>
    </xf>
    <xf numFmtId="0" fontId="681" fillId="0" borderId="0" xfId="0" applyFont="1"/>
    <xf numFmtId="0" fontId="682" fillId="0" borderId="1" xfId="0" applyFont="1" applyBorder="1" applyAlignment="1">
      <alignment horizontal="left" vertical="top"/>
    </xf>
    <xf numFmtId="0" fontId="683" fillId="0" borderId="1" xfId="0" applyFont="1" applyBorder="1" applyAlignment="1">
      <alignment horizontal="left" vertical="top" wrapText="1"/>
    </xf>
    <xf numFmtId="0" fontId="684" fillId="0" borderId="1" xfId="0" applyFont="1" applyBorder="1" applyAlignment="1">
      <alignment horizontal="center" vertical="top"/>
    </xf>
    <xf numFmtId="168" fontId="685" fillId="0" borderId="1" xfId="0" applyNumberFormat="1" applyFont="1" applyBorder="1" applyAlignment="1">
      <alignment horizontal="right" vertical="top"/>
    </xf>
    <xf numFmtId="169" fontId="686" fillId="0" borderId="1" xfId="0" applyNumberFormat="1" applyFont="1" applyBorder="1" applyAlignment="1">
      <alignment horizontal="right" vertical="top"/>
    </xf>
    <xf numFmtId="169" fontId="687" fillId="0" borderId="1" xfId="0" applyNumberFormat="1" applyFont="1" applyBorder="1" applyAlignment="1">
      <alignment horizontal="right" vertical="top"/>
    </xf>
    <xf numFmtId="169" fontId="688" fillId="0" borderId="1" xfId="0" applyNumberFormat="1" applyFont="1" applyBorder="1" applyAlignment="1">
      <alignment horizontal="right" vertical="top"/>
    </xf>
    <xf numFmtId="170" fontId="689" fillId="2" borderId="1" xfId="0" applyNumberFormat="1" applyFont="1" applyFill="1" applyBorder="1" applyAlignment="1" applyProtection="1">
      <alignment horizontal="right" vertical="top"/>
      <protection locked="0"/>
    </xf>
    <xf numFmtId="171" fontId="690" fillId="0" borderId="1" xfId="0" applyNumberFormat="1" applyFont="1" applyBorder="1" applyAlignment="1">
      <alignment horizontal="right" vertical="top"/>
    </xf>
    <xf numFmtId="4" fontId="691" fillId="0" borderId="1" xfId="0" applyNumberFormat="1" applyFont="1" applyBorder="1" applyAlignment="1">
      <alignment horizontal="right" vertical="top"/>
    </xf>
    <xf numFmtId="4" fontId="692" fillId="0" borderId="1" xfId="0" applyNumberFormat="1" applyFont="1" applyBorder="1" applyAlignment="1">
      <alignment horizontal="right" vertical="top"/>
    </xf>
    <xf numFmtId="0" fontId="693" fillId="0" borderId="0" xfId="0" applyFont="1"/>
    <xf numFmtId="0" fontId="694" fillId="0" borderId="1" xfId="0" applyFont="1" applyBorder="1" applyAlignment="1">
      <alignment horizontal="left" vertical="top"/>
    </xf>
    <xf numFmtId="0" fontId="695" fillId="0" borderId="1" xfId="0" applyFont="1" applyBorder="1" applyAlignment="1">
      <alignment horizontal="left" vertical="top" wrapText="1"/>
    </xf>
    <xf numFmtId="0" fontId="696" fillId="0" borderId="1" xfId="0" applyFont="1" applyBorder="1" applyAlignment="1">
      <alignment horizontal="center" vertical="top"/>
    </xf>
    <xf numFmtId="168" fontId="697" fillId="0" borderId="1" xfId="0" applyNumberFormat="1" applyFont="1" applyBorder="1" applyAlignment="1">
      <alignment horizontal="right" vertical="top"/>
    </xf>
    <xf numFmtId="169" fontId="698" fillId="0" borderId="1" xfId="0" applyNumberFormat="1" applyFont="1" applyBorder="1" applyAlignment="1">
      <alignment horizontal="right" vertical="top"/>
    </xf>
    <xf numFmtId="169" fontId="699" fillId="0" borderId="1" xfId="0" applyNumberFormat="1" applyFont="1" applyBorder="1" applyAlignment="1">
      <alignment horizontal="right" vertical="top"/>
    </xf>
    <xf numFmtId="169" fontId="700" fillId="0" borderId="1" xfId="0" applyNumberFormat="1" applyFont="1" applyBorder="1" applyAlignment="1">
      <alignment horizontal="right" vertical="top"/>
    </xf>
    <xf numFmtId="170" fontId="701" fillId="2" borderId="1" xfId="0" applyNumberFormat="1" applyFont="1" applyFill="1" applyBorder="1" applyAlignment="1" applyProtection="1">
      <alignment horizontal="right" vertical="top"/>
      <protection locked="0"/>
    </xf>
    <xf numFmtId="171" fontId="702" fillId="0" borderId="1" xfId="0" applyNumberFormat="1" applyFont="1" applyBorder="1" applyAlignment="1">
      <alignment horizontal="right" vertical="top"/>
    </xf>
    <xf numFmtId="4" fontId="703" fillId="0" borderId="1" xfId="0" applyNumberFormat="1" applyFont="1" applyBorder="1" applyAlignment="1">
      <alignment horizontal="right" vertical="top"/>
    </xf>
    <xf numFmtId="4" fontId="704" fillId="0" borderId="1" xfId="0" applyNumberFormat="1" applyFont="1" applyBorder="1" applyAlignment="1">
      <alignment horizontal="right" vertical="top"/>
    </xf>
    <xf numFmtId="0" fontId="705" fillId="0" borderId="0" xfId="0" applyFont="1"/>
    <xf numFmtId="0" fontId="706" fillId="0" borderId="1" xfId="0" applyFont="1" applyBorder="1" applyAlignment="1">
      <alignment horizontal="left" vertical="top"/>
    </xf>
    <xf numFmtId="0" fontId="707" fillId="0" borderId="1" xfId="0" applyFont="1" applyBorder="1" applyAlignment="1">
      <alignment horizontal="left" vertical="top" wrapText="1"/>
    </xf>
    <xf numFmtId="0" fontId="708" fillId="0" borderId="1" xfId="0" applyFont="1" applyBorder="1" applyAlignment="1">
      <alignment horizontal="center" vertical="top"/>
    </xf>
    <xf numFmtId="168" fontId="709" fillId="0" borderId="1" xfId="0" applyNumberFormat="1" applyFont="1" applyBorder="1" applyAlignment="1">
      <alignment horizontal="right" vertical="top"/>
    </xf>
    <xf numFmtId="169" fontId="710" fillId="0" borderId="1" xfId="0" applyNumberFormat="1" applyFont="1" applyBorder="1" applyAlignment="1">
      <alignment horizontal="right" vertical="top"/>
    </xf>
    <xf numFmtId="169" fontId="711" fillId="0" borderId="1" xfId="0" applyNumberFormat="1" applyFont="1" applyBorder="1" applyAlignment="1">
      <alignment horizontal="right" vertical="top"/>
    </xf>
    <xf numFmtId="169" fontId="712" fillId="0" borderId="1" xfId="0" applyNumberFormat="1" applyFont="1" applyBorder="1" applyAlignment="1">
      <alignment horizontal="right" vertical="top"/>
    </xf>
    <xf numFmtId="170" fontId="713" fillId="2" borderId="1" xfId="0" applyNumberFormat="1" applyFont="1" applyFill="1" applyBorder="1" applyAlignment="1" applyProtection="1">
      <alignment horizontal="right" vertical="top"/>
      <protection locked="0"/>
    </xf>
    <xf numFmtId="171" fontId="714" fillId="0" borderId="1" xfId="0" applyNumberFormat="1" applyFont="1" applyBorder="1" applyAlignment="1">
      <alignment horizontal="right" vertical="top"/>
    </xf>
    <xf numFmtId="4" fontId="715" fillId="0" borderId="1" xfId="0" applyNumberFormat="1" applyFont="1" applyBorder="1" applyAlignment="1">
      <alignment horizontal="right" vertical="top"/>
    </xf>
    <xf numFmtId="4" fontId="716" fillId="0" borderId="1" xfId="0" applyNumberFormat="1" applyFont="1" applyBorder="1" applyAlignment="1">
      <alignment horizontal="right" vertical="top"/>
    </xf>
    <xf numFmtId="0" fontId="717" fillId="0" borderId="0" xfId="0" applyFont="1"/>
    <xf numFmtId="0" fontId="718" fillId="0" borderId="1" xfId="0" applyFont="1" applyBorder="1" applyAlignment="1">
      <alignment horizontal="left" vertical="top"/>
    </xf>
    <xf numFmtId="0" fontId="719" fillId="0" borderId="1" xfId="0" applyFont="1" applyBorder="1" applyAlignment="1">
      <alignment horizontal="left" vertical="top" wrapText="1"/>
    </xf>
    <xf numFmtId="0" fontId="720" fillId="0" borderId="1" xfId="0" applyFont="1" applyBorder="1" applyAlignment="1">
      <alignment horizontal="center" vertical="top"/>
    </xf>
    <xf numFmtId="168" fontId="721" fillId="0" borderId="1" xfId="0" applyNumberFormat="1" applyFont="1" applyBorder="1" applyAlignment="1">
      <alignment horizontal="right" vertical="top"/>
    </xf>
    <xf numFmtId="169" fontId="722" fillId="0" borderId="1" xfId="0" applyNumberFormat="1" applyFont="1" applyBorder="1" applyAlignment="1">
      <alignment horizontal="right" vertical="top"/>
    </xf>
    <xf numFmtId="169" fontId="723" fillId="0" borderId="1" xfId="0" applyNumberFormat="1" applyFont="1" applyBorder="1" applyAlignment="1">
      <alignment horizontal="right" vertical="top"/>
    </xf>
    <xf numFmtId="169" fontId="724" fillId="0" borderId="1" xfId="0" applyNumberFormat="1" applyFont="1" applyBorder="1" applyAlignment="1">
      <alignment horizontal="right" vertical="top"/>
    </xf>
    <xf numFmtId="170" fontId="725" fillId="2" borderId="1" xfId="0" applyNumberFormat="1" applyFont="1" applyFill="1" applyBorder="1" applyAlignment="1" applyProtection="1">
      <alignment horizontal="right" vertical="top"/>
      <protection locked="0"/>
    </xf>
    <xf numFmtId="171" fontId="726" fillId="0" borderId="1" xfId="0" applyNumberFormat="1" applyFont="1" applyBorder="1" applyAlignment="1">
      <alignment horizontal="right" vertical="top"/>
    </xf>
    <xf numFmtId="4" fontId="727" fillId="0" borderId="1" xfId="0" applyNumberFormat="1" applyFont="1" applyBorder="1" applyAlignment="1">
      <alignment horizontal="right" vertical="top"/>
    </xf>
    <xf numFmtId="4" fontId="728" fillId="0" borderId="1" xfId="0" applyNumberFormat="1" applyFont="1" applyBorder="1" applyAlignment="1">
      <alignment horizontal="right" vertical="top"/>
    </xf>
    <xf numFmtId="0" fontId="729" fillId="0" borderId="0" xfId="0" applyFont="1"/>
    <xf numFmtId="0" fontId="730" fillId="0" borderId="1" xfId="0" applyFont="1" applyBorder="1" applyAlignment="1">
      <alignment horizontal="left" vertical="top"/>
    </xf>
    <xf numFmtId="0" fontId="731" fillId="0" borderId="1" xfId="0" applyFont="1" applyBorder="1" applyAlignment="1">
      <alignment horizontal="left" vertical="top" wrapText="1"/>
    </xf>
    <xf numFmtId="0" fontId="732" fillId="0" borderId="1" xfId="0" applyFont="1" applyBorder="1" applyAlignment="1">
      <alignment horizontal="center" vertical="top"/>
    </xf>
    <xf numFmtId="168" fontId="733" fillId="0" borderId="1" xfId="0" applyNumberFormat="1" applyFont="1" applyBorder="1" applyAlignment="1">
      <alignment horizontal="right" vertical="top"/>
    </xf>
    <xf numFmtId="169" fontId="734" fillId="0" borderId="1" xfId="0" applyNumberFormat="1" applyFont="1" applyBorder="1" applyAlignment="1">
      <alignment horizontal="right" vertical="top"/>
    </xf>
    <xf numFmtId="169" fontId="735" fillId="0" borderId="1" xfId="0" applyNumberFormat="1" applyFont="1" applyBorder="1" applyAlignment="1">
      <alignment horizontal="right" vertical="top"/>
    </xf>
    <xf numFmtId="169" fontId="736" fillId="0" borderId="1" xfId="0" applyNumberFormat="1" applyFont="1" applyBorder="1" applyAlignment="1">
      <alignment horizontal="right" vertical="top"/>
    </xf>
    <xf numFmtId="170" fontId="737" fillId="2" borderId="1" xfId="0" applyNumberFormat="1" applyFont="1" applyFill="1" applyBorder="1" applyAlignment="1" applyProtection="1">
      <alignment horizontal="right" vertical="top"/>
      <protection locked="0"/>
    </xf>
    <xf numFmtId="171" fontId="738" fillId="0" borderId="1" xfId="0" applyNumberFormat="1" applyFont="1" applyBorder="1" applyAlignment="1">
      <alignment horizontal="right" vertical="top"/>
    </xf>
    <xf numFmtId="4" fontId="739" fillId="0" borderId="1" xfId="0" applyNumberFormat="1" applyFont="1" applyBorder="1" applyAlignment="1">
      <alignment horizontal="right" vertical="top"/>
    </xf>
    <xf numFmtId="4" fontId="740" fillId="0" borderId="1" xfId="0" applyNumberFormat="1" applyFont="1" applyBorder="1" applyAlignment="1">
      <alignment horizontal="right" vertical="top"/>
    </xf>
    <xf numFmtId="0" fontId="741" fillId="0" borderId="0" xfId="0" applyFont="1"/>
    <xf numFmtId="0" fontId="742" fillId="0" borderId="1" xfId="0" applyFont="1" applyBorder="1" applyAlignment="1">
      <alignment horizontal="left" vertical="top"/>
    </xf>
    <xf numFmtId="0" fontId="743" fillId="0" borderId="1" xfId="0" applyFont="1" applyBorder="1" applyAlignment="1">
      <alignment horizontal="left" vertical="top" wrapText="1"/>
    </xf>
    <xf numFmtId="0" fontId="744" fillId="0" borderId="1" xfId="0" applyFont="1" applyBorder="1" applyAlignment="1">
      <alignment horizontal="center" vertical="top"/>
    </xf>
    <xf numFmtId="168" fontId="745" fillId="0" borderId="1" xfId="0" applyNumberFormat="1" applyFont="1" applyBorder="1" applyAlignment="1">
      <alignment horizontal="right" vertical="top"/>
    </xf>
    <xf numFmtId="169" fontId="746" fillId="0" borderId="1" xfId="0" applyNumberFormat="1" applyFont="1" applyBorder="1" applyAlignment="1">
      <alignment horizontal="right" vertical="top"/>
    </xf>
    <xf numFmtId="169" fontId="747" fillId="0" borderId="1" xfId="0" applyNumberFormat="1" applyFont="1" applyBorder="1" applyAlignment="1">
      <alignment horizontal="right" vertical="top"/>
    </xf>
    <xf numFmtId="169" fontId="748" fillId="0" borderId="1" xfId="0" applyNumberFormat="1" applyFont="1" applyBorder="1" applyAlignment="1">
      <alignment horizontal="right" vertical="top"/>
    </xf>
    <xf numFmtId="170" fontId="749" fillId="2" borderId="1" xfId="0" applyNumberFormat="1" applyFont="1" applyFill="1" applyBorder="1" applyAlignment="1" applyProtection="1">
      <alignment horizontal="right" vertical="top"/>
      <protection locked="0"/>
    </xf>
    <xf numFmtId="171" fontId="750" fillId="0" borderId="1" xfId="0" applyNumberFormat="1" applyFont="1" applyBorder="1" applyAlignment="1">
      <alignment horizontal="right" vertical="top"/>
    </xf>
    <xf numFmtId="4" fontId="751" fillId="0" borderId="1" xfId="0" applyNumberFormat="1" applyFont="1" applyBorder="1" applyAlignment="1">
      <alignment horizontal="right" vertical="top"/>
    </xf>
    <xf numFmtId="4" fontId="752" fillId="0" borderId="1" xfId="0" applyNumberFormat="1" applyFont="1" applyBorder="1" applyAlignment="1">
      <alignment horizontal="right" vertical="top"/>
    </xf>
    <xf numFmtId="0" fontId="753" fillId="0" borderId="0" xfId="0" applyFont="1"/>
    <xf numFmtId="0" fontId="754" fillId="0" borderId="1" xfId="0" applyFont="1" applyBorder="1" applyAlignment="1">
      <alignment horizontal="left" vertical="top"/>
    </xf>
    <xf numFmtId="0" fontId="755" fillId="0" borderId="1" xfId="0" applyFont="1" applyBorder="1" applyAlignment="1">
      <alignment horizontal="left" vertical="top" wrapText="1"/>
    </xf>
    <xf numFmtId="0" fontId="756" fillId="0" borderId="1" xfId="0" applyFont="1" applyBorder="1" applyAlignment="1">
      <alignment horizontal="center" vertical="top"/>
    </xf>
    <xf numFmtId="168" fontId="757" fillId="0" borderId="1" xfId="0" applyNumberFormat="1" applyFont="1" applyBorder="1" applyAlignment="1">
      <alignment horizontal="right" vertical="top"/>
    </xf>
    <xf numFmtId="169" fontId="758" fillId="0" borderId="1" xfId="0" applyNumberFormat="1" applyFont="1" applyBorder="1" applyAlignment="1">
      <alignment horizontal="right" vertical="top"/>
    </xf>
    <xf numFmtId="169" fontId="759" fillId="0" borderId="1" xfId="0" applyNumberFormat="1" applyFont="1" applyBorder="1" applyAlignment="1">
      <alignment horizontal="right" vertical="top"/>
    </xf>
    <xf numFmtId="169" fontId="760" fillId="0" borderId="1" xfId="0" applyNumberFormat="1" applyFont="1" applyBorder="1" applyAlignment="1">
      <alignment horizontal="right" vertical="top"/>
    </xf>
    <xf numFmtId="170" fontId="761" fillId="2" borderId="1" xfId="0" applyNumberFormat="1" applyFont="1" applyFill="1" applyBorder="1" applyAlignment="1" applyProtection="1">
      <alignment horizontal="right" vertical="top"/>
      <protection locked="0"/>
    </xf>
    <xf numFmtId="171" fontId="762" fillId="0" borderId="1" xfId="0" applyNumberFormat="1" applyFont="1" applyBorder="1" applyAlignment="1">
      <alignment horizontal="right" vertical="top"/>
    </xf>
    <xf numFmtId="4" fontId="763" fillId="0" borderId="1" xfId="0" applyNumberFormat="1" applyFont="1" applyBorder="1" applyAlignment="1">
      <alignment horizontal="right" vertical="top"/>
    </xf>
    <xf numFmtId="4" fontId="764" fillId="0" borderId="1" xfId="0" applyNumberFormat="1" applyFont="1" applyBorder="1" applyAlignment="1">
      <alignment horizontal="right" vertical="top"/>
    </xf>
    <xf numFmtId="0" fontId="765" fillId="0" borderId="0" xfId="0" applyFont="1"/>
    <xf numFmtId="0" fontId="766" fillId="0" borderId="1" xfId="0" applyFont="1" applyBorder="1" applyAlignment="1">
      <alignment horizontal="left" vertical="top"/>
    </xf>
    <xf numFmtId="0" fontId="767" fillId="0" borderId="1" xfId="0" applyFont="1" applyBorder="1" applyAlignment="1">
      <alignment horizontal="left" vertical="top" wrapText="1"/>
    </xf>
    <xf numFmtId="0" fontId="768" fillId="0" borderId="1" xfId="0" applyFont="1" applyBorder="1" applyAlignment="1">
      <alignment horizontal="center" vertical="top"/>
    </xf>
    <xf numFmtId="168" fontId="769" fillId="0" borderId="1" xfId="0" applyNumberFormat="1" applyFont="1" applyBorder="1" applyAlignment="1">
      <alignment horizontal="right" vertical="top"/>
    </xf>
    <xf numFmtId="169" fontId="770" fillId="0" borderId="1" xfId="0" applyNumberFormat="1" applyFont="1" applyBorder="1" applyAlignment="1">
      <alignment horizontal="right" vertical="top"/>
    </xf>
    <xf numFmtId="169" fontId="771" fillId="0" borderId="1" xfId="0" applyNumberFormat="1" applyFont="1" applyBorder="1" applyAlignment="1">
      <alignment horizontal="right" vertical="top"/>
    </xf>
    <xf numFmtId="169" fontId="772" fillId="0" borderId="1" xfId="0" applyNumberFormat="1" applyFont="1" applyBorder="1" applyAlignment="1">
      <alignment horizontal="right" vertical="top"/>
    </xf>
    <xf numFmtId="170" fontId="773" fillId="2" borderId="1" xfId="0" applyNumberFormat="1" applyFont="1" applyFill="1" applyBorder="1" applyAlignment="1" applyProtection="1">
      <alignment horizontal="right" vertical="top"/>
      <protection locked="0"/>
    </xf>
    <xf numFmtId="171" fontId="774" fillId="0" borderId="1" xfId="0" applyNumberFormat="1" applyFont="1" applyBorder="1" applyAlignment="1">
      <alignment horizontal="right" vertical="top"/>
    </xf>
    <xf numFmtId="4" fontId="775" fillId="0" borderId="1" xfId="0" applyNumberFormat="1" applyFont="1" applyBorder="1" applyAlignment="1">
      <alignment horizontal="right" vertical="top"/>
    </xf>
    <xf numFmtId="4" fontId="776" fillId="0" borderId="1" xfId="0" applyNumberFormat="1" applyFont="1" applyBorder="1" applyAlignment="1">
      <alignment horizontal="right" vertical="top"/>
    </xf>
    <xf numFmtId="0" fontId="777" fillId="0" borderId="0" xfId="0" applyFont="1"/>
    <xf numFmtId="0" fontId="778" fillId="3" borderId="1" xfId="0" applyFont="1" applyFill="1" applyBorder="1" applyAlignment="1">
      <alignment horizontal="left"/>
    </xf>
    <xf numFmtId="0" fontId="786" fillId="3" borderId="1" xfId="0" applyFont="1" applyFill="1" applyBorder="1" applyAlignment="1">
      <alignment horizontal="left"/>
    </xf>
    <xf numFmtId="0" fontId="787" fillId="3" borderId="1" xfId="0" applyFont="1" applyFill="1" applyBorder="1" applyAlignment="1">
      <alignment horizontal="left"/>
    </xf>
    <xf numFmtId="4" fontId="788" fillId="3" borderId="1" xfId="0" applyNumberFormat="1" applyFont="1" applyFill="1" applyBorder="1" applyAlignment="1">
      <alignment horizontal="right"/>
    </xf>
    <xf numFmtId="0" fontId="789" fillId="0" borderId="0" xfId="0" applyFont="1"/>
    <xf numFmtId="0" fontId="790" fillId="0" borderId="1" xfId="0" applyFont="1" applyBorder="1" applyAlignment="1">
      <alignment horizontal="left" vertical="top"/>
    </xf>
    <xf numFmtId="0" fontId="791" fillId="0" borderId="1" xfId="0" applyFont="1" applyBorder="1" applyAlignment="1">
      <alignment horizontal="left" vertical="top" wrapText="1"/>
    </xf>
    <xf numFmtId="0" fontId="792" fillId="0" borderId="1" xfId="0" applyFont="1" applyBorder="1" applyAlignment="1">
      <alignment horizontal="center" vertical="top"/>
    </xf>
    <xf numFmtId="168" fontId="793" fillId="0" borderId="1" xfId="0" applyNumberFormat="1" applyFont="1" applyBorder="1" applyAlignment="1">
      <alignment horizontal="right" vertical="top"/>
    </xf>
    <xf numFmtId="169" fontId="794" fillId="0" borderId="1" xfId="0" applyNumberFormat="1" applyFont="1" applyBorder="1" applyAlignment="1">
      <alignment horizontal="right" vertical="top"/>
    </xf>
    <xf numFmtId="169" fontId="795" fillId="0" borderId="1" xfId="0" applyNumberFormat="1" applyFont="1" applyBorder="1" applyAlignment="1">
      <alignment horizontal="right" vertical="top"/>
    </xf>
    <xf numFmtId="169" fontId="796" fillId="0" borderId="1" xfId="0" applyNumberFormat="1" applyFont="1" applyBorder="1" applyAlignment="1">
      <alignment horizontal="right" vertical="top"/>
    </xf>
    <xf numFmtId="170" fontId="797" fillId="2" borderId="1" xfId="0" applyNumberFormat="1" applyFont="1" applyFill="1" applyBorder="1" applyAlignment="1" applyProtection="1">
      <alignment horizontal="right" vertical="top"/>
      <protection locked="0"/>
    </xf>
    <xf numFmtId="171" fontId="798" fillId="0" borderId="1" xfId="0" applyNumberFormat="1" applyFont="1" applyBorder="1" applyAlignment="1">
      <alignment horizontal="right" vertical="top"/>
    </xf>
    <xf numFmtId="4" fontId="799" fillId="0" borderId="1" xfId="0" applyNumberFormat="1" applyFont="1" applyBorder="1" applyAlignment="1">
      <alignment horizontal="right" vertical="top"/>
    </xf>
    <xf numFmtId="4" fontId="800" fillId="0" borderId="1" xfId="0" applyNumberFormat="1" applyFont="1" applyBorder="1" applyAlignment="1">
      <alignment horizontal="right" vertical="top"/>
    </xf>
    <xf numFmtId="0" fontId="801" fillId="0" borderId="0" xfId="0" applyFont="1"/>
    <xf numFmtId="0" fontId="802" fillId="0" borderId="1" xfId="0" applyFont="1" applyBorder="1" applyAlignment="1">
      <alignment horizontal="left" vertical="top"/>
    </xf>
    <xf numFmtId="0" fontId="803" fillId="0" borderId="1" xfId="0" applyFont="1" applyBorder="1" applyAlignment="1">
      <alignment horizontal="left" vertical="top" wrapText="1"/>
    </xf>
    <xf numFmtId="0" fontId="804" fillId="0" borderId="1" xfId="0" applyFont="1" applyBorder="1" applyAlignment="1">
      <alignment horizontal="center" vertical="top"/>
    </xf>
    <xf numFmtId="168" fontId="805" fillId="0" borderId="1" xfId="0" applyNumberFormat="1" applyFont="1" applyBorder="1" applyAlignment="1">
      <alignment horizontal="right" vertical="top"/>
    </xf>
    <xf numFmtId="169" fontId="806" fillId="0" borderId="1" xfId="0" applyNumberFormat="1" applyFont="1" applyBorder="1" applyAlignment="1">
      <alignment horizontal="right" vertical="top"/>
    </xf>
    <xf numFmtId="169" fontId="807" fillId="0" borderId="1" xfId="0" applyNumberFormat="1" applyFont="1" applyBorder="1" applyAlignment="1">
      <alignment horizontal="right" vertical="top"/>
    </xf>
    <xf numFmtId="169" fontId="808" fillId="0" borderId="1" xfId="0" applyNumberFormat="1" applyFont="1" applyBorder="1" applyAlignment="1">
      <alignment horizontal="right" vertical="top"/>
    </xf>
    <xf numFmtId="170" fontId="809" fillId="2" borderId="1" xfId="0" applyNumberFormat="1" applyFont="1" applyFill="1" applyBorder="1" applyAlignment="1" applyProtection="1">
      <alignment horizontal="right" vertical="top"/>
      <protection locked="0"/>
    </xf>
    <xf numFmtId="171" fontId="810" fillId="0" borderId="1" xfId="0" applyNumberFormat="1" applyFont="1" applyBorder="1" applyAlignment="1">
      <alignment horizontal="right" vertical="top"/>
    </xf>
    <xf numFmtId="4" fontId="811" fillId="0" borderId="1" xfId="0" applyNumberFormat="1" applyFont="1" applyBorder="1" applyAlignment="1">
      <alignment horizontal="right" vertical="top"/>
    </xf>
    <xf numFmtId="4" fontId="812" fillId="0" borderId="1" xfId="0" applyNumberFormat="1" applyFont="1" applyBorder="1" applyAlignment="1">
      <alignment horizontal="right" vertical="top"/>
    </xf>
    <xf numFmtId="0" fontId="813" fillId="0" borderId="0" xfId="0" applyFont="1"/>
    <xf numFmtId="0" fontId="814" fillId="0" borderId="1" xfId="0" applyFont="1" applyBorder="1" applyAlignment="1">
      <alignment horizontal="left" vertical="top"/>
    </xf>
    <xf numFmtId="0" fontId="815" fillId="0" borderId="1" xfId="0" applyFont="1" applyBorder="1" applyAlignment="1">
      <alignment horizontal="left" vertical="top" wrapText="1"/>
    </xf>
    <xf numFmtId="0" fontId="816" fillId="0" borderId="1" xfId="0" applyFont="1" applyBorder="1" applyAlignment="1">
      <alignment horizontal="center" vertical="top"/>
    </xf>
    <xf numFmtId="168" fontId="817" fillId="0" borderId="1" xfId="0" applyNumberFormat="1" applyFont="1" applyBorder="1" applyAlignment="1">
      <alignment horizontal="right" vertical="top"/>
    </xf>
    <xf numFmtId="169" fontId="818" fillId="0" borderId="1" xfId="0" applyNumberFormat="1" applyFont="1" applyBorder="1" applyAlignment="1">
      <alignment horizontal="right" vertical="top"/>
    </xf>
    <xf numFmtId="169" fontId="819" fillId="0" borderId="1" xfId="0" applyNumberFormat="1" applyFont="1" applyBorder="1" applyAlignment="1">
      <alignment horizontal="right" vertical="top"/>
    </xf>
    <xf numFmtId="169" fontId="820" fillId="0" borderId="1" xfId="0" applyNumberFormat="1" applyFont="1" applyBorder="1" applyAlignment="1">
      <alignment horizontal="right" vertical="top"/>
    </xf>
    <xf numFmtId="170" fontId="821" fillId="2" borderId="1" xfId="0" applyNumberFormat="1" applyFont="1" applyFill="1" applyBorder="1" applyAlignment="1" applyProtection="1">
      <alignment horizontal="right" vertical="top"/>
      <protection locked="0"/>
    </xf>
    <xf numFmtId="171" fontId="822" fillId="0" borderId="1" xfId="0" applyNumberFormat="1" applyFont="1" applyBorder="1" applyAlignment="1">
      <alignment horizontal="right" vertical="top"/>
    </xf>
    <xf numFmtId="4" fontId="823" fillId="0" borderId="1" xfId="0" applyNumberFormat="1" applyFont="1" applyBorder="1" applyAlignment="1">
      <alignment horizontal="right" vertical="top"/>
    </xf>
    <xf numFmtId="4" fontId="824" fillId="0" borderId="1" xfId="0" applyNumberFormat="1" applyFont="1" applyBorder="1" applyAlignment="1">
      <alignment horizontal="right" vertical="top"/>
    </xf>
    <xf numFmtId="0" fontId="825" fillId="0" borderId="0" xfId="0" applyFont="1"/>
    <xf numFmtId="0" fontId="826" fillId="0" borderId="1" xfId="0" applyFont="1" applyBorder="1" applyAlignment="1">
      <alignment horizontal="left" vertical="top"/>
    </xf>
    <xf numFmtId="0" fontId="827" fillId="0" borderId="1" xfId="0" applyFont="1" applyBorder="1" applyAlignment="1">
      <alignment horizontal="left" vertical="top" wrapText="1"/>
    </xf>
    <xf numFmtId="0" fontId="828" fillId="0" borderId="1" xfId="0" applyFont="1" applyBorder="1" applyAlignment="1">
      <alignment horizontal="center" vertical="top"/>
    </xf>
    <xf numFmtId="168" fontId="829" fillId="0" borderId="1" xfId="0" applyNumberFormat="1" applyFont="1" applyBorder="1" applyAlignment="1">
      <alignment horizontal="right" vertical="top"/>
    </xf>
    <xf numFmtId="169" fontId="830" fillId="0" borderId="1" xfId="0" applyNumberFormat="1" applyFont="1" applyBorder="1" applyAlignment="1">
      <alignment horizontal="right" vertical="top"/>
    </xf>
    <xf numFmtId="169" fontId="831" fillId="0" borderId="1" xfId="0" applyNumberFormat="1" applyFont="1" applyBorder="1" applyAlignment="1">
      <alignment horizontal="right" vertical="top"/>
    </xf>
    <xf numFmtId="169" fontId="832" fillId="0" borderId="1" xfId="0" applyNumberFormat="1" applyFont="1" applyBorder="1" applyAlignment="1">
      <alignment horizontal="right" vertical="top"/>
    </xf>
    <xf numFmtId="170" fontId="833" fillId="2" borderId="1" xfId="0" applyNumberFormat="1" applyFont="1" applyFill="1" applyBorder="1" applyAlignment="1" applyProtection="1">
      <alignment horizontal="right" vertical="top"/>
      <protection locked="0"/>
    </xf>
    <xf numFmtId="171" fontId="834" fillId="0" borderId="1" xfId="0" applyNumberFormat="1" applyFont="1" applyBorder="1" applyAlignment="1">
      <alignment horizontal="right" vertical="top"/>
    </xf>
    <xf numFmtId="4" fontId="835" fillId="0" borderId="1" xfId="0" applyNumberFormat="1" applyFont="1" applyBorder="1" applyAlignment="1">
      <alignment horizontal="right" vertical="top"/>
    </xf>
    <xf numFmtId="4" fontId="836" fillId="0" borderId="1" xfId="0" applyNumberFormat="1" applyFont="1" applyBorder="1" applyAlignment="1">
      <alignment horizontal="right" vertical="top"/>
    </xf>
    <xf numFmtId="0" fontId="837" fillId="0" borderId="0" xfId="0" applyFont="1"/>
    <xf numFmtId="0" fontId="838" fillId="0" borderId="1" xfId="0" applyFont="1" applyBorder="1" applyAlignment="1">
      <alignment horizontal="left" vertical="top"/>
    </xf>
    <xf numFmtId="0" fontId="839" fillId="0" borderId="1" xfId="0" applyFont="1" applyBorder="1" applyAlignment="1">
      <alignment horizontal="left" vertical="top" wrapText="1"/>
    </xf>
    <xf numFmtId="0" fontId="840" fillId="0" borderId="1" xfId="0" applyFont="1" applyBorder="1" applyAlignment="1">
      <alignment horizontal="center" vertical="top"/>
    </xf>
    <xf numFmtId="168" fontId="841" fillId="0" borderId="1" xfId="0" applyNumberFormat="1" applyFont="1" applyBorder="1" applyAlignment="1">
      <alignment horizontal="right" vertical="top"/>
    </xf>
    <xf numFmtId="169" fontId="842" fillId="0" borderId="1" xfId="0" applyNumberFormat="1" applyFont="1" applyBorder="1" applyAlignment="1">
      <alignment horizontal="right" vertical="top"/>
    </xf>
    <xf numFmtId="169" fontId="843" fillId="0" borderId="1" xfId="0" applyNumberFormat="1" applyFont="1" applyBorder="1" applyAlignment="1">
      <alignment horizontal="right" vertical="top"/>
    </xf>
    <xf numFmtId="169" fontId="844" fillId="0" borderId="1" xfId="0" applyNumberFormat="1" applyFont="1" applyBorder="1" applyAlignment="1">
      <alignment horizontal="right" vertical="top"/>
    </xf>
    <xf numFmtId="170" fontId="845" fillId="2" borderId="1" xfId="0" applyNumberFormat="1" applyFont="1" applyFill="1" applyBorder="1" applyAlignment="1" applyProtection="1">
      <alignment horizontal="right" vertical="top"/>
      <protection locked="0"/>
    </xf>
    <xf numFmtId="171" fontId="846" fillId="0" borderId="1" xfId="0" applyNumberFormat="1" applyFont="1" applyBorder="1" applyAlignment="1">
      <alignment horizontal="right" vertical="top"/>
    </xf>
    <xf numFmtId="4" fontId="847" fillId="0" borderId="1" xfId="0" applyNumberFormat="1" applyFont="1" applyBorder="1" applyAlignment="1">
      <alignment horizontal="right" vertical="top"/>
    </xf>
    <xf numFmtId="4" fontId="848" fillId="0" borderId="1" xfId="0" applyNumberFormat="1" applyFont="1" applyBorder="1" applyAlignment="1">
      <alignment horizontal="right" vertical="top"/>
    </xf>
    <xf numFmtId="0" fontId="849" fillId="0" borderId="0" xfId="0" applyFont="1"/>
    <xf numFmtId="0" fontId="850" fillId="3" borderId="1" xfId="0" applyFont="1" applyFill="1" applyBorder="1" applyAlignment="1">
      <alignment horizontal="left"/>
    </xf>
    <xf numFmtId="0" fontId="858" fillId="3" borderId="1" xfId="0" applyFont="1" applyFill="1" applyBorder="1" applyAlignment="1">
      <alignment horizontal="left"/>
    </xf>
    <xf numFmtId="0" fontId="859" fillId="3" borderId="1" xfId="0" applyFont="1" applyFill="1" applyBorder="1" applyAlignment="1">
      <alignment horizontal="left"/>
    </xf>
    <xf numFmtId="4" fontId="860" fillId="3" borderId="1" xfId="0" applyNumberFormat="1" applyFont="1" applyFill="1" applyBorder="1" applyAlignment="1">
      <alignment horizontal="right"/>
    </xf>
    <xf numFmtId="0" fontId="861" fillId="0" borderId="0" xfId="0" applyFont="1"/>
    <xf numFmtId="0" fontId="862" fillId="0" borderId="1" xfId="0" applyFont="1" applyBorder="1" applyAlignment="1">
      <alignment horizontal="left" vertical="top"/>
    </xf>
    <xf numFmtId="0" fontId="863" fillId="0" borderId="1" xfId="0" applyFont="1" applyBorder="1" applyAlignment="1">
      <alignment horizontal="left" vertical="top" wrapText="1"/>
    </xf>
    <xf numFmtId="0" fontId="864" fillId="0" borderId="1" xfId="0" applyFont="1" applyBorder="1" applyAlignment="1">
      <alignment horizontal="center" vertical="top"/>
    </xf>
    <xf numFmtId="168" fontId="865" fillId="0" borderId="1" xfId="0" applyNumberFormat="1" applyFont="1" applyBorder="1" applyAlignment="1">
      <alignment horizontal="right" vertical="top"/>
    </xf>
    <xf numFmtId="169" fontId="866" fillId="0" borderId="1" xfId="0" applyNumberFormat="1" applyFont="1" applyBorder="1" applyAlignment="1">
      <alignment horizontal="right" vertical="top"/>
    </xf>
    <xf numFmtId="169" fontId="867" fillId="0" borderId="1" xfId="0" applyNumberFormat="1" applyFont="1" applyBorder="1" applyAlignment="1">
      <alignment horizontal="right" vertical="top"/>
    </xf>
    <xf numFmtId="169" fontId="868" fillId="0" borderId="1" xfId="0" applyNumberFormat="1" applyFont="1" applyBorder="1" applyAlignment="1">
      <alignment horizontal="right" vertical="top"/>
    </xf>
    <xf numFmtId="170" fontId="869" fillId="2" borderId="1" xfId="0" applyNumberFormat="1" applyFont="1" applyFill="1" applyBorder="1" applyAlignment="1" applyProtection="1">
      <alignment horizontal="right" vertical="top"/>
      <protection locked="0"/>
    </xf>
    <xf numFmtId="171" fontId="870" fillId="0" borderId="1" xfId="0" applyNumberFormat="1" applyFont="1" applyBorder="1" applyAlignment="1">
      <alignment horizontal="right" vertical="top"/>
    </xf>
    <xf numFmtId="4" fontId="871" fillId="0" borderId="1" xfId="0" applyNumberFormat="1" applyFont="1" applyBorder="1" applyAlignment="1">
      <alignment horizontal="right" vertical="top"/>
    </xf>
    <xf numFmtId="4" fontId="872" fillId="0" borderId="1" xfId="0" applyNumberFormat="1" applyFont="1" applyBorder="1" applyAlignment="1">
      <alignment horizontal="right" vertical="top"/>
    </xf>
    <xf numFmtId="0" fontId="873" fillId="0" borderId="0" xfId="0" applyFont="1"/>
    <xf numFmtId="0" fontId="874" fillId="0" borderId="1" xfId="0" applyFont="1" applyBorder="1" applyAlignment="1">
      <alignment horizontal="left" vertical="top"/>
    </xf>
    <xf numFmtId="0" fontId="875" fillId="0" borderId="1" xfId="0" applyFont="1" applyBorder="1" applyAlignment="1">
      <alignment horizontal="left" vertical="top" wrapText="1"/>
    </xf>
    <xf numFmtId="0" fontId="876" fillId="0" borderId="1" xfId="0" applyFont="1" applyBorder="1" applyAlignment="1">
      <alignment horizontal="center" vertical="top"/>
    </xf>
    <xf numFmtId="168" fontId="877" fillId="0" borderId="1" xfId="0" applyNumberFormat="1" applyFont="1" applyBorder="1" applyAlignment="1">
      <alignment horizontal="right" vertical="top"/>
    </xf>
    <xf numFmtId="169" fontId="878" fillId="0" borderId="1" xfId="0" applyNumberFormat="1" applyFont="1" applyBorder="1" applyAlignment="1">
      <alignment horizontal="right" vertical="top"/>
    </xf>
    <xf numFmtId="169" fontId="879" fillId="0" borderId="1" xfId="0" applyNumberFormat="1" applyFont="1" applyBorder="1" applyAlignment="1">
      <alignment horizontal="right" vertical="top"/>
    </xf>
    <xf numFmtId="169" fontId="880" fillId="0" borderId="1" xfId="0" applyNumberFormat="1" applyFont="1" applyBorder="1" applyAlignment="1">
      <alignment horizontal="right" vertical="top"/>
    </xf>
    <xf numFmtId="170" fontId="881" fillId="2" borderId="1" xfId="0" applyNumberFormat="1" applyFont="1" applyFill="1" applyBorder="1" applyAlignment="1" applyProtection="1">
      <alignment horizontal="right" vertical="top"/>
      <protection locked="0"/>
    </xf>
    <xf numFmtId="171" fontId="882" fillId="0" borderId="1" xfId="0" applyNumberFormat="1" applyFont="1" applyBorder="1" applyAlignment="1">
      <alignment horizontal="right" vertical="top"/>
    </xf>
    <xf numFmtId="4" fontId="883" fillId="0" borderId="1" xfId="0" applyNumberFormat="1" applyFont="1" applyBorder="1" applyAlignment="1">
      <alignment horizontal="right" vertical="top"/>
    </xf>
    <xf numFmtId="4" fontId="884" fillId="0" borderId="1" xfId="0" applyNumberFormat="1" applyFont="1" applyBorder="1" applyAlignment="1">
      <alignment horizontal="right" vertical="top"/>
    </xf>
    <xf numFmtId="0" fontId="885" fillId="0" borderId="0" xfId="0" applyFont="1"/>
    <xf numFmtId="0" fontId="886" fillId="0" borderId="1" xfId="0" applyFont="1" applyBorder="1" applyAlignment="1">
      <alignment horizontal="left" vertical="top"/>
    </xf>
    <xf numFmtId="0" fontId="887" fillId="0" borderId="1" xfId="0" applyFont="1" applyBorder="1" applyAlignment="1">
      <alignment horizontal="left" vertical="top" wrapText="1"/>
    </xf>
    <xf numFmtId="0" fontId="888" fillId="0" borderId="1" xfId="0" applyFont="1" applyBorder="1" applyAlignment="1">
      <alignment horizontal="center" vertical="top"/>
    </xf>
    <xf numFmtId="168" fontId="889" fillId="0" borderId="1" xfId="0" applyNumberFormat="1" applyFont="1" applyBorder="1" applyAlignment="1">
      <alignment horizontal="right" vertical="top"/>
    </xf>
    <xf numFmtId="169" fontId="890" fillId="0" borderId="1" xfId="0" applyNumberFormat="1" applyFont="1" applyBorder="1" applyAlignment="1">
      <alignment horizontal="right" vertical="top"/>
    </xf>
    <xf numFmtId="169" fontId="891" fillId="0" borderId="1" xfId="0" applyNumberFormat="1" applyFont="1" applyBorder="1" applyAlignment="1">
      <alignment horizontal="right" vertical="top"/>
    </xf>
    <xf numFmtId="169" fontId="892" fillId="0" borderId="1" xfId="0" applyNumberFormat="1" applyFont="1" applyBorder="1" applyAlignment="1">
      <alignment horizontal="right" vertical="top"/>
    </xf>
    <xf numFmtId="170" fontId="893" fillId="2" borderId="1" xfId="0" applyNumberFormat="1" applyFont="1" applyFill="1" applyBorder="1" applyAlignment="1" applyProtection="1">
      <alignment horizontal="right" vertical="top"/>
      <protection locked="0"/>
    </xf>
    <xf numFmtId="171" fontId="894" fillId="0" borderId="1" xfId="0" applyNumberFormat="1" applyFont="1" applyBorder="1" applyAlignment="1">
      <alignment horizontal="right" vertical="top"/>
    </xf>
    <xf numFmtId="4" fontId="895" fillId="0" borderId="1" xfId="0" applyNumberFormat="1" applyFont="1" applyBorder="1" applyAlignment="1">
      <alignment horizontal="right" vertical="top"/>
    </xf>
    <xf numFmtId="4" fontId="896" fillId="0" borderId="1" xfId="0" applyNumberFormat="1" applyFont="1" applyBorder="1" applyAlignment="1">
      <alignment horizontal="right" vertical="top"/>
    </xf>
    <xf numFmtId="0" fontId="897" fillId="0" borderId="0" xfId="0" applyFont="1"/>
    <xf numFmtId="0" fontId="898" fillId="3" borderId="1" xfId="0" applyFont="1" applyFill="1" applyBorder="1" applyAlignment="1">
      <alignment horizontal="left"/>
    </xf>
    <xf numFmtId="0" fontId="906" fillId="3" borderId="1" xfId="0" applyFont="1" applyFill="1" applyBorder="1" applyAlignment="1">
      <alignment horizontal="left"/>
    </xf>
    <xf numFmtId="0" fontId="907" fillId="3" borderId="1" xfId="0" applyFont="1" applyFill="1" applyBorder="1" applyAlignment="1">
      <alignment horizontal="left"/>
    </xf>
    <xf numFmtId="4" fontId="908" fillId="3" borderId="1" xfId="0" applyNumberFormat="1" applyFont="1" applyFill="1" applyBorder="1" applyAlignment="1">
      <alignment horizontal="right"/>
    </xf>
    <xf numFmtId="0" fontId="909" fillId="0" borderId="0" xfId="0" applyFont="1"/>
    <xf numFmtId="0" fontId="910" fillId="0" borderId="1" xfId="0" applyFont="1" applyBorder="1" applyAlignment="1">
      <alignment horizontal="left" vertical="top"/>
    </xf>
    <xf numFmtId="0" fontId="911" fillId="0" borderId="1" xfId="0" applyFont="1" applyBorder="1" applyAlignment="1">
      <alignment horizontal="left" vertical="top" wrapText="1"/>
    </xf>
    <xf numFmtId="0" fontId="912" fillId="0" borderId="1" xfId="0" applyFont="1" applyBorder="1" applyAlignment="1">
      <alignment horizontal="center" vertical="top"/>
    </xf>
    <xf numFmtId="168" fontId="913" fillId="0" borderId="1" xfId="0" applyNumberFormat="1" applyFont="1" applyBorder="1" applyAlignment="1">
      <alignment horizontal="right" vertical="top"/>
    </xf>
    <xf numFmtId="169" fontId="914" fillId="0" borderId="1" xfId="0" applyNumberFormat="1" applyFont="1" applyBorder="1" applyAlignment="1">
      <alignment horizontal="right" vertical="top"/>
    </xf>
    <xf numFmtId="169" fontId="915" fillId="0" borderId="1" xfId="0" applyNumberFormat="1" applyFont="1" applyBorder="1" applyAlignment="1">
      <alignment horizontal="right" vertical="top"/>
    </xf>
    <xf numFmtId="169" fontId="916" fillId="0" borderId="1" xfId="0" applyNumberFormat="1" applyFont="1" applyBorder="1" applyAlignment="1">
      <alignment horizontal="right" vertical="top"/>
    </xf>
    <xf numFmtId="170" fontId="917" fillId="2" borderId="1" xfId="0" applyNumberFormat="1" applyFont="1" applyFill="1" applyBorder="1" applyAlignment="1" applyProtection="1">
      <alignment horizontal="right" vertical="top"/>
      <protection locked="0"/>
    </xf>
    <xf numFmtId="171" fontId="918" fillId="0" borderId="1" xfId="0" applyNumberFormat="1" applyFont="1" applyBorder="1" applyAlignment="1">
      <alignment horizontal="right" vertical="top"/>
    </xf>
    <xf numFmtId="4" fontId="919" fillId="0" borderId="1" xfId="0" applyNumberFormat="1" applyFont="1" applyBorder="1" applyAlignment="1">
      <alignment horizontal="right" vertical="top"/>
    </xf>
    <xf numFmtId="4" fontId="920" fillId="0" borderId="1" xfId="0" applyNumberFormat="1" applyFont="1" applyBorder="1" applyAlignment="1">
      <alignment horizontal="right" vertical="top"/>
    </xf>
    <xf numFmtId="0" fontId="921" fillId="0" borderId="0" xfId="0" applyFont="1"/>
    <xf numFmtId="0" fontId="922" fillId="0" borderId="1" xfId="0" applyFont="1" applyBorder="1" applyAlignment="1">
      <alignment horizontal="left" vertical="top"/>
    </xf>
    <xf numFmtId="0" fontId="923" fillId="0" borderId="1" xfId="0" applyFont="1" applyBorder="1" applyAlignment="1">
      <alignment horizontal="left" vertical="top" wrapText="1"/>
    </xf>
    <xf numFmtId="0" fontId="924" fillId="0" borderId="1" xfId="0" applyFont="1" applyBorder="1" applyAlignment="1">
      <alignment horizontal="center" vertical="top"/>
    </xf>
    <xf numFmtId="168" fontId="925" fillId="0" borderId="1" xfId="0" applyNumberFormat="1" applyFont="1" applyBorder="1" applyAlignment="1">
      <alignment horizontal="right" vertical="top"/>
    </xf>
    <xf numFmtId="169" fontId="926" fillId="0" borderId="1" xfId="0" applyNumberFormat="1" applyFont="1" applyBorder="1" applyAlignment="1">
      <alignment horizontal="right" vertical="top"/>
    </xf>
    <xf numFmtId="169" fontId="927" fillId="0" borderId="1" xfId="0" applyNumberFormat="1" applyFont="1" applyBorder="1" applyAlignment="1">
      <alignment horizontal="right" vertical="top"/>
    </xf>
    <xf numFmtId="169" fontId="928" fillId="0" borderId="1" xfId="0" applyNumberFormat="1" applyFont="1" applyBorder="1" applyAlignment="1">
      <alignment horizontal="right" vertical="top"/>
    </xf>
    <xf numFmtId="170" fontId="929" fillId="2" borderId="1" xfId="0" applyNumberFormat="1" applyFont="1" applyFill="1" applyBorder="1" applyAlignment="1" applyProtection="1">
      <alignment horizontal="right" vertical="top"/>
      <protection locked="0"/>
    </xf>
    <xf numFmtId="171" fontId="930" fillId="0" borderId="1" xfId="0" applyNumberFormat="1" applyFont="1" applyBorder="1" applyAlignment="1">
      <alignment horizontal="right" vertical="top"/>
    </xf>
    <xf numFmtId="4" fontId="931" fillId="0" borderId="1" xfId="0" applyNumberFormat="1" applyFont="1" applyBorder="1" applyAlignment="1">
      <alignment horizontal="right" vertical="top"/>
    </xf>
    <xf numFmtId="4" fontId="932" fillId="0" borderId="1" xfId="0" applyNumberFormat="1" applyFont="1" applyBorder="1" applyAlignment="1">
      <alignment horizontal="right" vertical="top"/>
    </xf>
    <xf numFmtId="0" fontId="933" fillId="0" borderId="0" xfId="0" applyFont="1"/>
    <xf numFmtId="0" fontId="934" fillId="0" borderId="1" xfId="0" applyFont="1" applyBorder="1" applyAlignment="1">
      <alignment horizontal="left" vertical="top"/>
    </xf>
    <xf numFmtId="0" fontId="935" fillId="0" borderId="1" xfId="0" applyFont="1" applyBorder="1" applyAlignment="1">
      <alignment horizontal="left" vertical="top" wrapText="1"/>
    </xf>
    <xf numFmtId="0" fontId="936" fillId="0" borderId="1" xfId="0" applyFont="1" applyBorder="1" applyAlignment="1">
      <alignment horizontal="center" vertical="top"/>
    </xf>
    <xf numFmtId="168" fontId="937" fillId="0" borderId="1" xfId="0" applyNumberFormat="1" applyFont="1" applyBorder="1" applyAlignment="1">
      <alignment horizontal="right" vertical="top"/>
    </xf>
    <xf numFmtId="169" fontId="938" fillId="0" borderId="1" xfId="0" applyNumberFormat="1" applyFont="1" applyBorder="1" applyAlignment="1">
      <alignment horizontal="right" vertical="top"/>
    </xf>
    <xf numFmtId="169" fontId="939" fillId="0" borderId="1" xfId="0" applyNumberFormat="1" applyFont="1" applyBorder="1" applyAlignment="1">
      <alignment horizontal="right" vertical="top"/>
    </xf>
    <xf numFmtId="169" fontId="940" fillId="0" borderId="1" xfId="0" applyNumberFormat="1" applyFont="1" applyBorder="1" applyAlignment="1">
      <alignment horizontal="right" vertical="top"/>
    </xf>
    <xf numFmtId="170" fontId="941" fillId="2" borderId="1" xfId="0" applyNumberFormat="1" applyFont="1" applyFill="1" applyBorder="1" applyAlignment="1" applyProtection="1">
      <alignment horizontal="right" vertical="top"/>
      <protection locked="0"/>
    </xf>
    <xf numFmtId="171" fontId="942" fillId="0" borderId="1" xfId="0" applyNumberFormat="1" applyFont="1" applyBorder="1" applyAlignment="1">
      <alignment horizontal="right" vertical="top"/>
    </xf>
    <xf numFmtId="4" fontId="943" fillId="0" borderId="1" xfId="0" applyNumberFormat="1" applyFont="1" applyBorder="1" applyAlignment="1">
      <alignment horizontal="right" vertical="top"/>
    </xf>
    <xf numFmtId="4" fontId="944" fillId="0" borderId="1" xfId="0" applyNumberFormat="1" applyFont="1" applyBorder="1" applyAlignment="1">
      <alignment horizontal="right" vertical="top"/>
    </xf>
    <xf numFmtId="0" fontId="945" fillId="0" borderId="0" xfId="0" applyFont="1"/>
    <xf numFmtId="0" fontId="946" fillId="0" borderId="1" xfId="0" applyFont="1" applyBorder="1" applyAlignment="1">
      <alignment horizontal="left" vertical="top"/>
    </xf>
    <xf numFmtId="0" fontId="947" fillId="0" borderId="1" xfId="0" applyFont="1" applyBorder="1" applyAlignment="1">
      <alignment horizontal="left" vertical="top" wrapText="1"/>
    </xf>
    <xf numFmtId="0" fontId="948" fillId="0" borderId="1" xfId="0" applyFont="1" applyBorder="1" applyAlignment="1">
      <alignment horizontal="center" vertical="top"/>
    </xf>
    <xf numFmtId="168" fontId="949" fillId="0" borderId="1" xfId="0" applyNumberFormat="1" applyFont="1" applyBorder="1" applyAlignment="1">
      <alignment horizontal="right" vertical="top"/>
    </xf>
    <xf numFmtId="169" fontId="950" fillId="0" borderId="1" xfId="0" applyNumberFormat="1" applyFont="1" applyBorder="1" applyAlignment="1">
      <alignment horizontal="right" vertical="top"/>
    </xf>
    <xf numFmtId="169" fontId="951" fillId="0" borderId="1" xfId="0" applyNumberFormat="1" applyFont="1" applyBorder="1" applyAlignment="1">
      <alignment horizontal="right" vertical="top"/>
    </xf>
    <xf numFmtId="169" fontId="952" fillId="0" borderId="1" xfId="0" applyNumberFormat="1" applyFont="1" applyBorder="1" applyAlignment="1">
      <alignment horizontal="right" vertical="top"/>
    </xf>
    <xf numFmtId="170" fontId="953" fillId="2" borderId="1" xfId="0" applyNumberFormat="1" applyFont="1" applyFill="1" applyBorder="1" applyAlignment="1" applyProtection="1">
      <alignment horizontal="right" vertical="top"/>
      <protection locked="0"/>
    </xf>
    <xf numFmtId="171" fontId="954" fillId="0" borderId="1" xfId="0" applyNumberFormat="1" applyFont="1" applyBorder="1" applyAlignment="1">
      <alignment horizontal="right" vertical="top"/>
    </xf>
    <xf numFmtId="4" fontId="955" fillId="0" borderId="1" xfId="0" applyNumberFormat="1" applyFont="1" applyBorder="1" applyAlignment="1">
      <alignment horizontal="right" vertical="top"/>
    </xf>
    <xf numFmtId="4" fontId="956" fillId="0" borderId="1" xfId="0" applyNumberFormat="1" applyFont="1" applyBorder="1" applyAlignment="1">
      <alignment horizontal="right" vertical="top"/>
    </xf>
    <xf numFmtId="0" fontId="957" fillId="0" borderId="0" xfId="0" applyFont="1"/>
    <xf numFmtId="0" fontId="958" fillId="0" borderId="1" xfId="0" applyFont="1" applyBorder="1" applyAlignment="1">
      <alignment horizontal="left" vertical="top"/>
    </xf>
    <xf numFmtId="0" fontId="959" fillId="0" borderId="1" xfId="0" applyFont="1" applyBorder="1" applyAlignment="1">
      <alignment horizontal="left" vertical="top" wrapText="1"/>
    </xf>
    <xf numFmtId="0" fontId="960" fillId="0" borderId="1" xfId="0" applyFont="1" applyBorder="1" applyAlignment="1">
      <alignment horizontal="center" vertical="top"/>
    </xf>
    <xf numFmtId="168" fontId="961" fillId="0" borderId="1" xfId="0" applyNumberFormat="1" applyFont="1" applyBorder="1" applyAlignment="1">
      <alignment horizontal="right" vertical="top"/>
    </xf>
    <xf numFmtId="169" fontId="962" fillId="0" borderId="1" xfId="0" applyNumberFormat="1" applyFont="1" applyBorder="1" applyAlignment="1">
      <alignment horizontal="right" vertical="top"/>
    </xf>
    <xf numFmtId="169" fontId="963" fillId="0" borderId="1" xfId="0" applyNumberFormat="1" applyFont="1" applyBorder="1" applyAlignment="1">
      <alignment horizontal="right" vertical="top"/>
    </xf>
    <xf numFmtId="169" fontId="964" fillId="0" borderId="1" xfId="0" applyNumberFormat="1" applyFont="1" applyBorder="1" applyAlignment="1">
      <alignment horizontal="right" vertical="top"/>
    </xf>
    <xf numFmtId="170" fontId="965" fillId="2" borderId="1" xfId="0" applyNumberFormat="1" applyFont="1" applyFill="1" applyBorder="1" applyAlignment="1" applyProtection="1">
      <alignment horizontal="right" vertical="top"/>
      <protection locked="0"/>
    </xf>
    <xf numFmtId="171" fontId="966" fillId="0" borderId="1" xfId="0" applyNumberFormat="1" applyFont="1" applyBorder="1" applyAlignment="1">
      <alignment horizontal="right" vertical="top"/>
    </xf>
    <xf numFmtId="4" fontId="967" fillId="0" borderId="1" xfId="0" applyNumberFormat="1" applyFont="1" applyBorder="1" applyAlignment="1">
      <alignment horizontal="right" vertical="top"/>
    </xf>
    <xf numFmtId="4" fontId="968" fillId="0" borderId="1" xfId="0" applyNumberFormat="1" applyFont="1" applyBorder="1" applyAlignment="1">
      <alignment horizontal="right" vertical="top"/>
    </xf>
    <xf numFmtId="0" fontId="969" fillId="0" borderId="0" xfId="0" applyFont="1"/>
    <xf numFmtId="0" fontId="970" fillId="0" borderId="1" xfId="0" applyFont="1" applyBorder="1" applyAlignment="1">
      <alignment horizontal="left" vertical="top"/>
    </xf>
    <xf numFmtId="0" fontId="971" fillId="0" borderId="1" xfId="0" applyFont="1" applyBorder="1" applyAlignment="1">
      <alignment horizontal="left" vertical="top" wrapText="1"/>
    </xf>
    <xf numFmtId="0" fontId="972" fillId="0" borderId="1" xfId="0" applyFont="1" applyBorder="1" applyAlignment="1">
      <alignment horizontal="center" vertical="top"/>
    </xf>
    <xf numFmtId="168" fontId="973" fillId="0" borderId="1" xfId="0" applyNumberFormat="1" applyFont="1" applyBorder="1" applyAlignment="1">
      <alignment horizontal="right" vertical="top"/>
    </xf>
    <xf numFmtId="169" fontId="974" fillId="0" borderId="1" xfId="0" applyNumberFormat="1" applyFont="1" applyBorder="1" applyAlignment="1">
      <alignment horizontal="right" vertical="top"/>
    </xf>
    <xf numFmtId="169" fontId="975" fillId="0" borderId="1" xfId="0" applyNumberFormat="1" applyFont="1" applyBorder="1" applyAlignment="1">
      <alignment horizontal="right" vertical="top"/>
    </xf>
    <xf numFmtId="169" fontId="976" fillId="0" borderId="1" xfId="0" applyNumberFormat="1" applyFont="1" applyBorder="1" applyAlignment="1">
      <alignment horizontal="right" vertical="top"/>
    </xf>
    <xf numFmtId="170" fontId="977" fillId="2" borderId="1" xfId="0" applyNumberFormat="1" applyFont="1" applyFill="1" applyBorder="1" applyAlignment="1" applyProtection="1">
      <alignment horizontal="right" vertical="top"/>
      <protection locked="0"/>
    </xf>
    <xf numFmtId="171" fontId="978" fillId="0" borderId="1" xfId="0" applyNumberFormat="1" applyFont="1" applyBorder="1" applyAlignment="1">
      <alignment horizontal="right" vertical="top"/>
    </xf>
    <xf numFmtId="4" fontId="979" fillId="0" borderId="1" xfId="0" applyNumberFormat="1" applyFont="1" applyBorder="1" applyAlignment="1">
      <alignment horizontal="right" vertical="top"/>
    </xf>
    <xf numFmtId="4" fontId="980" fillId="0" borderId="1" xfId="0" applyNumberFormat="1" applyFont="1" applyBorder="1" applyAlignment="1">
      <alignment horizontal="right" vertical="top"/>
    </xf>
    <xf numFmtId="0" fontId="981" fillId="0" borderId="0" xfId="0" applyFont="1"/>
    <xf numFmtId="0" fontId="982" fillId="0" borderId="1" xfId="0" applyFont="1" applyBorder="1" applyAlignment="1">
      <alignment horizontal="left" vertical="top"/>
    </xf>
    <xf numFmtId="0" fontId="983" fillId="0" borderId="1" xfId="0" applyFont="1" applyBorder="1" applyAlignment="1">
      <alignment horizontal="left" vertical="top" wrapText="1"/>
    </xf>
    <xf numFmtId="0" fontId="984" fillId="0" borderId="1" xfId="0" applyFont="1" applyBorder="1" applyAlignment="1">
      <alignment horizontal="center" vertical="top"/>
    </xf>
    <xf numFmtId="168" fontId="985" fillId="0" borderId="1" xfId="0" applyNumberFormat="1" applyFont="1" applyBorder="1" applyAlignment="1">
      <alignment horizontal="right" vertical="top"/>
    </xf>
    <xf numFmtId="169" fontId="986" fillId="0" borderId="1" xfId="0" applyNumberFormat="1" applyFont="1" applyBorder="1" applyAlignment="1">
      <alignment horizontal="right" vertical="top"/>
    </xf>
    <xf numFmtId="169" fontId="987" fillId="0" borderId="1" xfId="0" applyNumberFormat="1" applyFont="1" applyBorder="1" applyAlignment="1">
      <alignment horizontal="right" vertical="top"/>
    </xf>
    <xf numFmtId="169" fontId="988" fillId="0" borderId="1" xfId="0" applyNumberFormat="1" applyFont="1" applyBorder="1" applyAlignment="1">
      <alignment horizontal="right" vertical="top"/>
    </xf>
    <xf numFmtId="170" fontId="989" fillId="2" borderId="1" xfId="0" applyNumberFormat="1" applyFont="1" applyFill="1" applyBorder="1" applyAlignment="1" applyProtection="1">
      <alignment horizontal="right" vertical="top"/>
      <protection locked="0"/>
    </xf>
    <xf numFmtId="171" fontId="990" fillId="0" borderId="1" xfId="0" applyNumberFormat="1" applyFont="1" applyBorder="1" applyAlignment="1">
      <alignment horizontal="right" vertical="top"/>
    </xf>
    <xf numFmtId="4" fontId="991" fillId="0" borderId="1" xfId="0" applyNumberFormat="1" applyFont="1" applyBorder="1" applyAlignment="1">
      <alignment horizontal="right" vertical="top"/>
    </xf>
    <xf numFmtId="4" fontId="992" fillId="0" borderId="1" xfId="0" applyNumberFormat="1" applyFont="1" applyBorder="1" applyAlignment="1">
      <alignment horizontal="right" vertical="top"/>
    </xf>
    <xf numFmtId="0" fontId="993" fillId="0" borderId="0" xfId="0" applyFont="1"/>
    <xf numFmtId="0" fontId="994" fillId="0" borderId="1" xfId="0" applyFont="1" applyBorder="1" applyAlignment="1">
      <alignment horizontal="left" vertical="top"/>
    </xf>
    <xf numFmtId="0" fontId="995" fillId="0" borderId="1" xfId="0" applyFont="1" applyBorder="1" applyAlignment="1">
      <alignment horizontal="left" vertical="top" wrapText="1"/>
    </xf>
    <xf numFmtId="0" fontId="996" fillId="0" borderId="1" xfId="0" applyFont="1" applyBorder="1" applyAlignment="1">
      <alignment horizontal="center" vertical="top"/>
    </xf>
    <xf numFmtId="168" fontId="997" fillId="0" borderId="1" xfId="0" applyNumberFormat="1" applyFont="1" applyBorder="1" applyAlignment="1">
      <alignment horizontal="right" vertical="top"/>
    </xf>
    <xf numFmtId="169" fontId="998" fillId="0" borderId="1" xfId="0" applyNumberFormat="1" applyFont="1" applyBorder="1" applyAlignment="1">
      <alignment horizontal="right" vertical="top"/>
    </xf>
    <xf numFmtId="169" fontId="999" fillId="0" borderId="1" xfId="0" applyNumberFormat="1" applyFont="1" applyBorder="1" applyAlignment="1">
      <alignment horizontal="right" vertical="top"/>
    </xf>
    <xf numFmtId="169" fontId="1000" fillId="0" borderId="1" xfId="0" applyNumberFormat="1" applyFont="1" applyBorder="1" applyAlignment="1">
      <alignment horizontal="right" vertical="top"/>
    </xf>
    <xf numFmtId="170" fontId="1001" fillId="2" borderId="1" xfId="0" applyNumberFormat="1" applyFont="1" applyFill="1" applyBorder="1" applyAlignment="1" applyProtection="1">
      <alignment horizontal="right" vertical="top"/>
      <protection locked="0"/>
    </xf>
    <xf numFmtId="171" fontId="1002" fillId="0" borderId="1" xfId="0" applyNumberFormat="1" applyFont="1" applyBorder="1" applyAlignment="1">
      <alignment horizontal="right" vertical="top"/>
    </xf>
    <xf numFmtId="4" fontId="1003" fillId="0" borderId="1" xfId="0" applyNumberFormat="1" applyFont="1" applyBorder="1" applyAlignment="1">
      <alignment horizontal="right" vertical="top"/>
    </xf>
    <xf numFmtId="4" fontId="1004" fillId="0" borderId="1" xfId="0" applyNumberFormat="1" applyFont="1" applyBorder="1" applyAlignment="1">
      <alignment horizontal="right" vertical="top"/>
    </xf>
    <xf numFmtId="0" fontId="1005" fillId="0" borderId="0" xfId="0" applyFont="1"/>
    <xf numFmtId="0" fontId="1006" fillId="3" borderId="1" xfId="0" applyFont="1" applyFill="1" applyBorder="1" applyAlignment="1">
      <alignment horizontal="left"/>
    </xf>
    <xf numFmtId="0" fontId="1014" fillId="3" borderId="1" xfId="0" applyFont="1" applyFill="1" applyBorder="1" applyAlignment="1">
      <alignment horizontal="left"/>
    </xf>
    <xf numFmtId="0" fontId="1015" fillId="3" borderId="1" xfId="0" applyFont="1" applyFill="1" applyBorder="1" applyAlignment="1">
      <alignment horizontal="left"/>
    </xf>
    <xf numFmtId="4" fontId="1016" fillId="3" borderId="1" xfId="0" applyNumberFormat="1" applyFont="1" applyFill="1" applyBorder="1" applyAlignment="1">
      <alignment horizontal="right"/>
    </xf>
    <xf numFmtId="0" fontId="1017" fillId="0" borderId="0" xfId="0" applyFont="1"/>
    <xf numFmtId="0" fontId="1018" fillId="0" borderId="1" xfId="0" applyFont="1" applyBorder="1" applyAlignment="1">
      <alignment horizontal="left" vertical="top"/>
    </xf>
    <xf numFmtId="0" fontId="1019" fillId="0" borderId="1" xfId="0" applyFont="1" applyBorder="1" applyAlignment="1">
      <alignment horizontal="left" vertical="top" wrapText="1"/>
    </xf>
    <xf numFmtId="0" fontId="1020" fillId="0" borderId="1" xfId="0" applyFont="1" applyBorder="1" applyAlignment="1">
      <alignment horizontal="center" vertical="top"/>
    </xf>
    <xf numFmtId="168" fontId="1021" fillId="0" borderId="1" xfId="0" applyNumberFormat="1" applyFont="1" applyBorder="1" applyAlignment="1">
      <alignment horizontal="right" vertical="top"/>
    </xf>
    <xf numFmtId="169" fontId="1022" fillId="0" borderId="1" xfId="0" applyNumberFormat="1" applyFont="1" applyBorder="1" applyAlignment="1">
      <alignment horizontal="right" vertical="top"/>
    </xf>
    <xf numFmtId="169" fontId="1023" fillId="0" borderId="1" xfId="0" applyNumberFormat="1" applyFont="1" applyBorder="1" applyAlignment="1">
      <alignment horizontal="right" vertical="top"/>
    </xf>
    <xf numFmtId="169" fontId="1024" fillId="0" borderId="1" xfId="0" applyNumberFormat="1" applyFont="1" applyBorder="1" applyAlignment="1">
      <alignment horizontal="right" vertical="top"/>
    </xf>
    <xf numFmtId="170" fontId="1025" fillId="2" borderId="1" xfId="0" applyNumberFormat="1" applyFont="1" applyFill="1" applyBorder="1" applyAlignment="1" applyProtection="1">
      <alignment horizontal="right" vertical="top"/>
      <protection locked="0"/>
    </xf>
    <xf numFmtId="171" fontId="1026" fillId="0" borderId="1" xfId="0" applyNumberFormat="1" applyFont="1" applyBorder="1" applyAlignment="1">
      <alignment horizontal="right" vertical="top"/>
    </xf>
    <xf numFmtId="4" fontId="1027" fillId="0" borderId="1" xfId="0" applyNumberFormat="1" applyFont="1" applyBorder="1" applyAlignment="1">
      <alignment horizontal="right" vertical="top"/>
    </xf>
    <xf numFmtId="4" fontId="1028" fillId="0" borderId="1" xfId="0" applyNumberFormat="1" applyFont="1" applyBorder="1" applyAlignment="1">
      <alignment horizontal="right" vertical="top"/>
    </xf>
    <xf numFmtId="0" fontId="1029" fillId="0" borderId="0" xfId="0" applyFont="1"/>
    <xf numFmtId="0" fontId="1030" fillId="0" borderId="1" xfId="0" applyFont="1" applyBorder="1" applyAlignment="1">
      <alignment horizontal="left" vertical="top"/>
    </xf>
    <xf numFmtId="0" fontId="1031" fillId="0" borderId="1" xfId="0" applyFont="1" applyBorder="1" applyAlignment="1">
      <alignment horizontal="left" vertical="top" wrapText="1"/>
    </xf>
    <xf numFmtId="0" fontId="1032" fillId="0" borderId="1" xfId="0" applyFont="1" applyBorder="1" applyAlignment="1">
      <alignment horizontal="center" vertical="top"/>
    </xf>
    <xf numFmtId="168" fontId="1033" fillId="0" borderId="1" xfId="0" applyNumberFormat="1" applyFont="1" applyBorder="1" applyAlignment="1">
      <alignment horizontal="right" vertical="top"/>
    </xf>
    <xf numFmtId="169" fontId="1034" fillId="0" borderId="1" xfId="0" applyNumberFormat="1" applyFont="1" applyBorder="1" applyAlignment="1">
      <alignment horizontal="right" vertical="top"/>
    </xf>
    <xf numFmtId="169" fontId="1035" fillId="0" borderId="1" xfId="0" applyNumberFormat="1" applyFont="1" applyBorder="1" applyAlignment="1">
      <alignment horizontal="right" vertical="top"/>
    </xf>
    <xf numFmtId="169" fontId="1036" fillId="0" borderId="1" xfId="0" applyNumberFormat="1" applyFont="1" applyBorder="1" applyAlignment="1">
      <alignment horizontal="right" vertical="top"/>
    </xf>
    <xf numFmtId="170" fontId="1037" fillId="2" borderId="1" xfId="0" applyNumberFormat="1" applyFont="1" applyFill="1" applyBorder="1" applyAlignment="1" applyProtection="1">
      <alignment horizontal="right" vertical="top"/>
      <protection locked="0"/>
    </xf>
    <xf numFmtId="171" fontId="1038" fillId="0" borderId="1" xfId="0" applyNumberFormat="1" applyFont="1" applyBorder="1" applyAlignment="1">
      <alignment horizontal="right" vertical="top"/>
    </xf>
    <xf numFmtId="4" fontId="1039" fillId="0" borderId="1" xfId="0" applyNumberFormat="1" applyFont="1" applyBorder="1" applyAlignment="1">
      <alignment horizontal="right" vertical="top"/>
    </xf>
    <xf numFmtId="4" fontId="1040" fillId="0" borderId="1" xfId="0" applyNumberFormat="1" applyFont="1" applyBorder="1" applyAlignment="1">
      <alignment horizontal="right" vertical="top"/>
    </xf>
    <xf numFmtId="0" fontId="1041" fillId="0" borderId="0" xfId="0" applyFont="1"/>
    <xf numFmtId="0" fontId="1042" fillId="0" borderId="1" xfId="0" applyFont="1" applyBorder="1" applyAlignment="1">
      <alignment horizontal="left" vertical="top"/>
    </xf>
    <xf numFmtId="0" fontId="1043" fillId="0" borderId="1" xfId="0" applyFont="1" applyBorder="1" applyAlignment="1">
      <alignment horizontal="left" vertical="top" wrapText="1"/>
    </xf>
    <xf numFmtId="0" fontId="1044" fillId="0" borderId="1" xfId="0" applyFont="1" applyBorder="1" applyAlignment="1">
      <alignment horizontal="center" vertical="top"/>
    </xf>
    <xf numFmtId="168" fontId="1045" fillId="0" borderId="1" xfId="0" applyNumberFormat="1" applyFont="1" applyBorder="1" applyAlignment="1">
      <alignment horizontal="right" vertical="top"/>
    </xf>
    <xf numFmtId="169" fontId="1046" fillId="0" borderId="1" xfId="0" applyNumberFormat="1" applyFont="1" applyBorder="1" applyAlignment="1">
      <alignment horizontal="right" vertical="top"/>
    </xf>
    <xf numFmtId="169" fontId="1047" fillId="0" borderId="1" xfId="0" applyNumberFormat="1" applyFont="1" applyBorder="1" applyAlignment="1">
      <alignment horizontal="right" vertical="top"/>
    </xf>
    <xf numFmtId="169" fontId="1048" fillId="0" borderId="1" xfId="0" applyNumberFormat="1" applyFont="1" applyBorder="1" applyAlignment="1">
      <alignment horizontal="right" vertical="top"/>
    </xf>
    <xf numFmtId="170" fontId="1049" fillId="2" borderId="1" xfId="0" applyNumberFormat="1" applyFont="1" applyFill="1" applyBorder="1" applyAlignment="1" applyProtection="1">
      <alignment horizontal="right" vertical="top"/>
      <protection locked="0"/>
    </xf>
    <xf numFmtId="171" fontId="1050" fillId="0" borderId="1" xfId="0" applyNumberFormat="1" applyFont="1" applyBorder="1" applyAlignment="1">
      <alignment horizontal="right" vertical="top"/>
    </xf>
    <xf numFmtId="4" fontId="1051" fillId="0" borderId="1" xfId="0" applyNumberFormat="1" applyFont="1" applyBorder="1" applyAlignment="1">
      <alignment horizontal="right" vertical="top"/>
    </xf>
    <xf numFmtId="4" fontId="1052" fillId="0" borderId="1" xfId="0" applyNumberFormat="1" applyFont="1" applyBorder="1" applyAlignment="1">
      <alignment horizontal="right" vertical="top"/>
    </xf>
    <xf numFmtId="0" fontId="1053" fillId="0" borderId="0" xfId="0" applyFont="1"/>
    <xf numFmtId="0" fontId="1054" fillId="0" borderId="1" xfId="0" applyFont="1" applyBorder="1" applyAlignment="1">
      <alignment horizontal="left" vertical="top"/>
    </xf>
    <xf numFmtId="0" fontId="1055" fillId="0" borderId="1" xfId="0" applyFont="1" applyBorder="1" applyAlignment="1">
      <alignment horizontal="left" vertical="top" wrapText="1"/>
    </xf>
    <xf numFmtId="0" fontId="1056" fillId="0" borderId="1" xfId="0" applyFont="1" applyBorder="1" applyAlignment="1">
      <alignment horizontal="center" vertical="top"/>
    </xf>
    <xf numFmtId="168" fontId="1057" fillId="0" borderId="1" xfId="0" applyNumberFormat="1" applyFont="1" applyBorder="1" applyAlignment="1">
      <alignment horizontal="right" vertical="top"/>
    </xf>
    <xf numFmtId="169" fontId="1058" fillId="0" borderId="1" xfId="0" applyNumberFormat="1" applyFont="1" applyBorder="1" applyAlignment="1">
      <alignment horizontal="right" vertical="top"/>
    </xf>
    <xf numFmtId="169" fontId="1059" fillId="0" borderId="1" xfId="0" applyNumberFormat="1" applyFont="1" applyBorder="1" applyAlignment="1">
      <alignment horizontal="right" vertical="top"/>
    </xf>
    <xf numFmtId="169" fontId="1060" fillId="0" borderId="1" xfId="0" applyNumberFormat="1" applyFont="1" applyBorder="1" applyAlignment="1">
      <alignment horizontal="right" vertical="top"/>
    </xf>
    <xf numFmtId="170" fontId="1061" fillId="2" borderId="1" xfId="0" applyNumberFormat="1" applyFont="1" applyFill="1" applyBorder="1" applyAlignment="1" applyProtection="1">
      <alignment horizontal="right" vertical="top"/>
      <protection locked="0"/>
    </xf>
    <xf numFmtId="171" fontId="1062" fillId="0" borderId="1" xfId="0" applyNumberFormat="1" applyFont="1" applyBorder="1" applyAlignment="1">
      <alignment horizontal="right" vertical="top"/>
    </xf>
    <xf numFmtId="4" fontId="1063" fillId="0" borderId="1" xfId="0" applyNumberFormat="1" applyFont="1" applyBorder="1" applyAlignment="1">
      <alignment horizontal="right" vertical="top"/>
    </xf>
    <xf numFmtId="4" fontId="1064" fillId="0" borderId="1" xfId="0" applyNumberFormat="1" applyFont="1" applyBorder="1" applyAlignment="1">
      <alignment horizontal="right" vertical="top"/>
    </xf>
    <xf numFmtId="0" fontId="1065" fillId="0" borderId="0" xfId="0" applyFont="1"/>
    <xf numFmtId="0" fontId="1066" fillId="3" borderId="1" xfId="0" applyFont="1" applyFill="1" applyBorder="1" applyAlignment="1">
      <alignment horizontal="left"/>
    </xf>
    <xf numFmtId="0" fontId="1074" fillId="3" borderId="1" xfId="0" applyFont="1" applyFill="1" applyBorder="1" applyAlignment="1">
      <alignment horizontal="left"/>
    </xf>
    <xf numFmtId="0" fontId="1075" fillId="3" borderId="1" xfId="0" applyFont="1" applyFill="1" applyBorder="1" applyAlignment="1">
      <alignment horizontal="left"/>
    </xf>
    <xf numFmtId="4" fontId="1076" fillId="3" borderId="1" xfId="0" applyNumberFormat="1" applyFont="1" applyFill="1" applyBorder="1" applyAlignment="1">
      <alignment horizontal="right"/>
    </xf>
    <xf numFmtId="0" fontId="1077" fillId="0" borderId="0" xfId="0" applyFont="1"/>
    <xf numFmtId="0" fontId="1078" fillId="0" borderId="1" xfId="0" applyFont="1" applyBorder="1" applyAlignment="1">
      <alignment horizontal="left" vertical="top"/>
    </xf>
    <xf numFmtId="0" fontId="1079" fillId="0" borderId="1" xfId="0" applyFont="1" applyBorder="1" applyAlignment="1">
      <alignment horizontal="left" vertical="top" wrapText="1"/>
    </xf>
    <xf numFmtId="0" fontId="1080" fillId="0" borderId="1" xfId="0" applyFont="1" applyBorder="1" applyAlignment="1">
      <alignment horizontal="center" vertical="top"/>
    </xf>
    <xf numFmtId="168" fontId="1081" fillId="0" borderId="1" xfId="0" applyNumberFormat="1" applyFont="1" applyBorder="1" applyAlignment="1">
      <alignment horizontal="right" vertical="top"/>
    </xf>
    <xf numFmtId="169" fontId="1082" fillId="0" borderId="1" xfId="0" applyNumberFormat="1" applyFont="1" applyBorder="1" applyAlignment="1">
      <alignment horizontal="right" vertical="top"/>
    </xf>
    <xf numFmtId="169" fontId="1083" fillId="0" borderId="1" xfId="0" applyNumberFormat="1" applyFont="1" applyBorder="1" applyAlignment="1">
      <alignment horizontal="right" vertical="top"/>
    </xf>
    <xf numFmtId="169" fontId="1084" fillId="0" borderId="1" xfId="0" applyNumberFormat="1" applyFont="1" applyBorder="1" applyAlignment="1">
      <alignment horizontal="right" vertical="top"/>
    </xf>
    <xf numFmtId="170" fontId="1085" fillId="2" borderId="1" xfId="0" applyNumberFormat="1" applyFont="1" applyFill="1" applyBorder="1" applyAlignment="1" applyProtection="1">
      <alignment horizontal="right" vertical="top"/>
      <protection locked="0"/>
    </xf>
    <xf numFmtId="171" fontId="1086" fillId="0" borderId="1" xfId="0" applyNumberFormat="1" applyFont="1" applyBorder="1" applyAlignment="1">
      <alignment horizontal="right" vertical="top"/>
    </xf>
    <xf numFmtId="4" fontId="1087" fillId="0" borderId="1" xfId="0" applyNumberFormat="1" applyFont="1" applyBorder="1" applyAlignment="1">
      <alignment horizontal="right" vertical="top"/>
    </xf>
    <xf numFmtId="4" fontId="1088" fillId="0" borderId="1" xfId="0" applyNumberFormat="1" applyFont="1" applyBorder="1" applyAlignment="1">
      <alignment horizontal="right" vertical="top"/>
    </xf>
    <xf numFmtId="0" fontId="1089" fillId="0" borderId="0" xfId="0" applyFont="1"/>
    <xf numFmtId="0" fontId="1090" fillId="0" borderId="1" xfId="0" applyFont="1" applyBorder="1" applyAlignment="1">
      <alignment horizontal="left" vertical="top"/>
    </xf>
    <xf numFmtId="0" fontId="1091" fillId="0" borderId="1" xfId="0" applyFont="1" applyBorder="1" applyAlignment="1">
      <alignment horizontal="left" vertical="top" wrapText="1"/>
    </xf>
    <xf numFmtId="0" fontId="1092" fillId="0" borderId="1" xfId="0" applyFont="1" applyBorder="1" applyAlignment="1">
      <alignment horizontal="center" vertical="top"/>
    </xf>
    <xf numFmtId="168" fontId="1093" fillId="0" borderId="1" xfId="0" applyNumberFormat="1" applyFont="1" applyBorder="1" applyAlignment="1">
      <alignment horizontal="right" vertical="top"/>
    </xf>
    <xf numFmtId="169" fontId="1094" fillId="0" borderId="1" xfId="0" applyNumberFormat="1" applyFont="1" applyBorder="1" applyAlignment="1">
      <alignment horizontal="right" vertical="top"/>
    </xf>
    <xf numFmtId="169" fontId="1095" fillId="0" borderId="1" xfId="0" applyNumberFormat="1" applyFont="1" applyBorder="1" applyAlignment="1">
      <alignment horizontal="right" vertical="top"/>
    </xf>
    <xf numFmtId="169" fontId="1096" fillId="0" borderId="1" xfId="0" applyNumberFormat="1" applyFont="1" applyBorder="1" applyAlignment="1">
      <alignment horizontal="right" vertical="top"/>
    </xf>
    <xf numFmtId="170" fontId="1097" fillId="2" borderId="1" xfId="0" applyNumberFormat="1" applyFont="1" applyFill="1" applyBorder="1" applyAlignment="1" applyProtection="1">
      <alignment horizontal="right" vertical="top"/>
      <protection locked="0"/>
    </xf>
    <xf numFmtId="171" fontId="1098" fillId="0" borderId="1" xfId="0" applyNumberFormat="1" applyFont="1" applyBorder="1" applyAlignment="1">
      <alignment horizontal="right" vertical="top"/>
    </xf>
    <xf numFmtId="4" fontId="1099" fillId="0" borderId="1" xfId="0" applyNumberFormat="1" applyFont="1" applyBorder="1" applyAlignment="1">
      <alignment horizontal="right" vertical="top"/>
    </xf>
    <xf numFmtId="4" fontId="1100" fillId="0" borderId="1" xfId="0" applyNumberFormat="1" applyFont="1" applyBorder="1" applyAlignment="1">
      <alignment horizontal="right" vertical="top"/>
    </xf>
    <xf numFmtId="0" fontId="1101" fillId="0" borderId="0" xfId="0" applyFont="1"/>
    <xf numFmtId="0" fontId="1102" fillId="0" borderId="1" xfId="0" applyFont="1" applyBorder="1" applyAlignment="1">
      <alignment horizontal="left" vertical="top"/>
    </xf>
    <xf numFmtId="0" fontId="1103" fillId="0" borderId="1" xfId="0" applyFont="1" applyBorder="1" applyAlignment="1">
      <alignment horizontal="left" vertical="top" wrapText="1"/>
    </xf>
    <xf numFmtId="0" fontId="1104" fillId="0" borderId="1" xfId="0" applyFont="1" applyBorder="1" applyAlignment="1">
      <alignment horizontal="center" vertical="top"/>
    </xf>
    <xf numFmtId="168" fontId="1105" fillId="0" borderId="1" xfId="0" applyNumberFormat="1" applyFont="1" applyBorder="1" applyAlignment="1">
      <alignment horizontal="right" vertical="top"/>
    </xf>
    <xf numFmtId="169" fontId="1106" fillId="0" borderId="1" xfId="0" applyNumberFormat="1" applyFont="1" applyBorder="1" applyAlignment="1">
      <alignment horizontal="right" vertical="top"/>
    </xf>
    <xf numFmtId="169" fontId="1107" fillId="0" borderId="1" xfId="0" applyNumberFormat="1" applyFont="1" applyBorder="1" applyAlignment="1">
      <alignment horizontal="right" vertical="top"/>
    </xf>
    <xf numFmtId="169" fontId="1108" fillId="0" borderId="1" xfId="0" applyNumberFormat="1" applyFont="1" applyBorder="1" applyAlignment="1">
      <alignment horizontal="right" vertical="top"/>
    </xf>
    <xf numFmtId="170" fontId="1109" fillId="2" borderId="1" xfId="0" applyNumberFormat="1" applyFont="1" applyFill="1" applyBorder="1" applyAlignment="1" applyProtection="1">
      <alignment horizontal="right" vertical="top"/>
      <protection locked="0"/>
    </xf>
    <xf numFmtId="171" fontId="1110" fillId="0" borderId="1" xfId="0" applyNumberFormat="1" applyFont="1" applyBorder="1" applyAlignment="1">
      <alignment horizontal="right" vertical="top"/>
    </xf>
    <xf numFmtId="4" fontId="1111" fillId="0" borderId="1" xfId="0" applyNumberFormat="1" applyFont="1" applyBorder="1" applyAlignment="1">
      <alignment horizontal="right" vertical="top"/>
    </xf>
    <xf numFmtId="4" fontId="1112" fillId="0" borderId="1" xfId="0" applyNumberFormat="1" applyFont="1" applyBorder="1" applyAlignment="1">
      <alignment horizontal="right" vertical="top"/>
    </xf>
    <xf numFmtId="0" fontId="1113" fillId="0" borderId="0" xfId="0" applyFont="1"/>
    <xf numFmtId="0" fontId="1114" fillId="0" borderId="1" xfId="0" applyFont="1" applyBorder="1" applyAlignment="1">
      <alignment horizontal="left" vertical="top"/>
    </xf>
    <xf numFmtId="0" fontId="1115" fillId="0" borderId="1" xfId="0" applyFont="1" applyBorder="1" applyAlignment="1">
      <alignment horizontal="left" vertical="top" wrapText="1"/>
    </xf>
    <xf numFmtId="0" fontId="1116" fillId="0" borderId="1" xfId="0" applyFont="1" applyBorder="1" applyAlignment="1">
      <alignment horizontal="center" vertical="top"/>
    </xf>
    <xf numFmtId="168" fontId="1117" fillId="0" borderId="1" xfId="0" applyNumberFormat="1" applyFont="1" applyBorder="1" applyAlignment="1">
      <alignment horizontal="right" vertical="top"/>
    </xf>
    <xf numFmtId="169" fontId="1118" fillId="0" borderId="1" xfId="0" applyNumberFormat="1" applyFont="1" applyBorder="1" applyAlignment="1">
      <alignment horizontal="right" vertical="top"/>
    </xf>
    <xf numFmtId="169" fontId="1119" fillId="0" borderId="1" xfId="0" applyNumberFormat="1" applyFont="1" applyBorder="1" applyAlignment="1">
      <alignment horizontal="right" vertical="top"/>
    </xf>
    <xf numFmtId="169" fontId="1120" fillId="0" borderId="1" xfId="0" applyNumberFormat="1" applyFont="1" applyBorder="1" applyAlignment="1">
      <alignment horizontal="right" vertical="top"/>
    </xf>
    <xf numFmtId="170" fontId="1121" fillId="2" borderId="1" xfId="0" applyNumberFormat="1" applyFont="1" applyFill="1" applyBorder="1" applyAlignment="1" applyProtection="1">
      <alignment horizontal="right" vertical="top"/>
      <protection locked="0"/>
    </xf>
    <xf numFmtId="171" fontId="1122" fillId="0" borderId="1" xfId="0" applyNumberFormat="1" applyFont="1" applyBorder="1" applyAlignment="1">
      <alignment horizontal="right" vertical="top"/>
    </xf>
    <xf numFmtId="4" fontId="1123" fillId="0" borderId="1" xfId="0" applyNumberFormat="1" applyFont="1" applyBorder="1" applyAlignment="1">
      <alignment horizontal="right" vertical="top"/>
    </xf>
    <xf numFmtId="4" fontId="1124" fillId="0" borderId="1" xfId="0" applyNumberFormat="1" applyFont="1" applyBorder="1" applyAlignment="1">
      <alignment horizontal="right" vertical="top"/>
    </xf>
    <xf numFmtId="0" fontId="1125" fillId="0" borderId="0" xfId="0" applyFont="1"/>
    <xf numFmtId="0" fontId="1126" fillId="0" borderId="1" xfId="0" applyFont="1" applyBorder="1" applyAlignment="1">
      <alignment horizontal="left" vertical="top"/>
    </xf>
    <xf numFmtId="0" fontId="1127" fillId="0" borderId="1" xfId="0" applyFont="1" applyBorder="1" applyAlignment="1">
      <alignment horizontal="left" vertical="top" wrapText="1"/>
    </xf>
    <xf numFmtId="0" fontId="1128" fillId="0" borderId="1" xfId="0" applyFont="1" applyBorder="1" applyAlignment="1">
      <alignment horizontal="center" vertical="top"/>
    </xf>
    <xf numFmtId="168" fontId="1129" fillId="0" borderId="1" xfId="0" applyNumberFormat="1" applyFont="1" applyBorder="1" applyAlignment="1">
      <alignment horizontal="right" vertical="top"/>
    </xf>
    <xf numFmtId="169" fontId="1130" fillId="0" borderId="1" xfId="0" applyNumberFormat="1" applyFont="1" applyBorder="1" applyAlignment="1">
      <alignment horizontal="right" vertical="top"/>
    </xf>
    <xf numFmtId="169" fontId="1131" fillId="0" borderId="1" xfId="0" applyNumberFormat="1" applyFont="1" applyBorder="1" applyAlignment="1">
      <alignment horizontal="right" vertical="top"/>
    </xf>
    <xf numFmtId="169" fontId="1132" fillId="0" borderId="1" xfId="0" applyNumberFormat="1" applyFont="1" applyBorder="1" applyAlignment="1">
      <alignment horizontal="right" vertical="top"/>
    </xf>
    <xf numFmtId="170" fontId="1133" fillId="2" borderId="1" xfId="0" applyNumberFormat="1" applyFont="1" applyFill="1" applyBorder="1" applyAlignment="1" applyProtection="1">
      <alignment horizontal="right" vertical="top"/>
      <protection locked="0"/>
    </xf>
    <xf numFmtId="171" fontId="1134" fillId="0" borderId="1" xfId="0" applyNumberFormat="1" applyFont="1" applyBorder="1" applyAlignment="1">
      <alignment horizontal="right" vertical="top"/>
    </xf>
    <xf numFmtId="4" fontId="1135" fillId="0" borderId="1" xfId="0" applyNumberFormat="1" applyFont="1" applyBorder="1" applyAlignment="1">
      <alignment horizontal="right" vertical="top"/>
    </xf>
    <xf numFmtId="4" fontId="1136" fillId="0" borderId="1" xfId="0" applyNumberFormat="1" applyFont="1" applyBorder="1" applyAlignment="1">
      <alignment horizontal="right" vertical="top"/>
    </xf>
    <xf numFmtId="0" fontId="1137" fillId="0" borderId="0" xfId="0" applyFont="1"/>
    <xf numFmtId="0" fontId="1138" fillId="3" borderId="1" xfId="0" applyFont="1" applyFill="1" applyBorder="1" applyAlignment="1">
      <alignment horizontal="left"/>
    </xf>
    <xf numFmtId="0" fontId="1146" fillId="3" borderId="1" xfId="0" applyFont="1" applyFill="1" applyBorder="1" applyAlignment="1">
      <alignment horizontal="left"/>
    </xf>
    <xf numFmtId="0" fontId="1147" fillId="3" borderId="1" xfId="0" applyFont="1" applyFill="1" applyBorder="1" applyAlignment="1">
      <alignment horizontal="left"/>
    </xf>
    <xf numFmtId="4" fontId="1148" fillId="3" borderId="1" xfId="0" applyNumberFormat="1" applyFont="1" applyFill="1" applyBorder="1" applyAlignment="1">
      <alignment horizontal="right"/>
    </xf>
    <xf numFmtId="0" fontId="1149" fillId="0" borderId="0" xfId="0" applyFont="1"/>
    <xf numFmtId="0" fontId="1150" fillId="0" borderId="1" xfId="0" applyFont="1" applyBorder="1" applyAlignment="1">
      <alignment horizontal="left" vertical="top"/>
    </xf>
    <xf numFmtId="0" fontId="1151" fillId="0" borderId="1" xfId="0" applyFont="1" applyBorder="1" applyAlignment="1">
      <alignment horizontal="left" vertical="top" wrapText="1"/>
    </xf>
    <xf numFmtId="0" fontId="1152" fillId="0" borderId="1" xfId="0" applyFont="1" applyBorder="1" applyAlignment="1">
      <alignment horizontal="center" vertical="top"/>
    </xf>
    <xf numFmtId="168" fontId="1153" fillId="0" borderId="1" xfId="0" applyNumberFormat="1" applyFont="1" applyBorder="1" applyAlignment="1">
      <alignment horizontal="right" vertical="top"/>
    </xf>
    <xf numFmtId="169" fontId="1154" fillId="0" borderId="1" xfId="0" applyNumberFormat="1" applyFont="1" applyBorder="1" applyAlignment="1">
      <alignment horizontal="right" vertical="top"/>
    </xf>
    <xf numFmtId="169" fontId="1155" fillId="0" borderId="1" xfId="0" applyNumberFormat="1" applyFont="1" applyBorder="1" applyAlignment="1">
      <alignment horizontal="right" vertical="top"/>
    </xf>
    <xf numFmtId="169" fontId="1156" fillId="0" borderId="1" xfId="0" applyNumberFormat="1" applyFont="1" applyBorder="1" applyAlignment="1">
      <alignment horizontal="right" vertical="top"/>
    </xf>
    <xf numFmtId="170" fontId="1157" fillId="2" borderId="1" xfId="0" applyNumberFormat="1" applyFont="1" applyFill="1" applyBorder="1" applyAlignment="1" applyProtection="1">
      <alignment horizontal="right" vertical="top"/>
      <protection locked="0"/>
    </xf>
    <xf numFmtId="171" fontId="1158" fillId="0" borderId="1" xfId="0" applyNumberFormat="1" applyFont="1" applyBorder="1" applyAlignment="1">
      <alignment horizontal="right" vertical="top"/>
    </xf>
    <xf numFmtId="4" fontId="1159" fillId="0" borderId="1" xfId="0" applyNumberFormat="1" applyFont="1" applyBorder="1" applyAlignment="1">
      <alignment horizontal="right" vertical="top"/>
    </xf>
    <xf numFmtId="4" fontId="1160" fillId="0" borderId="1" xfId="0" applyNumberFormat="1" applyFont="1" applyBorder="1" applyAlignment="1">
      <alignment horizontal="right" vertical="top"/>
    </xf>
    <xf numFmtId="0" fontId="1161" fillId="0" borderId="0" xfId="0" applyFont="1"/>
    <xf numFmtId="0" fontId="1162" fillId="3" borderId="1" xfId="0" applyFont="1" applyFill="1" applyBorder="1" applyAlignment="1">
      <alignment horizontal="left"/>
    </xf>
    <xf numFmtId="0" fontId="1170" fillId="3" borderId="1" xfId="0" applyFont="1" applyFill="1" applyBorder="1" applyAlignment="1">
      <alignment horizontal="left"/>
    </xf>
    <xf numFmtId="0" fontId="1171" fillId="3" borderId="1" xfId="0" applyFont="1" applyFill="1" applyBorder="1" applyAlignment="1">
      <alignment horizontal="left"/>
    </xf>
    <xf numFmtId="4" fontId="1172" fillId="3" borderId="1" xfId="0" applyNumberFormat="1" applyFont="1" applyFill="1" applyBorder="1" applyAlignment="1">
      <alignment horizontal="right"/>
    </xf>
    <xf numFmtId="0" fontId="1173" fillId="0" borderId="0" xfId="0" applyFont="1"/>
    <xf numFmtId="0" fontId="1174" fillId="0" borderId="1" xfId="0" applyFont="1" applyBorder="1" applyAlignment="1">
      <alignment horizontal="left" vertical="top"/>
    </xf>
    <xf numFmtId="0" fontId="1175" fillId="0" borderId="1" xfId="0" applyFont="1" applyBorder="1" applyAlignment="1">
      <alignment horizontal="left" vertical="top" wrapText="1"/>
    </xf>
    <xf numFmtId="0" fontId="1176" fillId="0" borderId="1" xfId="0" applyFont="1" applyBorder="1" applyAlignment="1">
      <alignment horizontal="center" vertical="top"/>
    </xf>
    <xf numFmtId="168" fontId="1177" fillId="0" borderId="1" xfId="0" applyNumberFormat="1" applyFont="1" applyBorder="1" applyAlignment="1">
      <alignment horizontal="right" vertical="top"/>
    </xf>
    <xf numFmtId="169" fontId="1178" fillId="0" borderId="1" xfId="0" applyNumberFormat="1" applyFont="1" applyBorder="1" applyAlignment="1">
      <alignment horizontal="right" vertical="top"/>
    </xf>
    <xf numFmtId="169" fontId="1179" fillId="0" borderId="1" xfId="0" applyNumberFormat="1" applyFont="1" applyBorder="1" applyAlignment="1">
      <alignment horizontal="right" vertical="top"/>
    </xf>
    <xf numFmtId="169" fontId="1180" fillId="0" borderId="1" xfId="0" applyNumberFormat="1" applyFont="1" applyBorder="1" applyAlignment="1">
      <alignment horizontal="right" vertical="top"/>
    </xf>
    <xf numFmtId="170" fontId="1181" fillId="2" borderId="1" xfId="0" applyNumberFormat="1" applyFont="1" applyFill="1" applyBorder="1" applyAlignment="1" applyProtection="1">
      <alignment horizontal="right" vertical="top"/>
      <protection locked="0"/>
    </xf>
    <xf numFmtId="171" fontId="1182" fillId="0" borderId="1" xfId="0" applyNumberFormat="1" applyFont="1" applyBorder="1" applyAlignment="1">
      <alignment horizontal="right" vertical="top"/>
    </xf>
    <xf numFmtId="4" fontId="1183" fillId="0" borderId="1" xfId="0" applyNumberFormat="1" applyFont="1" applyBorder="1" applyAlignment="1">
      <alignment horizontal="right" vertical="top"/>
    </xf>
    <xf numFmtId="4" fontId="1184" fillId="0" borderId="1" xfId="0" applyNumberFormat="1" applyFont="1" applyBorder="1" applyAlignment="1">
      <alignment horizontal="right" vertical="top"/>
    </xf>
    <xf numFmtId="0" fontId="1185" fillId="0" borderId="0" xfId="0" applyFont="1"/>
    <xf numFmtId="0" fontId="1186" fillId="3" borderId="1" xfId="0" applyFont="1" applyFill="1" applyBorder="1" applyAlignment="1">
      <alignment horizontal="left"/>
    </xf>
    <xf numFmtId="0" fontId="1194" fillId="3" borderId="1" xfId="0" applyFont="1" applyFill="1" applyBorder="1" applyAlignment="1">
      <alignment horizontal="left"/>
    </xf>
    <xf numFmtId="0" fontId="1195" fillId="3" borderId="1" xfId="0" applyFont="1" applyFill="1" applyBorder="1" applyAlignment="1">
      <alignment horizontal="left"/>
    </xf>
    <xf numFmtId="4" fontId="1196" fillId="3" borderId="1" xfId="0" applyNumberFormat="1" applyFont="1" applyFill="1" applyBorder="1" applyAlignment="1">
      <alignment horizontal="right"/>
    </xf>
    <xf numFmtId="0" fontId="1197" fillId="0" borderId="0" xfId="0" applyFont="1"/>
    <xf numFmtId="0" fontId="1198" fillId="0" borderId="1" xfId="0" applyFont="1" applyBorder="1" applyAlignment="1">
      <alignment horizontal="left" vertical="top"/>
    </xf>
    <xf numFmtId="0" fontId="1199" fillId="0" borderId="1" xfId="0" applyFont="1" applyBorder="1" applyAlignment="1">
      <alignment horizontal="left" vertical="top" wrapText="1"/>
    </xf>
    <xf numFmtId="0" fontId="1200" fillId="0" borderId="1" xfId="0" applyFont="1" applyBorder="1" applyAlignment="1">
      <alignment horizontal="center" vertical="top"/>
    </xf>
    <xf numFmtId="168" fontId="1201" fillId="0" borderId="1" xfId="0" applyNumberFormat="1" applyFont="1" applyBorder="1" applyAlignment="1">
      <alignment horizontal="right" vertical="top"/>
    </xf>
    <xf numFmtId="169" fontId="1202" fillId="0" borderId="1" xfId="0" applyNumberFormat="1" applyFont="1" applyBorder="1" applyAlignment="1">
      <alignment horizontal="right" vertical="top"/>
    </xf>
    <xf numFmtId="169" fontId="1203" fillId="0" borderId="1" xfId="0" applyNumberFormat="1" applyFont="1" applyBorder="1" applyAlignment="1">
      <alignment horizontal="right" vertical="top"/>
    </xf>
    <xf numFmtId="169" fontId="1204" fillId="0" borderId="1" xfId="0" applyNumberFormat="1" applyFont="1" applyBorder="1" applyAlignment="1">
      <alignment horizontal="right" vertical="top"/>
    </xf>
    <xf numFmtId="170" fontId="1205" fillId="2" borderId="1" xfId="0" applyNumberFormat="1" applyFont="1" applyFill="1" applyBorder="1" applyAlignment="1" applyProtection="1">
      <alignment horizontal="right" vertical="top"/>
      <protection locked="0"/>
    </xf>
    <xf numFmtId="171" fontId="1206" fillId="0" borderId="1" xfId="0" applyNumberFormat="1" applyFont="1" applyBorder="1" applyAlignment="1">
      <alignment horizontal="right" vertical="top"/>
    </xf>
    <xf numFmtId="4" fontId="1207" fillId="0" borderId="1" xfId="0" applyNumberFormat="1" applyFont="1" applyBorder="1" applyAlignment="1">
      <alignment horizontal="right" vertical="top"/>
    </xf>
    <xf numFmtId="4" fontId="1208" fillId="0" borderId="1" xfId="0" applyNumberFormat="1" applyFont="1" applyBorder="1" applyAlignment="1">
      <alignment horizontal="right" vertical="top"/>
    </xf>
    <xf numFmtId="0" fontId="1209" fillId="0" borderId="0" xfId="0" applyFont="1"/>
    <xf numFmtId="0" fontId="1210" fillId="0" borderId="1" xfId="0" applyFont="1" applyBorder="1" applyAlignment="1">
      <alignment horizontal="left" vertical="top"/>
    </xf>
    <xf numFmtId="0" fontId="1211" fillId="0" borderId="1" xfId="0" applyFont="1" applyBorder="1" applyAlignment="1">
      <alignment horizontal="left" vertical="top" wrapText="1"/>
    </xf>
    <xf numFmtId="0" fontId="1212" fillId="0" borderId="1" xfId="0" applyFont="1" applyBorder="1" applyAlignment="1">
      <alignment horizontal="center" vertical="top"/>
    </xf>
    <xf numFmtId="168" fontId="1213" fillId="0" borderId="1" xfId="0" applyNumberFormat="1" applyFont="1" applyBorder="1" applyAlignment="1">
      <alignment horizontal="right" vertical="top"/>
    </xf>
    <xf numFmtId="169" fontId="1214" fillId="0" borderId="1" xfId="0" applyNumberFormat="1" applyFont="1" applyBorder="1" applyAlignment="1">
      <alignment horizontal="right" vertical="top"/>
    </xf>
    <xf numFmtId="169" fontId="1215" fillId="0" borderId="1" xfId="0" applyNumberFormat="1" applyFont="1" applyBorder="1" applyAlignment="1">
      <alignment horizontal="right" vertical="top"/>
    </xf>
    <xf numFmtId="169" fontId="1216" fillId="0" borderId="1" xfId="0" applyNumberFormat="1" applyFont="1" applyBorder="1" applyAlignment="1">
      <alignment horizontal="right" vertical="top"/>
    </xf>
    <xf numFmtId="170" fontId="1217" fillId="2" borderId="1" xfId="0" applyNumberFormat="1" applyFont="1" applyFill="1" applyBorder="1" applyAlignment="1" applyProtection="1">
      <alignment horizontal="right" vertical="top"/>
      <protection locked="0"/>
    </xf>
    <xf numFmtId="171" fontId="1218" fillId="0" borderId="1" xfId="0" applyNumberFormat="1" applyFont="1" applyBorder="1" applyAlignment="1">
      <alignment horizontal="right" vertical="top"/>
    </xf>
    <xf numFmtId="4" fontId="1219" fillId="0" borderId="1" xfId="0" applyNumberFormat="1" applyFont="1" applyBorder="1" applyAlignment="1">
      <alignment horizontal="right" vertical="top"/>
    </xf>
    <xf numFmtId="4" fontId="1220" fillId="0" borderId="1" xfId="0" applyNumberFormat="1" applyFont="1" applyBorder="1" applyAlignment="1">
      <alignment horizontal="right" vertical="top"/>
    </xf>
    <xf numFmtId="0" fontId="1221" fillId="0" borderId="0" xfId="0" applyFont="1"/>
    <xf numFmtId="0" fontId="1222" fillId="3" borderId="1" xfId="0" applyFont="1" applyFill="1" applyBorder="1" applyAlignment="1">
      <alignment horizontal="left"/>
    </xf>
    <xf numFmtId="0" fontId="1230" fillId="3" borderId="1" xfId="0" applyFont="1" applyFill="1" applyBorder="1" applyAlignment="1">
      <alignment horizontal="left"/>
    </xf>
    <xf numFmtId="0" fontId="1231" fillId="3" borderId="1" xfId="0" applyFont="1" applyFill="1" applyBorder="1" applyAlignment="1">
      <alignment horizontal="left"/>
    </xf>
    <xf numFmtId="4" fontId="1232" fillId="3" borderId="1" xfId="0" applyNumberFormat="1" applyFont="1" applyFill="1" applyBorder="1" applyAlignment="1">
      <alignment horizontal="right"/>
    </xf>
    <xf numFmtId="0" fontId="1233" fillId="0" borderId="0" xfId="0" applyFont="1"/>
    <xf numFmtId="0" fontId="1234" fillId="0" borderId="1" xfId="0" applyFont="1" applyBorder="1" applyAlignment="1">
      <alignment horizontal="left" vertical="top"/>
    </xf>
    <xf numFmtId="0" fontId="1235" fillId="0" borderId="1" xfId="0" applyFont="1" applyBorder="1" applyAlignment="1">
      <alignment horizontal="left" vertical="top" wrapText="1"/>
    </xf>
    <xf numFmtId="0" fontId="1236" fillId="0" borderId="1" xfId="0" applyFont="1" applyBorder="1" applyAlignment="1">
      <alignment horizontal="center" vertical="top"/>
    </xf>
    <xf numFmtId="168" fontId="1237" fillId="0" borderId="1" xfId="0" applyNumberFormat="1" applyFont="1" applyBorder="1" applyAlignment="1">
      <alignment horizontal="right" vertical="top"/>
    </xf>
    <xf numFmtId="169" fontId="1238" fillId="0" borderId="1" xfId="0" applyNumberFormat="1" applyFont="1" applyBorder="1" applyAlignment="1">
      <alignment horizontal="right" vertical="top"/>
    </xf>
    <xf numFmtId="169" fontId="1239" fillId="0" borderId="1" xfId="0" applyNumberFormat="1" applyFont="1" applyBorder="1" applyAlignment="1">
      <alignment horizontal="right" vertical="top"/>
    </xf>
    <xf numFmtId="169" fontId="1240" fillId="0" borderId="1" xfId="0" applyNumberFormat="1" applyFont="1" applyBorder="1" applyAlignment="1">
      <alignment horizontal="right" vertical="top"/>
    </xf>
    <xf numFmtId="170" fontId="1241" fillId="2" borderId="1" xfId="0" applyNumberFormat="1" applyFont="1" applyFill="1" applyBorder="1" applyAlignment="1" applyProtection="1">
      <alignment horizontal="right" vertical="top"/>
      <protection locked="0"/>
    </xf>
    <xf numFmtId="171" fontId="1242" fillId="0" borderId="1" xfId="0" applyNumberFormat="1" applyFont="1" applyBorder="1" applyAlignment="1">
      <alignment horizontal="right" vertical="top"/>
    </xf>
    <xf numFmtId="4" fontId="1243" fillId="0" borderId="1" xfId="0" applyNumberFormat="1" applyFont="1" applyBorder="1" applyAlignment="1">
      <alignment horizontal="right" vertical="top"/>
    </xf>
    <xf numFmtId="4" fontId="1244" fillId="0" borderId="1" xfId="0" applyNumberFormat="1" applyFont="1" applyBorder="1" applyAlignment="1">
      <alignment horizontal="right" vertical="top"/>
    </xf>
    <xf numFmtId="0" fontId="1245" fillId="0" borderId="0" xfId="0" applyFont="1"/>
    <xf numFmtId="0" fontId="1246" fillId="0" borderId="1" xfId="0" applyFont="1" applyBorder="1" applyAlignment="1">
      <alignment horizontal="left" vertical="top"/>
    </xf>
    <xf numFmtId="0" fontId="1247" fillId="0" borderId="1" xfId="0" applyFont="1" applyBorder="1" applyAlignment="1">
      <alignment horizontal="left" vertical="top" wrapText="1"/>
    </xf>
    <xf numFmtId="0" fontId="1248" fillId="0" borderId="1" xfId="0" applyFont="1" applyBorder="1" applyAlignment="1">
      <alignment horizontal="center" vertical="top"/>
    </xf>
    <xf numFmtId="168" fontId="1249" fillId="0" borderId="1" xfId="0" applyNumberFormat="1" applyFont="1" applyBorder="1" applyAlignment="1">
      <alignment horizontal="right" vertical="top"/>
    </xf>
    <xf numFmtId="169" fontId="1250" fillId="0" borderId="1" xfId="0" applyNumberFormat="1" applyFont="1" applyBorder="1" applyAlignment="1">
      <alignment horizontal="right" vertical="top"/>
    </xf>
    <xf numFmtId="169" fontId="1251" fillId="0" borderId="1" xfId="0" applyNumberFormat="1" applyFont="1" applyBorder="1" applyAlignment="1">
      <alignment horizontal="right" vertical="top"/>
    </xf>
    <xf numFmtId="169" fontId="1252" fillId="0" borderId="1" xfId="0" applyNumberFormat="1" applyFont="1" applyBorder="1" applyAlignment="1">
      <alignment horizontal="right" vertical="top"/>
    </xf>
    <xf numFmtId="170" fontId="1253" fillId="2" borderId="1" xfId="0" applyNumberFormat="1" applyFont="1" applyFill="1" applyBorder="1" applyAlignment="1" applyProtection="1">
      <alignment horizontal="right" vertical="top"/>
      <protection locked="0"/>
    </xf>
    <xf numFmtId="171" fontId="1254" fillId="0" borderId="1" xfId="0" applyNumberFormat="1" applyFont="1" applyBorder="1" applyAlignment="1">
      <alignment horizontal="right" vertical="top"/>
    </xf>
    <xf numFmtId="4" fontId="1255" fillId="0" borderId="1" xfId="0" applyNumberFormat="1" applyFont="1" applyBorder="1" applyAlignment="1">
      <alignment horizontal="right" vertical="top"/>
    </xf>
    <xf numFmtId="4" fontId="1256" fillId="0" borderId="1" xfId="0" applyNumberFormat="1" applyFont="1" applyBorder="1" applyAlignment="1">
      <alignment horizontal="right" vertical="top"/>
    </xf>
    <xf numFmtId="0" fontId="1257" fillId="0" borderId="0" xfId="0" applyFont="1"/>
    <xf numFmtId="0" fontId="1258" fillId="3" borderId="1" xfId="0" applyFont="1" applyFill="1" applyBorder="1" applyAlignment="1">
      <alignment horizontal="left"/>
    </xf>
    <xf numFmtId="0" fontId="1266" fillId="3" borderId="1" xfId="0" applyFont="1" applyFill="1" applyBorder="1" applyAlignment="1">
      <alignment horizontal="left"/>
    </xf>
    <xf numFmtId="0" fontId="1267" fillId="3" borderId="1" xfId="0" applyFont="1" applyFill="1" applyBorder="1" applyAlignment="1">
      <alignment horizontal="left"/>
    </xf>
    <xf numFmtId="4" fontId="1268" fillId="3" borderId="1" xfId="0" applyNumberFormat="1" applyFont="1" applyFill="1" applyBorder="1" applyAlignment="1">
      <alignment horizontal="right"/>
    </xf>
    <xf numFmtId="0" fontId="1269" fillId="0" borderId="0" xfId="0" applyFont="1"/>
    <xf numFmtId="0" fontId="1270" fillId="0" borderId="1" xfId="0" applyFont="1" applyBorder="1" applyAlignment="1">
      <alignment horizontal="left" vertical="top"/>
    </xf>
    <xf numFmtId="0" fontId="1271" fillId="0" borderId="1" xfId="0" applyFont="1" applyBorder="1" applyAlignment="1">
      <alignment horizontal="left" vertical="top" wrapText="1"/>
    </xf>
    <xf numFmtId="0" fontId="1272" fillId="0" borderId="1" xfId="0" applyFont="1" applyBorder="1" applyAlignment="1">
      <alignment horizontal="center" vertical="top"/>
    </xf>
    <xf numFmtId="168" fontId="1273" fillId="0" borderId="1" xfId="0" applyNumberFormat="1" applyFont="1" applyBorder="1" applyAlignment="1">
      <alignment horizontal="right" vertical="top"/>
    </xf>
    <xf numFmtId="169" fontId="1274" fillId="0" borderId="1" xfId="0" applyNumberFormat="1" applyFont="1" applyBorder="1" applyAlignment="1">
      <alignment horizontal="right" vertical="top"/>
    </xf>
    <xf numFmtId="169" fontId="1275" fillId="0" borderId="1" xfId="0" applyNumberFormat="1" applyFont="1" applyBorder="1" applyAlignment="1">
      <alignment horizontal="right" vertical="top"/>
    </xf>
    <xf numFmtId="169" fontId="1276" fillId="0" borderId="1" xfId="0" applyNumberFormat="1" applyFont="1" applyBorder="1" applyAlignment="1">
      <alignment horizontal="right" vertical="top"/>
    </xf>
    <xf numFmtId="170" fontId="1277" fillId="2" borderId="1" xfId="0" applyNumberFormat="1" applyFont="1" applyFill="1" applyBorder="1" applyAlignment="1" applyProtection="1">
      <alignment horizontal="right" vertical="top"/>
      <protection locked="0"/>
    </xf>
    <xf numFmtId="171" fontId="1278" fillId="0" borderId="1" xfId="0" applyNumberFormat="1" applyFont="1" applyBorder="1" applyAlignment="1">
      <alignment horizontal="right" vertical="top"/>
    </xf>
    <xf numFmtId="4" fontId="1279" fillId="0" borderId="1" xfId="0" applyNumberFormat="1" applyFont="1" applyBorder="1" applyAlignment="1">
      <alignment horizontal="right" vertical="top"/>
    </xf>
    <xf numFmtId="4" fontId="1280" fillId="0" borderId="1" xfId="0" applyNumberFormat="1" applyFont="1" applyBorder="1" applyAlignment="1">
      <alignment horizontal="right" vertical="top"/>
    </xf>
    <xf numFmtId="0" fontId="1281" fillId="0" borderId="0" xfId="0" applyFont="1"/>
    <xf numFmtId="0" fontId="1282" fillId="0" borderId="1" xfId="0" applyFont="1" applyBorder="1" applyAlignment="1">
      <alignment horizontal="left" vertical="top"/>
    </xf>
    <xf numFmtId="0" fontId="1283" fillId="0" borderId="1" xfId="0" applyFont="1" applyBorder="1" applyAlignment="1">
      <alignment horizontal="left" vertical="top" wrapText="1"/>
    </xf>
    <xf numFmtId="0" fontId="1284" fillId="0" borderId="1" xfId="0" applyFont="1" applyBorder="1" applyAlignment="1">
      <alignment horizontal="center" vertical="top"/>
    </xf>
    <xf numFmtId="168" fontId="1285" fillId="0" borderId="1" xfId="0" applyNumberFormat="1" applyFont="1" applyBorder="1" applyAlignment="1">
      <alignment horizontal="right" vertical="top"/>
    </xf>
    <xf numFmtId="169" fontId="1286" fillId="0" borderId="1" xfId="0" applyNumberFormat="1" applyFont="1" applyBorder="1" applyAlignment="1">
      <alignment horizontal="right" vertical="top"/>
    </xf>
    <xf numFmtId="169" fontId="1287" fillId="0" borderId="1" xfId="0" applyNumberFormat="1" applyFont="1" applyBorder="1" applyAlignment="1">
      <alignment horizontal="right" vertical="top"/>
    </xf>
    <xf numFmtId="169" fontId="1288" fillId="0" borderId="1" xfId="0" applyNumberFormat="1" applyFont="1" applyBorder="1" applyAlignment="1">
      <alignment horizontal="right" vertical="top"/>
    </xf>
    <xf numFmtId="170" fontId="1289" fillId="2" borderId="1" xfId="0" applyNumberFormat="1" applyFont="1" applyFill="1" applyBorder="1" applyAlignment="1" applyProtection="1">
      <alignment horizontal="right" vertical="top"/>
      <protection locked="0"/>
    </xf>
    <xf numFmtId="171" fontId="1290" fillId="0" borderId="1" xfId="0" applyNumberFormat="1" applyFont="1" applyBorder="1" applyAlignment="1">
      <alignment horizontal="right" vertical="top"/>
    </xf>
    <xf numFmtId="4" fontId="1291" fillId="0" borderId="1" xfId="0" applyNumberFormat="1" applyFont="1" applyBorder="1" applyAlignment="1">
      <alignment horizontal="right" vertical="top"/>
    </xf>
    <xf numFmtId="4" fontId="1292" fillId="0" borderId="1" xfId="0" applyNumberFormat="1" applyFont="1" applyBorder="1" applyAlignment="1">
      <alignment horizontal="right" vertical="top"/>
    </xf>
    <xf numFmtId="0" fontId="1293" fillId="0" borderId="0" xfId="0" applyFont="1"/>
    <xf numFmtId="0" fontId="1294" fillId="0" borderId="1" xfId="0" applyFont="1" applyBorder="1" applyAlignment="1">
      <alignment horizontal="left" vertical="top"/>
    </xf>
    <xf numFmtId="0" fontId="1295" fillId="0" borderId="1" xfId="0" applyFont="1" applyBorder="1" applyAlignment="1">
      <alignment horizontal="left" vertical="top" wrapText="1"/>
    </xf>
    <xf numFmtId="0" fontId="1296" fillId="0" borderId="1" xfId="0" applyFont="1" applyBorder="1" applyAlignment="1">
      <alignment horizontal="center" vertical="top"/>
    </xf>
    <xf numFmtId="168" fontId="1297" fillId="0" borderId="1" xfId="0" applyNumberFormat="1" applyFont="1" applyBorder="1" applyAlignment="1">
      <alignment horizontal="right" vertical="top"/>
    </xf>
    <xf numFmtId="169" fontId="1298" fillId="0" borderId="1" xfId="0" applyNumberFormat="1" applyFont="1" applyBorder="1" applyAlignment="1">
      <alignment horizontal="right" vertical="top"/>
    </xf>
    <xf numFmtId="169" fontId="1299" fillId="0" borderId="1" xfId="0" applyNumberFormat="1" applyFont="1" applyBorder="1" applyAlignment="1">
      <alignment horizontal="right" vertical="top"/>
    </xf>
    <xf numFmtId="169" fontId="1300" fillId="0" borderId="1" xfId="0" applyNumberFormat="1" applyFont="1" applyBorder="1" applyAlignment="1">
      <alignment horizontal="right" vertical="top"/>
    </xf>
    <xf numFmtId="170" fontId="1301" fillId="2" borderId="1" xfId="0" applyNumberFormat="1" applyFont="1" applyFill="1" applyBorder="1" applyAlignment="1" applyProtection="1">
      <alignment horizontal="right" vertical="top"/>
      <protection locked="0"/>
    </xf>
    <xf numFmtId="171" fontId="1302" fillId="0" borderId="1" xfId="0" applyNumberFormat="1" applyFont="1" applyBorder="1" applyAlignment="1">
      <alignment horizontal="right" vertical="top"/>
    </xf>
    <xf numFmtId="4" fontId="1303" fillId="0" borderId="1" xfId="0" applyNumberFormat="1" applyFont="1" applyBorder="1" applyAlignment="1">
      <alignment horizontal="right" vertical="top"/>
    </xf>
    <xf numFmtId="4" fontId="1304" fillId="0" borderId="1" xfId="0" applyNumberFormat="1" applyFont="1" applyBorder="1" applyAlignment="1">
      <alignment horizontal="right" vertical="top"/>
    </xf>
    <xf numFmtId="0" fontId="1305" fillId="0" borderId="0" xfId="0" applyFont="1"/>
    <xf numFmtId="0" fontId="1306" fillId="3" borderId="1" xfId="0" applyFont="1" applyFill="1" applyBorder="1" applyAlignment="1">
      <alignment horizontal="left"/>
    </xf>
    <xf numFmtId="0" fontId="1314" fillId="3" borderId="1" xfId="0" applyFont="1" applyFill="1" applyBorder="1" applyAlignment="1">
      <alignment horizontal="left"/>
    </xf>
    <xf numFmtId="0" fontId="1315" fillId="3" borderId="1" xfId="0" applyFont="1" applyFill="1" applyBorder="1" applyAlignment="1">
      <alignment horizontal="left"/>
    </xf>
    <xf numFmtId="4" fontId="1316" fillId="3" borderId="1" xfId="0" applyNumberFormat="1" applyFont="1" applyFill="1" applyBorder="1" applyAlignment="1">
      <alignment horizontal="right"/>
    </xf>
    <xf numFmtId="0" fontId="1317" fillId="0" borderId="0" xfId="0" applyFont="1"/>
    <xf numFmtId="0" fontId="1318" fillId="0" borderId="1" xfId="0" applyFont="1" applyBorder="1" applyAlignment="1">
      <alignment horizontal="left" vertical="top"/>
    </xf>
    <xf numFmtId="0" fontId="1319" fillId="0" borderId="1" xfId="0" applyFont="1" applyBorder="1" applyAlignment="1">
      <alignment horizontal="left" vertical="top" wrapText="1"/>
    </xf>
    <xf numFmtId="0" fontId="1320" fillId="0" borderId="1" xfId="0" applyFont="1" applyBorder="1" applyAlignment="1">
      <alignment horizontal="center" vertical="top"/>
    </xf>
    <xf numFmtId="168" fontId="1321" fillId="0" borderId="1" xfId="0" applyNumberFormat="1" applyFont="1" applyBorder="1" applyAlignment="1">
      <alignment horizontal="right" vertical="top"/>
    </xf>
    <xf numFmtId="169" fontId="1322" fillId="0" borderId="1" xfId="0" applyNumberFormat="1" applyFont="1" applyBorder="1" applyAlignment="1">
      <alignment horizontal="right" vertical="top"/>
    </xf>
    <xf numFmtId="169" fontId="1323" fillId="0" borderId="1" xfId="0" applyNumberFormat="1" applyFont="1" applyBorder="1" applyAlignment="1">
      <alignment horizontal="right" vertical="top"/>
    </xf>
    <xf numFmtId="169" fontId="1324" fillId="0" borderId="1" xfId="0" applyNumberFormat="1" applyFont="1" applyBorder="1" applyAlignment="1">
      <alignment horizontal="right" vertical="top"/>
    </xf>
    <xf numFmtId="170" fontId="1325" fillId="2" borderId="1" xfId="0" applyNumberFormat="1" applyFont="1" applyFill="1" applyBorder="1" applyAlignment="1" applyProtection="1">
      <alignment horizontal="right" vertical="top"/>
      <protection locked="0"/>
    </xf>
    <xf numFmtId="171" fontId="1326" fillId="0" borderId="1" xfId="0" applyNumberFormat="1" applyFont="1" applyBorder="1" applyAlignment="1">
      <alignment horizontal="right" vertical="top"/>
    </xf>
    <xf numFmtId="4" fontId="1327" fillId="0" borderId="1" xfId="0" applyNumberFormat="1" applyFont="1" applyBorder="1" applyAlignment="1">
      <alignment horizontal="right" vertical="top"/>
    </xf>
    <xf numFmtId="4" fontId="1328" fillId="0" borderId="1" xfId="0" applyNumberFormat="1" applyFont="1" applyBorder="1" applyAlignment="1">
      <alignment horizontal="right" vertical="top"/>
    </xf>
    <xf numFmtId="0" fontId="1329" fillId="0" borderId="0" xfId="0" applyFont="1"/>
    <xf numFmtId="0" fontId="1330" fillId="0" borderId="1" xfId="0" applyFont="1" applyBorder="1" applyAlignment="1">
      <alignment horizontal="left" vertical="top"/>
    </xf>
    <xf numFmtId="0" fontId="1331" fillId="0" borderId="1" xfId="0" applyFont="1" applyBorder="1" applyAlignment="1">
      <alignment horizontal="left" vertical="top" wrapText="1"/>
    </xf>
    <xf numFmtId="0" fontId="1332" fillId="0" borderId="1" xfId="0" applyFont="1" applyBorder="1" applyAlignment="1">
      <alignment horizontal="center" vertical="top"/>
    </xf>
    <xf numFmtId="168" fontId="1333" fillId="0" borderId="1" xfId="0" applyNumberFormat="1" applyFont="1" applyBorder="1" applyAlignment="1">
      <alignment horizontal="right" vertical="top"/>
    </xf>
    <xf numFmtId="169" fontId="1334" fillId="0" borderId="1" xfId="0" applyNumberFormat="1" applyFont="1" applyBorder="1" applyAlignment="1">
      <alignment horizontal="right" vertical="top"/>
    </xf>
    <xf numFmtId="169" fontId="1335" fillId="0" borderId="1" xfId="0" applyNumberFormat="1" applyFont="1" applyBorder="1" applyAlignment="1">
      <alignment horizontal="right" vertical="top"/>
    </xf>
    <xf numFmtId="169" fontId="1336" fillId="0" borderId="1" xfId="0" applyNumberFormat="1" applyFont="1" applyBorder="1" applyAlignment="1">
      <alignment horizontal="right" vertical="top"/>
    </xf>
    <xf numFmtId="170" fontId="1337" fillId="2" borderId="1" xfId="0" applyNumberFormat="1" applyFont="1" applyFill="1" applyBorder="1" applyAlignment="1" applyProtection="1">
      <alignment horizontal="right" vertical="top"/>
      <protection locked="0"/>
    </xf>
    <xf numFmtId="171" fontId="1338" fillId="0" borderId="1" xfId="0" applyNumberFormat="1" applyFont="1" applyBorder="1" applyAlignment="1">
      <alignment horizontal="right" vertical="top"/>
    </xf>
    <xf numFmtId="4" fontId="1339" fillId="0" borderId="1" xfId="0" applyNumberFormat="1" applyFont="1" applyBorder="1" applyAlignment="1">
      <alignment horizontal="right" vertical="top"/>
    </xf>
    <xf numFmtId="4" fontId="1340" fillId="0" borderId="1" xfId="0" applyNumberFormat="1" applyFont="1" applyBorder="1" applyAlignment="1">
      <alignment horizontal="right" vertical="top"/>
    </xf>
    <xf numFmtId="0" fontId="1341" fillId="0" borderId="0" xfId="0" applyFont="1"/>
    <xf numFmtId="0" fontId="1342" fillId="0" borderId="1" xfId="0" applyFont="1" applyBorder="1" applyAlignment="1">
      <alignment horizontal="left" vertical="top"/>
    </xf>
    <xf numFmtId="0" fontId="1343" fillId="0" borderId="1" xfId="0" applyFont="1" applyBorder="1" applyAlignment="1">
      <alignment horizontal="left" vertical="top" wrapText="1"/>
    </xf>
    <xf numFmtId="0" fontId="1344" fillId="0" borderId="1" xfId="0" applyFont="1" applyBorder="1" applyAlignment="1">
      <alignment horizontal="center" vertical="top"/>
    </xf>
    <xf numFmtId="168" fontId="1345" fillId="0" borderId="1" xfId="0" applyNumberFormat="1" applyFont="1" applyBorder="1" applyAlignment="1">
      <alignment horizontal="right" vertical="top"/>
    </xf>
    <xf numFmtId="169" fontId="1346" fillId="0" borderId="1" xfId="0" applyNumberFormat="1" applyFont="1" applyBorder="1" applyAlignment="1">
      <alignment horizontal="right" vertical="top"/>
    </xf>
    <xf numFmtId="169" fontId="1347" fillId="0" borderId="1" xfId="0" applyNumberFormat="1" applyFont="1" applyBorder="1" applyAlignment="1">
      <alignment horizontal="right" vertical="top"/>
    </xf>
    <xf numFmtId="169" fontId="1348" fillId="0" borderId="1" xfId="0" applyNumberFormat="1" applyFont="1" applyBorder="1" applyAlignment="1">
      <alignment horizontal="right" vertical="top"/>
    </xf>
    <xf numFmtId="170" fontId="1349" fillId="2" borderId="1" xfId="0" applyNumberFormat="1" applyFont="1" applyFill="1" applyBorder="1" applyAlignment="1" applyProtection="1">
      <alignment horizontal="right" vertical="top"/>
      <protection locked="0"/>
    </xf>
    <xf numFmtId="171" fontId="1350" fillId="0" borderId="1" xfId="0" applyNumberFormat="1" applyFont="1" applyBorder="1" applyAlignment="1">
      <alignment horizontal="right" vertical="top"/>
    </xf>
    <xf numFmtId="4" fontId="1351" fillId="0" borderId="1" xfId="0" applyNumberFormat="1" applyFont="1" applyBorder="1" applyAlignment="1">
      <alignment horizontal="right" vertical="top"/>
    </xf>
    <xf numFmtId="4" fontId="1352" fillId="0" borderId="1" xfId="0" applyNumberFormat="1" applyFont="1" applyBorder="1" applyAlignment="1">
      <alignment horizontal="right" vertical="top"/>
    </xf>
    <xf numFmtId="0" fontId="1353" fillId="0" borderId="0" xfId="0" applyFont="1"/>
    <xf numFmtId="0" fontId="1354" fillId="0" borderId="1" xfId="0" applyFont="1" applyBorder="1" applyAlignment="1">
      <alignment horizontal="left" vertical="top"/>
    </xf>
    <xf numFmtId="0" fontId="1355" fillId="0" borderId="1" xfId="0" applyFont="1" applyBorder="1" applyAlignment="1">
      <alignment horizontal="left" vertical="top" wrapText="1"/>
    </xf>
    <xf numFmtId="0" fontId="1356" fillId="0" borderId="1" xfId="0" applyFont="1" applyBorder="1" applyAlignment="1">
      <alignment horizontal="center" vertical="top"/>
    </xf>
    <xf numFmtId="168" fontId="1357" fillId="0" borderId="1" xfId="0" applyNumberFormat="1" applyFont="1" applyBorder="1" applyAlignment="1">
      <alignment horizontal="right" vertical="top"/>
    </xf>
    <xf numFmtId="169" fontId="1358" fillId="0" borderId="1" xfId="0" applyNumberFormat="1" applyFont="1" applyBorder="1" applyAlignment="1">
      <alignment horizontal="right" vertical="top"/>
    </xf>
    <xf numFmtId="169" fontId="1359" fillId="0" borderId="1" xfId="0" applyNumberFormat="1" applyFont="1" applyBorder="1" applyAlignment="1">
      <alignment horizontal="right" vertical="top"/>
    </xf>
    <xf numFmtId="169" fontId="1360" fillId="0" borderId="1" xfId="0" applyNumberFormat="1" applyFont="1" applyBorder="1" applyAlignment="1">
      <alignment horizontal="right" vertical="top"/>
    </xf>
    <xf numFmtId="170" fontId="1361" fillId="2" borderId="1" xfId="0" applyNumberFormat="1" applyFont="1" applyFill="1" applyBorder="1" applyAlignment="1" applyProtection="1">
      <alignment horizontal="right" vertical="top"/>
      <protection locked="0"/>
    </xf>
    <xf numFmtId="171" fontId="1362" fillId="0" borderId="1" xfId="0" applyNumberFormat="1" applyFont="1" applyBorder="1" applyAlignment="1">
      <alignment horizontal="right" vertical="top"/>
    </xf>
    <xf numFmtId="4" fontId="1363" fillId="0" borderId="1" xfId="0" applyNumberFormat="1" applyFont="1" applyBorder="1" applyAlignment="1">
      <alignment horizontal="right" vertical="top"/>
    </xf>
    <xf numFmtId="4" fontId="1364" fillId="0" borderId="1" xfId="0" applyNumberFormat="1" applyFont="1" applyBorder="1" applyAlignment="1">
      <alignment horizontal="right" vertical="top"/>
    </xf>
    <xf numFmtId="0" fontId="1365" fillId="0" borderId="0" xfId="0" applyFont="1"/>
    <xf numFmtId="0" fontId="1366" fillId="0" borderId="1" xfId="0" applyFont="1" applyBorder="1" applyAlignment="1">
      <alignment horizontal="left" vertical="top"/>
    </xf>
    <xf numFmtId="0" fontId="1367" fillId="0" borderId="1" xfId="0" applyFont="1" applyBorder="1" applyAlignment="1">
      <alignment horizontal="left" vertical="top" wrapText="1"/>
    </xf>
    <xf numFmtId="0" fontId="1368" fillId="0" borderId="1" xfId="0" applyFont="1" applyBorder="1" applyAlignment="1">
      <alignment horizontal="center" vertical="top"/>
    </xf>
    <xf numFmtId="168" fontId="1369" fillId="0" borderId="1" xfId="0" applyNumberFormat="1" applyFont="1" applyBorder="1" applyAlignment="1">
      <alignment horizontal="right" vertical="top"/>
    </xf>
    <xf numFmtId="169" fontId="1370" fillId="0" borderId="1" xfId="0" applyNumberFormat="1" applyFont="1" applyBorder="1" applyAlignment="1">
      <alignment horizontal="right" vertical="top"/>
    </xf>
    <xf numFmtId="169" fontId="1371" fillId="0" borderId="1" xfId="0" applyNumberFormat="1" applyFont="1" applyBorder="1" applyAlignment="1">
      <alignment horizontal="right" vertical="top"/>
    </xf>
    <xf numFmtId="169" fontId="1372" fillId="0" borderId="1" xfId="0" applyNumberFormat="1" applyFont="1" applyBorder="1" applyAlignment="1">
      <alignment horizontal="right" vertical="top"/>
    </xf>
    <xf numFmtId="170" fontId="1373" fillId="2" borderId="1" xfId="0" applyNumberFormat="1" applyFont="1" applyFill="1" applyBorder="1" applyAlignment="1" applyProtection="1">
      <alignment horizontal="right" vertical="top"/>
      <protection locked="0"/>
    </xf>
    <xf numFmtId="171" fontId="1374" fillId="0" borderId="1" xfId="0" applyNumberFormat="1" applyFont="1" applyBorder="1" applyAlignment="1">
      <alignment horizontal="right" vertical="top"/>
    </xf>
    <xf numFmtId="4" fontId="1375" fillId="0" borderId="1" xfId="0" applyNumberFormat="1" applyFont="1" applyBorder="1" applyAlignment="1">
      <alignment horizontal="right" vertical="top"/>
    </xf>
    <xf numFmtId="4" fontId="1376" fillId="0" borderId="1" xfId="0" applyNumberFormat="1" applyFont="1" applyBorder="1" applyAlignment="1">
      <alignment horizontal="right" vertical="top"/>
    </xf>
    <xf numFmtId="0" fontId="1377" fillId="0" borderId="0" xfId="0" applyFont="1"/>
    <xf numFmtId="0" fontId="1378" fillId="0" borderId="1" xfId="0" applyFont="1" applyBorder="1" applyAlignment="1">
      <alignment horizontal="left" vertical="top"/>
    </xf>
    <xf numFmtId="0" fontId="1379" fillId="0" borderId="1" xfId="0" applyFont="1" applyBorder="1" applyAlignment="1">
      <alignment horizontal="left" vertical="top" wrapText="1"/>
    </xf>
    <xf numFmtId="0" fontId="1380" fillId="0" borderId="1" xfId="0" applyFont="1" applyBorder="1" applyAlignment="1">
      <alignment horizontal="center" vertical="top"/>
    </xf>
    <xf numFmtId="168" fontId="1381" fillId="0" borderId="1" xfId="0" applyNumberFormat="1" applyFont="1" applyBorder="1" applyAlignment="1">
      <alignment horizontal="right" vertical="top"/>
    </xf>
    <xf numFmtId="169" fontId="1382" fillId="0" borderId="1" xfId="0" applyNumberFormat="1" applyFont="1" applyBorder="1" applyAlignment="1">
      <alignment horizontal="right" vertical="top"/>
    </xf>
    <xf numFmtId="169" fontId="1383" fillId="0" borderId="1" xfId="0" applyNumberFormat="1" applyFont="1" applyBorder="1" applyAlignment="1">
      <alignment horizontal="right" vertical="top"/>
    </xf>
    <xf numFmtId="169" fontId="1384" fillId="0" borderId="1" xfId="0" applyNumberFormat="1" applyFont="1" applyBorder="1" applyAlignment="1">
      <alignment horizontal="right" vertical="top"/>
    </xf>
    <xf numFmtId="170" fontId="1385" fillId="2" borderId="1" xfId="0" applyNumberFormat="1" applyFont="1" applyFill="1" applyBorder="1" applyAlignment="1" applyProtection="1">
      <alignment horizontal="right" vertical="top"/>
      <protection locked="0"/>
    </xf>
    <xf numFmtId="171" fontId="1386" fillId="0" borderId="1" xfId="0" applyNumberFormat="1" applyFont="1" applyBorder="1" applyAlignment="1">
      <alignment horizontal="right" vertical="top"/>
    </xf>
    <xf numFmtId="4" fontId="1387" fillId="0" borderId="1" xfId="0" applyNumberFormat="1" applyFont="1" applyBorder="1" applyAlignment="1">
      <alignment horizontal="right" vertical="top"/>
    </xf>
    <xf numFmtId="4" fontId="1388" fillId="0" borderId="1" xfId="0" applyNumberFormat="1" applyFont="1" applyBorder="1" applyAlignment="1">
      <alignment horizontal="right" vertical="top"/>
    </xf>
    <xf numFmtId="0" fontId="1389" fillId="0" borderId="0" xfId="0" applyFont="1"/>
    <xf numFmtId="0" fontId="1390" fillId="0" borderId="1" xfId="0" applyFont="1" applyBorder="1" applyAlignment="1">
      <alignment horizontal="left" vertical="top"/>
    </xf>
    <xf numFmtId="0" fontId="1391" fillId="0" borderId="1" xfId="0" applyFont="1" applyBorder="1" applyAlignment="1">
      <alignment horizontal="left" vertical="top" wrapText="1"/>
    </xf>
    <xf numFmtId="0" fontId="1392" fillId="0" borderId="1" xfId="0" applyFont="1" applyBorder="1" applyAlignment="1">
      <alignment horizontal="center" vertical="top"/>
    </xf>
    <xf numFmtId="168" fontId="1393" fillId="0" borderId="1" xfId="0" applyNumberFormat="1" applyFont="1" applyBorder="1" applyAlignment="1">
      <alignment horizontal="right" vertical="top"/>
    </xf>
    <xf numFmtId="169" fontId="1394" fillId="0" borderId="1" xfId="0" applyNumberFormat="1" applyFont="1" applyBorder="1" applyAlignment="1">
      <alignment horizontal="right" vertical="top"/>
    </xf>
    <xf numFmtId="169" fontId="1395" fillId="0" borderId="1" xfId="0" applyNumberFormat="1" applyFont="1" applyBorder="1" applyAlignment="1">
      <alignment horizontal="right" vertical="top"/>
    </xf>
    <xf numFmtId="169" fontId="1396" fillId="0" borderId="1" xfId="0" applyNumberFormat="1" applyFont="1" applyBorder="1" applyAlignment="1">
      <alignment horizontal="right" vertical="top"/>
    </xf>
    <xf numFmtId="170" fontId="1397" fillId="2" borderId="1" xfId="0" applyNumberFormat="1" applyFont="1" applyFill="1" applyBorder="1" applyAlignment="1" applyProtection="1">
      <alignment horizontal="right" vertical="top"/>
      <protection locked="0"/>
    </xf>
    <xf numFmtId="171" fontId="1398" fillId="0" borderId="1" xfId="0" applyNumberFormat="1" applyFont="1" applyBorder="1" applyAlignment="1">
      <alignment horizontal="right" vertical="top"/>
    </xf>
    <xf numFmtId="4" fontId="1399" fillId="0" borderId="1" xfId="0" applyNumberFormat="1" applyFont="1" applyBorder="1" applyAlignment="1">
      <alignment horizontal="right" vertical="top"/>
    </xf>
    <xf numFmtId="4" fontId="1400" fillId="0" borderId="1" xfId="0" applyNumberFormat="1" applyFont="1" applyBorder="1" applyAlignment="1">
      <alignment horizontal="right" vertical="top"/>
    </xf>
    <xf numFmtId="0" fontId="1401" fillId="0" borderId="0" xfId="0" applyFont="1"/>
    <xf numFmtId="0" fontId="1402" fillId="0" borderId="1" xfId="0" applyFont="1" applyBorder="1" applyAlignment="1">
      <alignment horizontal="left" vertical="top"/>
    </xf>
    <xf numFmtId="0" fontId="1403" fillId="0" borderId="1" xfId="0" applyFont="1" applyBorder="1" applyAlignment="1">
      <alignment horizontal="left" vertical="top" wrapText="1"/>
    </xf>
    <xf numFmtId="0" fontId="1404" fillId="0" borderId="1" xfId="0" applyFont="1" applyBorder="1" applyAlignment="1">
      <alignment horizontal="center" vertical="top"/>
    </xf>
    <xf numFmtId="168" fontId="1405" fillId="0" borderId="1" xfId="0" applyNumberFormat="1" applyFont="1" applyBorder="1" applyAlignment="1">
      <alignment horizontal="right" vertical="top"/>
    </xf>
    <xf numFmtId="169" fontId="1406" fillId="0" borderId="1" xfId="0" applyNumberFormat="1" applyFont="1" applyBorder="1" applyAlignment="1">
      <alignment horizontal="right" vertical="top"/>
    </xf>
    <xf numFmtId="169" fontId="1407" fillId="0" borderId="1" xfId="0" applyNumberFormat="1" applyFont="1" applyBorder="1" applyAlignment="1">
      <alignment horizontal="right" vertical="top"/>
    </xf>
    <xf numFmtId="169" fontId="1408" fillId="0" borderId="1" xfId="0" applyNumberFormat="1" applyFont="1" applyBorder="1" applyAlignment="1">
      <alignment horizontal="right" vertical="top"/>
    </xf>
    <xf numFmtId="170" fontId="1409" fillId="2" borderId="1" xfId="0" applyNumberFormat="1" applyFont="1" applyFill="1" applyBorder="1" applyAlignment="1" applyProtection="1">
      <alignment horizontal="right" vertical="top"/>
      <protection locked="0"/>
    </xf>
    <xf numFmtId="171" fontId="1410" fillId="0" borderId="1" xfId="0" applyNumberFormat="1" applyFont="1" applyBorder="1" applyAlignment="1">
      <alignment horizontal="right" vertical="top"/>
    </xf>
    <xf numFmtId="4" fontId="1411" fillId="0" borderId="1" xfId="0" applyNumberFormat="1" applyFont="1" applyBorder="1" applyAlignment="1">
      <alignment horizontal="right" vertical="top"/>
    </xf>
    <xf numFmtId="4" fontId="1412" fillId="0" borderId="1" xfId="0" applyNumberFormat="1" applyFont="1" applyBorder="1" applyAlignment="1">
      <alignment horizontal="right" vertical="top"/>
    </xf>
    <xf numFmtId="0" fontId="1413" fillId="0" borderId="0" xfId="0" applyFont="1"/>
    <xf numFmtId="0" fontId="1414" fillId="3" borderId="1" xfId="0" applyFont="1" applyFill="1" applyBorder="1" applyAlignment="1">
      <alignment horizontal="left"/>
    </xf>
    <xf numFmtId="0" fontId="1422" fillId="3" borderId="1" xfId="0" applyFont="1" applyFill="1" applyBorder="1" applyAlignment="1">
      <alignment horizontal="left"/>
    </xf>
    <xf numFmtId="0" fontId="1423" fillId="3" borderId="1" xfId="0" applyFont="1" applyFill="1" applyBorder="1" applyAlignment="1">
      <alignment horizontal="left"/>
    </xf>
    <xf numFmtId="4" fontId="1424" fillId="3" borderId="1" xfId="0" applyNumberFormat="1" applyFont="1" applyFill="1" applyBorder="1" applyAlignment="1">
      <alignment horizontal="right"/>
    </xf>
    <xf numFmtId="0" fontId="1425" fillId="0" borderId="0" xfId="0" applyFont="1"/>
    <xf numFmtId="0" fontId="1426" fillId="0" borderId="1" xfId="0" applyFont="1" applyBorder="1" applyAlignment="1">
      <alignment horizontal="left" vertical="top"/>
    </xf>
    <xf numFmtId="0" fontId="1427" fillId="0" borderId="1" xfId="0" applyFont="1" applyBorder="1" applyAlignment="1">
      <alignment horizontal="left" vertical="top" wrapText="1"/>
    </xf>
    <xf numFmtId="0" fontId="1428" fillId="0" borderId="1" xfId="0" applyFont="1" applyBorder="1" applyAlignment="1">
      <alignment horizontal="center" vertical="top"/>
    </xf>
    <xf numFmtId="168" fontId="1429" fillId="0" borderId="1" xfId="0" applyNumberFormat="1" applyFont="1" applyBorder="1" applyAlignment="1">
      <alignment horizontal="right" vertical="top"/>
    </xf>
    <xf numFmtId="169" fontId="1430" fillId="0" borderId="1" xfId="0" applyNumberFormat="1" applyFont="1" applyBorder="1" applyAlignment="1">
      <alignment horizontal="right" vertical="top"/>
    </xf>
    <xf numFmtId="169" fontId="1431" fillId="0" borderId="1" xfId="0" applyNumberFormat="1" applyFont="1" applyBorder="1" applyAlignment="1">
      <alignment horizontal="right" vertical="top"/>
    </xf>
    <xf numFmtId="169" fontId="1432" fillId="0" borderId="1" xfId="0" applyNumberFormat="1" applyFont="1" applyBorder="1" applyAlignment="1">
      <alignment horizontal="right" vertical="top"/>
    </xf>
    <xf numFmtId="170" fontId="1433" fillId="2" borderId="1" xfId="0" applyNumberFormat="1" applyFont="1" applyFill="1" applyBorder="1" applyAlignment="1" applyProtection="1">
      <alignment horizontal="right" vertical="top"/>
      <protection locked="0"/>
    </xf>
    <xf numFmtId="171" fontId="1434" fillId="0" borderId="1" xfId="0" applyNumberFormat="1" applyFont="1" applyBorder="1" applyAlignment="1">
      <alignment horizontal="right" vertical="top"/>
    </xf>
    <xf numFmtId="4" fontId="1435" fillId="0" borderId="1" xfId="0" applyNumberFormat="1" applyFont="1" applyBorder="1" applyAlignment="1">
      <alignment horizontal="right" vertical="top"/>
    </xf>
    <xf numFmtId="4" fontId="1436" fillId="0" borderId="1" xfId="0" applyNumberFormat="1" applyFont="1" applyBorder="1" applyAlignment="1">
      <alignment horizontal="right" vertical="top"/>
    </xf>
    <xf numFmtId="0" fontId="1437" fillId="0" borderId="0" xfId="0" applyFont="1"/>
    <xf numFmtId="0" fontId="1438" fillId="0" borderId="1" xfId="0" applyFont="1" applyBorder="1" applyAlignment="1">
      <alignment horizontal="left" vertical="top"/>
    </xf>
    <xf numFmtId="0" fontId="1439" fillId="0" borderId="1" xfId="0" applyFont="1" applyBorder="1" applyAlignment="1">
      <alignment horizontal="left" vertical="top" wrapText="1"/>
    </xf>
    <xf numFmtId="0" fontId="1440" fillId="0" borderId="1" xfId="0" applyFont="1" applyBorder="1" applyAlignment="1">
      <alignment horizontal="center" vertical="top"/>
    </xf>
    <xf numFmtId="168" fontId="1441" fillId="0" borderId="1" xfId="0" applyNumberFormat="1" applyFont="1" applyBorder="1" applyAlignment="1">
      <alignment horizontal="right" vertical="top"/>
    </xf>
    <xf numFmtId="169" fontId="1442" fillId="0" borderId="1" xfId="0" applyNumberFormat="1" applyFont="1" applyBorder="1" applyAlignment="1">
      <alignment horizontal="right" vertical="top"/>
    </xf>
    <xf numFmtId="169" fontId="1443" fillId="0" borderId="1" xfId="0" applyNumberFormat="1" applyFont="1" applyBorder="1" applyAlignment="1">
      <alignment horizontal="right" vertical="top"/>
    </xf>
    <xf numFmtId="169" fontId="1444" fillId="0" borderId="1" xfId="0" applyNumberFormat="1" applyFont="1" applyBorder="1" applyAlignment="1">
      <alignment horizontal="right" vertical="top"/>
    </xf>
    <xf numFmtId="170" fontId="1445" fillId="2" borderId="1" xfId="0" applyNumberFormat="1" applyFont="1" applyFill="1" applyBorder="1" applyAlignment="1" applyProtection="1">
      <alignment horizontal="right" vertical="top"/>
      <protection locked="0"/>
    </xf>
    <xf numFmtId="171" fontId="1446" fillId="0" borderId="1" xfId="0" applyNumberFormat="1" applyFont="1" applyBorder="1" applyAlignment="1">
      <alignment horizontal="right" vertical="top"/>
    </xf>
    <xf numFmtId="4" fontId="1447" fillId="0" borderId="1" xfId="0" applyNumberFormat="1" applyFont="1" applyBorder="1" applyAlignment="1">
      <alignment horizontal="right" vertical="top"/>
    </xf>
    <xf numFmtId="4" fontId="1448" fillId="0" borderId="1" xfId="0" applyNumberFormat="1" applyFont="1" applyBorder="1" applyAlignment="1">
      <alignment horizontal="right" vertical="top"/>
    </xf>
    <xf numFmtId="0" fontId="1449" fillId="0" borderId="0" xfId="0" applyFont="1"/>
    <xf numFmtId="0" fontId="1450" fillId="0" borderId="1" xfId="0" applyFont="1" applyBorder="1" applyAlignment="1">
      <alignment horizontal="left" vertical="top"/>
    </xf>
    <xf numFmtId="0" fontId="1451" fillId="0" borderId="1" xfId="0" applyFont="1" applyBorder="1" applyAlignment="1">
      <alignment horizontal="left" vertical="top" wrapText="1"/>
    </xf>
    <xf numFmtId="0" fontId="1452" fillId="0" borderId="1" xfId="0" applyFont="1" applyBorder="1" applyAlignment="1">
      <alignment horizontal="center" vertical="top"/>
    </xf>
    <xf numFmtId="168" fontId="1453" fillId="0" borderId="1" xfId="0" applyNumberFormat="1" applyFont="1" applyBorder="1" applyAlignment="1">
      <alignment horizontal="right" vertical="top"/>
    </xf>
    <xf numFmtId="169" fontId="1454" fillId="0" borderId="1" xfId="0" applyNumberFormat="1" applyFont="1" applyBorder="1" applyAlignment="1">
      <alignment horizontal="right" vertical="top"/>
    </xf>
    <xf numFmtId="169" fontId="1455" fillId="0" borderId="1" xfId="0" applyNumberFormat="1" applyFont="1" applyBorder="1" applyAlignment="1">
      <alignment horizontal="right" vertical="top"/>
    </xf>
    <xf numFmtId="169" fontId="1456" fillId="0" borderId="1" xfId="0" applyNumberFormat="1" applyFont="1" applyBorder="1" applyAlignment="1">
      <alignment horizontal="right" vertical="top"/>
    </xf>
    <xf numFmtId="170" fontId="1457" fillId="2" borderId="1" xfId="0" applyNumberFormat="1" applyFont="1" applyFill="1" applyBorder="1" applyAlignment="1" applyProtection="1">
      <alignment horizontal="right" vertical="top"/>
      <protection locked="0"/>
    </xf>
    <xf numFmtId="171" fontId="1458" fillId="0" borderId="1" xfId="0" applyNumberFormat="1" applyFont="1" applyBorder="1" applyAlignment="1">
      <alignment horizontal="right" vertical="top"/>
    </xf>
    <xf numFmtId="4" fontId="1459" fillId="0" borderId="1" xfId="0" applyNumberFormat="1" applyFont="1" applyBorder="1" applyAlignment="1">
      <alignment horizontal="right" vertical="top"/>
    </xf>
    <xf numFmtId="4" fontId="1460" fillId="0" borderId="1" xfId="0" applyNumberFormat="1" applyFont="1" applyBorder="1" applyAlignment="1">
      <alignment horizontal="right" vertical="top"/>
    </xf>
    <xf numFmtId="0" fontId="1461" fillId="0" borderId="0" xfId="0" applyFont="1"/>
    <xf numFmtId="0" fontId="1462" fillId="0" borderId="1" xfId="0" applyFont="1" applyBorder="1" applyAlignment="1">
      <alignment horizontal="left" vertical="top"/>
    </xf>
    <xf numFmtId="0" fontId="1463" fillId="0" borderId="1" xfId="0" applyFont="1" applyBorder="1" applyAlignment="1">
      <alignment horizontal="left" vertical="top" wrapText="1"/>
    </xf>
    <xf numFmtId="0" fontId="1464" fillId="0" borderId="1" xfId="0" applyFont="1" applyBorder="1" applyAlignment="1">
      <alignment horizontal="center" vertical="top"/>
    </xf>
    <xf numFmtId="168" fontId="1465" fillId="0" borderId="1" xfId="0" applyNumberFormat="1" applyFont="1" applyBorder="1" applyAlignment="1">
      <alignment horizontal="right" vertical="top"/>
    </xf>
    <xf numFmtId="169" fontId="1466" fillId="0" borderId="1" xfId="0" applyNumberFormat="1" applyFont="1" applyBorder="1" applyAlignment="1">
      <alignment horizontal="right" vertical="top"/>
    </xf>
    <xf numFmtId="169" fontId="1467" fillId="0" borderId="1" xfId="0" applyNumberFormat="1" applyFont="1" applyBorder="1" applyAlignment="1">
      <alignment horizontal="right" vertical="top"/>
    </xf>
    <xf numFmtId="169" fontId="1468" fillId="0" borderId="1" xfId="0" applyNumberFormat="1" applyFont="1" applyBorder="1" applyAlignment="1">
      <alignment horizontal="right" vertical="top"/>
    </xf>
    <xf numFmtId="170" fontId="1469" fillId="2" borderId="1" xfId="0" applyNumberFormat="1" applyFont="1" applyFill="1" applyBorder="1" applyAlignment="1" applyProtection="1">
      <alignment horizontal="right" vertical="top"/>
      <protection locked="0"/>
    </xf>
    <xf numFmtId="171" fontId="1470" fillId="0" borderId="1" xfId="0" applyNumberFormat="1" applyFont="1" applyBorder="1" applyAlignment="1">
      <alignment horizontal="right" vertical="top"/>
    </xf>
    <xf numFmtId="4" fontId="1471" fillId="0" borderId="1" xfId="0" applyNumberFormat="1" applyFont="1" applyBorder="1" applyAlignment="1">
      <alignment horizontal="right" vertical="top"/>
    </xf>
    <xf numFmtId="4" fontId="1472" fillId="0" borderId="1" xfId="0" applyNumberFormat="1" applyFont="1" applyBorder="1" applyAlignment="1">
      <alignment horizontal="right" vertical="top"/>
    </xf>
    <xf numFmtId="0" fontId="1473" fillId="0" borderId="0" xfId="0" applyFont="1"/>
    <xf numFmtId="0" fontId="1474" fillId="0" borderId="1" xfId="0" applyFont="1" applyBorder="1" applyAlignment="1">
      <alignment horizontal="left" vertical="top"/>
    </xf>
    <xf numFmtId="0" fontId="1475" fillId="0" borderId="1" xfId="0" applyFont="1" applyBorder="1" applyAlignment="1">
      <alignment horizontal="left" vertical="top" wrapText="1"/>
    </xf>
    <xf numFmtId="0" fontId="1476" fillId="0" borderId="1" xfId="0" applyFont="1" applyBorder="1" applyAlignment="1">
      <alignment horizontal="center" vertical="top"/>
    </xf>
    <xf numFmtId="168" fontId="1477" fillId="0" borderId="1" xfId="0" applyNumberFormat="1" applyFont="1" applyBorder="1" applyAlignment="1">
      <alignment horizontal="right" vertical="top"/>
    </xf>
    <xf numFmtId="169" fontId="1478" fillId="0" borderId="1" xfId="0" applyNumberFormat="1" applyFont="1" applyBorder="1" applyAlignment="1">
      <alignment horizontal="right" vertical="top"/>
    </xf>
    <xf numFmtId="169" fontId="1479" fillId="0" borderId="1" xfId="0" applyNumberFormat="1" applyFont="1" applyBorder="1" applyAlignment="1">
      <alignment horizontal="right" vertical="top"/>
    </xf>
    <xf numFmtId="169" fontId="1480" fillId="0" borderId="1" xfId="0" applyNumberFormat="1" applyFont="1" applyBorder="1" applyAlignment="1">
      <alignment horizontal="right" vertical="top"/>
    </xf>
    <xf numFmtId="170" fontId="1481" fillId="2" borderId="1" xfId="0" applyNumberFormat="1" applyFont="1" applyFill="1" applyBorder="1" applyAlignment="1" applyProtection="1">
      <alignment horizontal="right" vertical="top"/>
      <protection locked="0"/>
    </xf>
    <xf numFmtId="171" fontId="1482" fillId="0" borderId="1" xfId="0" applyNumberFormat="1" applyFont="1" applyBorder="1" applyAlignment="1">
      <alignment horizontal="right" vertical="top"/>
    </xf>
    <xf numFmtId="4" fontId="1483" fillId="0" borderId="1" xfId="0" applyNumberFormat="1" applyFont="1" applyBorder="1" applyAlignment="1">
      <alignment horizontal="right" vertical="top"/>
    </xf>
    <xf numFmtId="4" fontId="1484" fillId="0" borderId="1" xfId="0" applyNumberFormat="1" applyFont="1" applyBorder="1" applyAlignment="1">
      <alignment horizontal="right" vertical="top"/>
    </xf>
    <xf numFmtId="0" fontId="1485" fillId="0" borderId="0" xfId="0" applyFont="1"/>
    <xf numFmtId="0" fontId="1492" fillId="0" borderId="0" xfId="0" applyFont="1" applyAlignment="1">
      <alignment horizontal="left" vertical="top"/>
    </xf>
    <xf numFmtId="14" fontId="0" fillId="0" borderId="0" xfId="0" applyNumberFormat="1"/>
    <xf numFmtId="0" fontId="1495" fillId="3" borderId="1" xfId="0" applyFont="1" applyFill="1" applyBorder="1" applyAlignment="1">
      <alignment horizontal="left"/>
    </xf>
    <xf numFmtId="0" fontId="1496" fillId="3" borderId="1" xfId="0" applyFont="1" applyFill="1" applyBorder="1" applyAlignment="1">
      <alignment horizontal="left"/>
    </xf>
    <xf numFmtId="0" fontId="1497" fillId="3" borderId="1" xfId="0" applyFont="1" applyFill="1" applyBorder="1" applyAlignment="1">
      <alignment horizontal="left"/>
    </xf>
    <xf numFmtId="0" fontId="1498" fillId="3" borderId="1" xfId="0" applyFont="1" applyFill="1" applyBorder="1" applyAlignment="1">
      <alignment horizontal="left"/>
    </xf>
    <xf numFmtId="0" fontId="1499" fillId="3" borderId="1" xfId="0" applyFont="1" applyFill="1" applyBorder="1" applyAlignment="1">
      <alignment horizontal="left"/>
    </xf>
    <xf numFmtId="0" fontId="1500" fillId="3" borderId="1" xfId="0" applyFont="1" applyFill="1" applyBorder="1" applyAlignment="1">
      <alignment horizontal="left"/>
    </xf>
    <xf numFmtId="0" fontId="1501" fillId="3" borderId="1" xfId="0" applyFont="1" applyFill="1" applyBorder="1" applyAlignment="1">
      <alignment horizontal="left"/>
    </xf>
    <xf numFmtId="0" fontId="1502" fillId="3" borderId="1" xfId="0" applyFont="1" applyFill="1" applyBorder="1" applyAlignment="1">
      <alignment horizontal="left"/>
    </xf>
    <xf numFmtId="0" fontId="1503" fillId="3" borderId="1" xfId="0" applyFont="1" applyFill="1" applyBorder="1" applyAlignment="1">
      <alignment horizontal="left"/>
    </xf>
    <xf numFmtId="0" fontId="1504" fillId="0" borderId="1" xfId="0" applyFont="1" applyBorder="1" applyAlignment="1">
      <alignment horizontal="left" vertical="top"/>
    </xf>
    <xf numFmtId="0" fontId="1505" fillId="0" borderId="1" xfId="0" applyFont="1" applyBorder="1" applyAlignment="1">
      <alignment horizontal="left" vertical="top" wrapText="1"/>
    </xf>
    <xf numFmtId="4" fontId="1506" fillId="2" borderId="1" xfId="0" applyNumberFormat="1" applyFont="1" applyFill="1" applyBorder="1" applyAlignment="1" applyProtection="1">
      <alignment horizontal="right" vertical="top"/>
      <protection locked="0"/>
    </xf>
    <xf numFmtId="4" fontId="1507" fillId="0" borderId="1" xfId="0" applyNumberFormat="1" applyFont="1" applyBorder="1" applyAlignment="1">
      <alignment horizontal="right" vertical="top"/>
    </xf>
    <xf numFmtId="4" fontId="1508" fillId="2" borderId="1" xfId="0" applyNumberFormat="1" applyFont="1" applyFill="1" applyBorder="1" applyAlignment="1" applyProtection="1">
      <alignment horizontal="right" vertical="top"/>
      <protection locked="0"/>
    </xf>
    <xf numFmtId="4" fontId="1509" fillId="0" borderId="1" xfId="0" applyNumberFormat="1" applyFont="1" applyBorder="1" applyAlignment="1">
      <alignment horizontal="right" vertical="top"/>
    </xf>
    <xf numFmtId="4" fontId="1510" fillId="3" borderId="1" xfId="0" applyNumberFormat="1" applyFont="1" applyFill="1" applyBorder="1" applyAlignment="1">
      <alignment horizontal="right" vertical="top"/>
    </xf>
    <xf numFmtId="4" fontId="1511" fillId="3" borderId="1" xfId="0" applyNumberFormat="1" applyFont="1" applyFill="1" applyBorder="1" applyAlignment="1">
      <alignment horizontal="right" vertical="top"/>
    </xf>
    <xf numFmtId="0" fontId="1512" fillId="0" borderId="1" xfId="0" applyFont="1" applyBorder="1" applyAlignment="1">
      <alignment horizontal="left" vertical="top"/>
    </xf>
    <xf numFmtId="0" fontId="1513" fillId="0" borderId="1" xfId="0" applyFont="1" applyBorder="1" applyAlignment="1">
      <alignment horizontal="left" vertical="top" wrapText="1"/>
    </xf>
    <xf numFmtId="4" fontId="1514" fillId="2" borderId="1" xfId="0" applyNumberFormat="1" applyFont="1" applyFill="1" applyBorder="1" applyAlignment="1" applyProtection="1">
      <alignment horizontal="right" vertical="top"/>
      <protection locked="0"/>
    </xf>
    <xf numFmtId="4" fontId="1515" fillId="0" borderId="1" xfId="0" applyNumberFormat="1" applyFont="1" applyBorder="1" applyAlignment="1">
      <alignment horizontal="right" vertical="top"/>
    </xf>
    <xf numFmtId="4" fontId="1516" fillId="2" borderId="1" xfId="0" applyNumberFormat="1" applyFont="1" applyFill="1" applyBorder="1" applyAlignment="1" applyProtection="1">
      <alignment horizontal="right" vertical="top"/>
      <protection locked="0"/>
    </xf>
    <xf numFmtId="4" fontId="1517" fillId="0" borderId="1" xfId="0" applyNumberFormat="1" applyFont="1" applyBorder="1" applyAlignment="1">
      <alignment horizontal="right" vertical="top"/>
    </xf>
    <xf numFmtId="4" fontId="1518" fillId="3" borderId="1" xfId="0" applyNumberFormat="1" applyFont="1" applyFill="1" applyBorder="1" applyAlignment="1">
      <alignment horizontal="right" vertical="top"/>
    </xf>
    <xf numFmtId="4" fontId="1519" fillId="3" borderId="1" xfId="0" applyNumberFormat="1" applyFont="1" applyFill="1" applyBorder="1" applyAlignment="1">
      <alignment horizontal="right" vertical="top"/>
    </xf>
    <xf numFmtId="0" fontId="1520" fillId="0" borderId="1" xfId="0" applyFont="1" applyBorder="1" applyAlignment="1">
      <alignment horizontal="left" vertical="top"/>
    </xf>
    <xf numFmtId="0" fontId="1521" fillId="0" borderId="1" xfId="0" applyFont="1" applyBorder="1" applyAlignment="1">
      <alignment horizontal="left" vertical="top" wrapText="1"/>
    </xf>
    <xf numFmtId="4" fontId="1522" fillId="2" borderId="1" xfId="0" applyNumberFormat="1" applyFont="1" applyFill="1" applyBorder="1" applyAlignment="1" applyProtection="1">
      <alignment horizontal="right" vertical="top"/>
      <protection locked="0"/>
    </xf>
    <xf numFmtId="4" fontId="1523" fillId="0" borderId="1" xfId="0" applyNumberFormat="1" applyFont="1" applyBorder="1" applyAlignment="1">
      <alignment horizontal="right" vertical="top"/>
    </xf>
    <xf numFmtId="4" fontId="1524" fillId="2" borderId="1" xfId="0" applyNumberFormat="1" applyFont="1" applyFill="1" applyBorder="1" applyAlignment="1" applyProtection="1">
      <alignment horizontal="right" vertical="top"/>
      <protection locked="0"/>
    </xf>
    <xf numFmtId="4" fontId="1525" fillId="0" borderId="1" xfId="0" applyNumberFormat="1" applyFont="1" applyBorder="1" applyAlignment="1">
      <alignment horizontal="right" vertical="top"/>
    </xf>
    <xf numFmtId="4" fontId="1526" fillId="3" borderId="1" xfId="0" applyNumberFormat="1" applyFont="1" applyFill="1" applyBorder="1" applyAlignment="1">
      <alignment horizontal="right" vertical="top"/>
    </xf>
    <xf numFmtId="4" fontId="1527" fillId="3" borderId="1" xfId="0" applyNumberFormat="1" applyFont="1" applyFill="1" applyBorder="1" applyAlignment="1">
      <alignment horizontal="right" vertical="top"/>
    </xf>
    <xf numFmtId="0" fontId="1528" fillId="0" borderId="1" xfId="0" applyFont="1" applyBorder="1" applyAlignment="1">
      <alignment horizontal="left" vertical="top"/>
    </xf>
    <xf numFmtId="0" fontId="1529" fillId="0" borderId="1" xfId="0" applyFont="1" applyBorder="1" applyAlignment="1">
      <alignment horizontal="left" vertical="top" wrapText="1"/>
    </xf>
    <xf numFmtId="4" fontId="1530" fillId="2" borderId="1" xfId="0" applyNumberFormat="1" applyFont="1" applyFill="1" applyBorder="1" applyAlignment="1" applyProtection="1">
      <alignment horizontal="right" vertical="top"/>
      <protection locked="0"/>
    </xf>
    <xf numFmtId="4" fontId="1531" fillId="0" borderId="1" xfId="0" applyNumberFormat="1" applyFont="1" applyBorder="1" applyAlignment="1">
      <alignment horizontal="right" vertical="top"/>
    </xf>
    <xf numFmtId="4" fontId="1532" fillId="2" borderId="1" xfId="0" applyNumberFormat="1" applyFont="1" applyFill="1" applyBorder="1" applyAlignment="1" applyProtection="1">
      <alignment horizontal="right" vertical="top"/>
      <protection locked="0"/>
    </xf>
    <xf numFmtId="4" fontId="1533" fillId="0" borderId="1" xfId="0" applyNumberFormat="1" applyFont="1" applyBorder="1" applyAlignment="1">
      <alignment horizontal="right" vertical="top"/>
    </xf>
    <xf numFmtId="4" fontId="1534" fillId="3" borderId="1" xfId="0" applyNumberFormat="1" applyFont="1" applyFill="1" applyBorder="1" applyAlignment="1">
      <alignment horizontal="right" vertical="top"/>
    </xf>
    <xf numFmtId="4" fontId="1535" fillId="3" borderId="1" xfId="0" applyNumberFormat="1" applyFont="1" applyFill="1" applyBorder="1" applyAlignment="1">
      <alignment horizontal="right" vertical="top"/>
    </xf>
    <xf numFmtId="0" fontId="1536" fillId="0" borderId="1" xfId="0" applyFont="1" applyBorder="1" applyAlignment="1">
      <alignment horizontal="left" vertical="top"/>
    </xf>
    <xf numFmtId="0" fontId="1537" fillId="0" borderId="1" xfId="0" applyFont="1" applyBorder="1" applyAlignment="1">
      <alignment horizontal="left" vertical="top" wrapText="1"/>
    </xf>
    <xf numFmtId="4" fontId="1538" fillId="2" borderId="1" xfId="0" applyNumberFormat="1" applyFont="1" applyFill="1" applyBorder="1" applyAlignment="1" applyProtection="1">
      <alignment horizontal="right" vertical="top"/>
      <protection locked="0"/>
    </xf>
    <xf numFmtId="4" fontId="1539" fillId="0" borderId="1" xfId="0" applyNumberFormat="1" applyFont="1" applyBorder="1" applyAlignment="1">
      <alignment horizontal="right" vertical="top"/>
    </xf>
    <xf numFmtId="4" fontId="1540" fillId="2" borderId="1" xfId="0" applyNumberFormat="1" applyFont="1" applyFill="1" applyBorder="1" applyAlignment="1" applyProtection="1">
      <alignment horizontal="right" vertical="top"/>
      <protection locked="0"/>
    </xf>
    <xf numFmtId="4" fontId="1541" fillId="0" borderId="1" xfId="0" applyNumberFormat="1" applyFont="1" applyBorder="1" applyAlignment="1">
      <alignment horizontal="right" vertical="top"/>
    </xf>
    <xf numFmtId="4" fontId="1542" fillId="3" borderId="1" xfId="0" applyNumberFormat="1" applyFont="1" applyFill="1" applyBorder="1" applyAlignment="1">
      <alignment horizontal="right" vertical="top"/>
    </xf>
    <xf numFmtId="4" fontId="1543" fillId="3" borderId="1" xfId="0" applyNumberFormat="1" applyFont="1" applyFill="1" applyBorder="1" applyAlignment="1">
      <alignment horizontal="right" vertical="top"/>
    </xf>
    <xf numFmtId="0" fontId="1544" fillId="0" borderId="1" xfId="0" applyFont="1" applyBorder="1" applyAlignment="1">
      <alignment horizontal="left" vertical="top"/>
    </xf>
    <xf numFmtId="0" fontId="1545" fillId="0" borderId="1" xfId="0" applyFont="1" applyBorder="1" applyAlignment="1">
      <alignment horizontal="left" vertical="top" wrapText="1"/>
    </xf>
    <xf numFmtId="4" fontId="1546" fillId="2" borderId="1" xfId="0" applyNumberFormat="1" applyFont="1" applyFill="1" applyBorder="1" applyAlignment="1" applyProtection="1">
      <alignment horizontal="right" vertical="top"/>
      <protection locked="0"/>
    </xf>
    <xf numFmtId="4" fontId="1547" fillId="0" borderId="1" xfId="0" applyNumberFormat="1" applyFont="1" applyBorder="1" applyAlignment="1">
      <alignment horizontal="right" vertical="top"/>
    </xf>
    <xf numFmtId="4" fontId="1548" fillId="2" borderId="1" xfId="0" applyNumberFormat="1" applyFont="1" applyFill="1" applyBorder="1" applyAlignment="1" applyProtection="1">
      <alignment horizontal="right" vertical="top"/>
      <protection locked="0"/>
    </xf>
    <xf numFmtId="4" fontId="1549" fillId="0" borderId="1" xfId="0" applyNumberFormat="1" applyFont="1" applyBorder="1" applyAlignment="1">
      <alignment horizontal="right" vertical="top"/>
    </xf>
    <xf numFmtId="4" fontId="1550" fillId="3" borderId="1" xfId="0" applyNumberFormat="1" applyFont="1" applyFill="1" applyBorder="1" applyAlignment="1">
      <alignment horizontal="right" vertical="top"/>
    </xf>
    <xf numFmtId="4" fontId="1551" fillId="3" borderId="1" xfId="0" applyNumberFormat="1" applyFont="1" applyFill="1" applyBorder="1" applyAlignment="1">
      <alignment horizontal="right" vertical="top"/>
    </xf>
    <xf numFmtId="0" fontId="1552" fillId="0" borderId="1" xfId="0" applyFont="1" applyBorder="1" applyAlignment="1">
      <alignment horizontal="left" vertical="top"/>
    </xf>
    <xf numFmtId="0" fontId="1553" fillId="0" borderId="1" xfId="0" applyFont="1" applyBorder="1" applyAlignment="1">
      <alignment horizontal="left" vertical="top" wrapText="1"/>
    </xf>
    <xf numFmtId="4" fontId="1554" fillId="2" borderId="1" xfId="0" applyNumberFormat="1" applyFont="1" applyFill="1" applyBorder="1" applyAlignment="1" applyProtection="1">
      <alignment horizontal="right" vertical="top"/>
      <protection locked="0"/>
    </xf>
    <xf numFmtId="4" fontId="1555" fillId="0" borderId="1" xfId="0" applyNumberFormat="1" applyFont="1" applyBorder="1" applyAlignment="1">
      <alignment horizontal="right" vertical="top"/>
    </xf>
    <xf numFmtId="4" fontId="1556" fillId="2" borderId="1" xfId="0" applyNumberFormat="1" applyFont="1" applyFill="1" applyBorder="1" applyAlignment="1" applyProtection="1">
      <alignment horizontal="right" vertical="top"/>
      <protection locked="0"/>
    </xf>
    <xf numFmtId="4" fontId="1557" fillId="0" borderId="1" xfId="0" applyNumberFormat="1" applyFont="1" applyBorder="1" applyAlignment="1">
      <alignment horizontal="right" vertical="top"/>
    </xf>
    <xf numFmtId="4" fontId="1558" fillId="3" borderId="1" xfId="0" applyNumberFormat="1" applyFont="1" applyFill="1" applyBorder="1" applyAlignment="1">
      <alignment horizontal="right" vertical="top"/>
    </xf>
    <xf numFmtId="4" fontId="1559" fillId="3" borderId="1" xfId="0" applyNumberFormat="1" applyFont="1" applyFill="1" applyBorder="1" applyAlignment="1">
      <alignment horizontal="right" vertical="top"/>
    </xf>
    <xf numFmtId="0" fontId="1560" fillId="0" borderId="1" xfId="0" applyFont="1" applyBorder="1" applyAlignment="1">
      <alignment horizontal="left" vertical="top"/>
    </xf>
    <xf numFmtId="0" fontId="1561" fillId="0" borderId="1" xfId="0" applyFont="1" applyBorder="1" applyAlignment="1">
      <alignment horizontal="left" vertical="top" wrapText="1"/>
    </xf>
    <xf numFmtId="4" fontId="1562" fillId="2" borderId="1" xfId="0" applyNumberFormat="1" applyFont="1" applyFill="1" applyBorder="1" applyAlignment="1" applyProtection="1">
      <alignment horizontal="right" vertical="top"/>
      <protection locked="0"/>
    </xf>
    <xf numFmtId="4" fontId="1563" fillId="0" borderId="1" xfId="0" applyNumberFormat="1" applyFont="1" applyBorder="1" applyAlignment="1">
      <alignment horizontal="right" vertical="top"/>
    </xf>
    <xf numFmtId="4" fontId="1564" fillId="2" borderId="1" xfId="0" applyNumberFormat="1" applyFont="1" applyFill="1" applyBorder="1" applyAlignment="1" applyProtection="1">
      <alignment horizontal="right" vertical="top"/>
      <protection locked="0"/>
    </xf>
    <xf numFmtId="4" fontId="1565" fillId="0" borderId="1" xfId="0" applyNumberFormat="1" applyFont="1" applyBorder="1" applyAlignment="1">
      <alignment horizontal="right" vertical="top"/>
    </xf>
    <xf numFmtId="4" fontId="1566" fillId="3" borderId="1" xfId="0" applyNumberFormat="1" applyFont="1" applyFill="1" applyBorder="1" applyAlignment="1">
      <alignment horizontal="right" vertical="top"/>
    </xf>
    <xf numFmtId="4" fontId="1567" fillId="3" borderId="1" xfId="0" applyNumberFormat="1" applyFont="1" applyFill="1" applyBorder="1" applyAlignment="1">
      <alignment horizontal="right" vertical="top"/>
    </xf>
    <xf numFmtId="0" fontId="1568" fillId="0" borderId="1" xfId="0" applyFont="1" applyBorder="1" applyAlignment="1">
      <alignment horizontal="left" vertical="top"/>
    </xf>
    <xf numFmtId="0" fontId="1569" fillId="0" borderId="1" xfId="0" applyFont="1" applyBorder="1" applyAlignment="1">
      <alignment horizontal="left" vertical="top" wrapText="1"/>
    </xf>
    <xf numFmtId="4" fontId="1570" fillId="2" borderId="1" xfId="0" applyNumberFormat="1" applyFont="1" applyFill="1" applyBorder="1" applyAlignment="1" applyProtection="1">
      <alignment horizontal="right" vertical="top"/>
      <protection locked="0"/>
    </xf>
    <xf numFmtId="4" fontId="1571" fillId="0" borderId="1" xfId="0" applyNumberFormat="1" applyFont="1" applyBorder="1" applyAlignment="1">
      <alignment horizontal="right" vertical="top"/>
    </xf>
    <xf numFmtId="4" fontId="1572" fillId="2" borderId="1" xfId="0" applyNumberFormat="1" applyFont="1" applyFill="1" applyBorder="1" applyAlignment="1" applyProtection="1">
      <alignment horizontal="right" vertical="top"/>
      <protection locked="0"/>
    </xf>
    <xf numFmtId="4" fontId="1573" fillId="0" borderId="1" xfId="0" applyNumberFormat="1" applyFont="1" applyBorder="1" applyAlignment="1">
      <alignment horizontal="right" vertical="top"/>
    </xf>
    <xf numFmtId="4" fontId="1574" fillId="3" borderId="1" xfId="0" applyNumberFormat="1" applyFont="1" applyFill="1" applyBorder="1" applyAlignment="1">
      <alignment horizontal="right" vertical="top"/>
    </xf>
    <xf numFmtId="4" fontId="1575" fillId="3" borderId="1" xfId="0" applyNumberFormat="1" applyFont="1" applyFill="1" applyBorder="1" applyAlignment="1">
      <alignment horizontal="right" vertical="top"/>
    </xf>
    <xf numFmtId="0" fontId="1576" fillId="0" borderId="1" xfId="0" applyFont="1" applyBorder="1" applyAlignment="1">
      <alignment horizontal="left" vertical="top"/>
    </xf>
    <xf numFmtId="0" fontId="1577" fillId="0" borderId="1" xfId="0" applyFont="1" applyBorder="1" applyAlignment="1">
      <alignment horizontal="left" vertical="top" wrapText="1"/>
    </xf>
    <xf numFmtId="4" fontId="1578" fillId="2" borderId="1" xfId="0" applyNumberFormat="1" applyFont="1" applyFill="1" applyBorder="1" applyAlignment="1" applyProtection="1">
      <alignment horizontal="right" vertical="top"/>
      <protection locked="0"/>
    </xf>
    <xf numFmtId="4" fontId="1579" fillId="0" borderId="1" xfId="0" applyNumberFormat="1" applyFont="1" applyBorder="1" applyAlignment="1">
      <alignment horizontal="right" vertical="top"/>
    </xf>
    <xf numFmtId="4" fontId="1580" fillId="2" borderId="1" xfId="0" applyNumberFormat="1" applyFont="1" applyFill="1" applyBorder="1" applyAlignment="1" applyProtection="1">
      <alignment horizontal="right" vertical="top"/>
      <protection locked="0"/>
    </xf>
    <xf numFmtId="4" fontId="1581" fillId="0" borderId="1" xfId="0" applyNumberFormat="1" applyFont="1" applyBorder="1" applyAlignment="1">
      <alignment horizontal="right" vertical="top"/>
    </xf>
    <xf numFmtId="4" fontId="1582" fillId="3" borderId="1" xfId="0" applyNumberFormat="1" applyFont="1" applyFill="1" applyBorder="1" applyAlignment="1">
      <alignment horizontal="right" vertical="top"/>
    </xf>
    <xf numFmtId="4" fontId="1583" fillId="3" borderId="1" xfId="0" applyNumberFormat="1" applyFont="1" applyFill="1" applyBorder="1" applyAlignment="1">
      <alignment horizontal="right" vertical="top"/>
    </xf>
    <xf numFmtId="0" fontId="1584" fillId="0" borderId="1" xfId="0" applyFont="1" applyBorder="1" applyAlignment="1">
      <alignment horizontal="left" vertical="top"/>
    </xf>
    <xf numFmtId="0" fontId="1585" fillId="0" borderId="1" xfId="0" applyFont="1" applyBorder="1" applyAlignment="1">
      <alignment horizontal="left" vertical="top" wrapText="1"/>
    </xf>
    <xf numFmtId="4" fontId="1586" fillId="2" borderId="1" xfId="0" applyNumberFormat="1" applyFont="1" applyFill="1" applyBorder="1" applyAlignment="1" applyProtection="1">
      <alignment horizontal="right" vertical="top"/>
      <protection locked="0"/>
    </xf>
    <xf numFmtId="4" fontId="1587" fillId="0" borderId="1" xfId="0" applyNumberFormat="1" applyFont="1" applyBorder="1" applyAlignment="1">
      <alignment horizontal="right" vertical="top"/>
    </xf>
    <xf numFmtId="4" fontId="1588" fillId="2" borderId="1" xfId="0" applyNumberFormat="1" applyFont="1" applyFill="1" applyBorder="1" applyAlignment="1" applyProtection="1">
      <alignment horizontal="right" vertical="top"/>
      <protection locked="0"/>
    </xf>
    <xf numFmtId="4" fontId="1589" fillId="0" borderId="1" xfId="0" applyNumberFormat="1" applyFont="1" applyBorder="1" applyAlignment="1">
      <alignment horizontal="right" vertical="top"/>
    </xf>
    <xf numFmtId="4" fontId="1590" fillId="3" borderId="1" xfId="0" applyNumberFormat="1" applyFont="1" applyFill="1" applyBorder="1" applyAlignment="1">
      <alignment horizontal="right" vertical="top"/>
    </xf>
    <xf numFmtId="4" fontId="1591" fillId="3" borderId="1" xfId="0" applyNumberFormat="1" applyFont="1" applyFill="1" applyBorder="1" applyAlignment="1">
      <alignment horizontal="right" vertical="top"/>
    </xf>
    <xf numFmtId="0" fontId="1592" fillId="0" borderId="1" xfId="0" applyFont="1" applyBorder="1" applyAlignment="1">
      <alignment horizontal="left" vertical="top"/>
    </xf>
    <xf numFmtId="0" fontId="1593" fillId="0" borderId="1" xfId="0" applyFont="1" applyBorder="1" applyAlignment="1">
      <alignment horizontal="left" vertical="top" wrapText="1"/>
    </xf>
    <xf numFmtId="4" fontId="1594" fillId="2" borderId="1" xfId="0" applyNumberFormat="1" applyFont="1" applyFill="1" applyBorder="1" applyAlignment="1" applyProtection="1">
      <alignment horizontal="right" vertical="top"/>
      <protection locked="0"/>
    </xf>
    <xf numFmtId="4" fontId="1595" fillId="0" borderId="1" xfId="0" applyNumberFormat="1" applyFont="1" applyBorder="1" applyAlignment="1">
      <alignment horizontal="right" vertical="top"/>
    </xf>
    <xf numFmtId="4" fontId="1596" fillId="2" borderId="1" xfId="0" applyNumberFormat="1" applyFont="1" applyFill="1" applyBorder="1" applyAlignment="1" applyProtection="1">
      <alignment horizontal="right" vertical="top"/>
      <protection locked="0"/>
    </xf>
    <xf numFmtId="4" fontId="1597" fillId="0" borderId="1" xfId="0" applyNumberFormat="1" applyFont="1" applyBorder="1" applyAlignment="1">
      <alignment horizontal="right" vertical="top"/>
    </xf>
    <xf numFmtId="4" fontId="1598" fillId="3" borderId="1" xfId="0" applyNumberFormat="1" applyFont="1" applyFill="1" applyBorder="1" applyAlignment="1">
      <alignment horizontal="right" vertical="top"/>
    </xf>
    <xf numFmtId="4" fontId="1599" fillId="3" borderId="1" xfId="0" applyNumberFormat="1" applyFont="1" applyFill="1" applyBorder="1" applyAlignment="1">
      <alignment horizontal="right" vertical="top"/>
    </xf>
    <xf numFmtId="0" fontId="1600" fillId="0" borderId="1" xfId="0" applyFont="1" applyBorder="1" applyAlignment="1">
      <alignment horizontal="left" vertical="top"/>
    </xf>
    <xf numFmtId="0" fontId="1601" fillId="0" borderId="1" xfId="0" applyFont="1" applyBorder="1" applyAlignment="1">
      <alignment horizontal="left" vertical="top" wrapText="1"/>
    </xf>
    <xf numFmtId="4" fontId="1602" fillId="2" borderId="1" xfId="0" applyNumberFormat="1" applyFont="1" applyFill="1" applyBorder="1" applyAlignment="1" applyProtection="1">
      <alignment horizontal="right" vertical="top"/>
      <protection locked="0"/>
    </xf>
    <xf numFmtId="4" fontId="1603" fillId="0" borderId="1" xfId="0" applyNumberFormat="1" applyFont="1" applyBorder="1" applyAlignment="1">
      <alignment horizontal="right" vertical="top"/>
    </xf>
    <xf numFmtId="4" fontId="1604" fillId="2" borderId="1" xfId="0" applyNumberFormat="1" applyFont="1" applyFill="1" applyBorder="1" applyAlignment="1" applyProtection="1">
      <alignment horizontal="right" vertical="top"/>
      <protection locked="0"/>
    </xf>
    <xf numFmtId="4" fontId="1605" fillId="0" borderId="1" xfId="0" applyNumberFormat="1" applyFont="1" applyBorder="1" applyAlignment="1">
      <alignment horizontal="right" vertical="top"/>
    </xf>
    <xf numFmtId="4" fontId="1606" fillId="3" borderId="1" xfId="0" applyNumberFormat="1" applyFont="1" applyFill="1" applyBorder="1" applyAlignment="1">
      <alignment horizontal="right" vertical="top"/>
    </xf>
    <xf numFmtId="4" fontId="1607" fillId="3" borderId="1" xfId="0" applyNumberFormat="1" applyFont="1" applyFill="1" applyBorder="1" applyAlignment="1">
      <alignment horizontal="right" vertical="top"/>
    </xf>
    <xf numFmtId="0" fontId="1608" fillId="0" borderId="1" xfId="0" applyFont="1" applyBorder="1" applyAlignment="1">
      <alignment horizontal="left" vertical="top"/>
    </xf>
    <xf numFmtId="0" fontId="1609" fillId="0" borderId="1" xfId="0" applyFont="1" applyBorder="1" applyAlignment="1">
      <alignment horizontal="left" vertical="top" wrapText="1"/>
    </xf>
    <xf numFmtId="4" fontId="1610" fillId="2" borderId="1" xfId="0" applyNumberFormat="1" applyFont="1" applyFill="1" applyBorder="1" applyAlignment="1" applyProtection="1">
      <alignment horizontal="right" vertical="top"/>
      <protection locked="0"/>
    </xf>
    <xf numFmtId="4" fontId="1611" fillId="0" borderId="1" xfId="0" applyNumberFormat="1" applyFont="1" applyBorder="1" applyAlignment="1">
      <alignment horizontal="right" vertical="top"/>
    </xf>
    <xf numFmtId="4" fontId="1612" fillId="2" borderId="1" xfId="0" applyNumberFormat="1" applyFont="1" applyFill="1" applyBorder="1" applyAlignment="1" applyProtection="1">
      <alignment horizontal="right" vertical="top"/>
      <protection locked="0"/>
    </xf>
    <xf numFmtId="4" fontId="1613" fillId="0" borderId="1" xfId="0" applyNumberFormat="1" applyFont="1" applyBorder="1" applyAlignment="1">
      <alignment horizontal="right" vertical="top"/>
    </xf>
    <xf numFmtId="4" fontId="1614" fillId="3" borderId="1" xfId="0" applyNumberFormat="1" applyFont="1" applyFill="1" applyBorder="1" applyAlignment="1">
      <alignment horizontal="right" vertical="top"/>
    </xf>
    <xf numFmtId="4" fontId="1615" fillId="3" borderId="1" xfId="0" applyNumberFormat="1" applyFont="1" applyFill="1" applyBorder="1" applyAlignment="1">
      <alignment horizontal="right" vertical="top"/>
    </xf>
    <xf numFmtId="0" fontId="1616" fillId="0" borderId="1" xfId="0" applyFont="1" applyBorder="1" applyAlignment="1">
      <alignment horizontal="left" vertical="top"/>
    </xf>
    <xf numFmtId="0" fontId="1617" fillId="0" borderId="1" xfId="0" applyFont="1" applyBorder="1" applyAlignment="1">
      <alignment horizontal="left" vertical="top" wrapText="1"/>
    </xf>
    <xf numFmtId="4" fontId="1618" fillId="2" borderId="1" xfId="0" applyNumberFormat="1" applyFont="1" applyFill="1" applyBorder="1" applyAlignment="1" applyProtection="1">
      <alignment horizontal="right" vertical="top"/>
      <protection locked="0"/>
    </xf>
    <xf numFmtId="4" fontId="1619" fillId="0" borderId="1" xfId="0" applyNumberFormat="1" applyFont="1" applyBorder="1" applyAlignment="1">
      <alignment horizontal="right" vertical="top"/>
    </xf>
    <xf numFmtId="4" fontId="1620" fillId="2" borderId="1" xfId="0" applyNumberFormat="1" applyFont="1" applyFill="1" applyBorder="1" applyAlignment="1" applyProtection="1">
      <alignment horizontal="right" vertical="top"/>
      <protection locked="0"/>
    </xf>
    <xf numFmtId="4" fontId="1621" fillId="0" borderId="1" xfId="0" applyNumberFormat="1" applyFont="1" applyBorder="1" applyAlignment="1">
      <alignment horizontal="right" vertical="top"/>
    </xf>
    <xf numFmtId="4" fontId="1622" fillId="3" borderId="1" xfId="0" applyNumberFormat="1" applyFont="1" applyFill="1" applyBorder="1" applyAlignment="1">
      <alignment horizontal="right" vertical="top"/>
    </xf>
    <xf numFmtId="4" fontId="1623" fillId="3" borderId="1" xfId="0" applyNumberFormat="1" applyFont="1" applyFill="1" applyBorder="1" applyAlignment="1">
      <alignment horizontal="right" vertical="top"/>
    </xf>
    <xf numFmtId="0" fontId="1624" fillId="0" borderId="1" xfId="0" applyFont="1" applyBorder="1" applyAlignment="1">
      <alignment horizontal="left" vertical="top"/>
    </xf>
    <xf numFmtId="0" fontId="1625" fillId="0" borderId="1" xfId="0" applyFont="1" applyBorder="1" applyAlignment="1">
      <alignment horizontal="left" vertical="top" wrapText="1"/>
    </xf>
    <xf numFmtId="4" fontId="1626" fillId="2" borderId="1" xfId="0" applyNumberFormat="1" applyFont="1" applyFill="1" applyBorder="1" applyAlignment="1" applyProtection="1">
      <alignment horizontal="right" vertical="top"/>
      <protection locked="0"/>
    </xf>
    <xf numFmtId="4" fontId="1627" fillId="0" borderId="1" xfId="0" applyNumberFormat="1" applyFont="1" applyBorder="1" applyAlignment="1">
      <alignment horizontal="right" vertical="top"/>
    </xf>
    <xf numFmtId="4" fontId="1628" fillId="2" borderId="1" xfId="0" applyNumberFormat="1" applyFont="1" applyFill="1" applyBorder="1" applyAlignment="1" applyProtection="1">
      <alignment horizontal="right" vertical="top"/>
      <protection locked="0"/>
    </xf>
    <xf numFmtId="4" fontId="1629" fillId="0" borderId="1" xfId="0" applyNumberFormat="1" applyFont="1" applyBorder="1" applyAlignment="1">
      <alignment horizontal="right" vertical="top"/>
    </xf>
    <xf numFmtId="4" fontId="1630" fillId="3" borderId="1" xfId="0" applyNumberFormat="1" applyFont="1" applyFill="1" applyBorder="1" applyAlignment="1">
      <alignment horizontal="right" vertical="top"/>
    </xf>
    <xf numFmtId="4" fontId="1631" fillId="3" borderId="1" xfId="0" applyNumberFormat="1" applyFont="1" applyFill="1" applyBorder="1" applyAlignment="1">
      <alignment horizontal="right" vertical="top"/>
    </xf>
    <xf numFmtId="0" fontId="1632" fillId="0" borderId="1" xfId="0" applyFont="1" applyBorder="1" applyAlignment="1">
      <alignment horizontal="left" vertical="top"/>
    </xf>
    <xf numFmtId="0" fontId="1633" fillId="0" borderId="1" xfId="0" applyFont="1" applyBorder="1" applyAlignment="1">
      <alignment horizontal="left" vertical="top" wrapText="1"/>
    </xf>
    <xf numFmtId="4" fontId="1634" fillId="2" borderId="1" xfId="0" applyNumberFormat="1" applyFont="1" applyFill="1" applyBorder="1" applyAlignment="1" applyProtection="1">
      <alignment horizontal="right" vertical="top"/>
      <protection locked="0"/>
    </xf>
    <xf numFmtId="4" fontId="1635" fillId="0" borderId="1" xfId="0" applyNumberFormat="1" applyFont="1" applyBorder="1" applyAlignment="1">
      <alignment horizontal="right" vertical="top"/>
    </xf>
    <xf numFmtId="4" fontId="1636" fillId="2" borderId="1" xfId="0" applyNumberFormat="1" applyFont="1" applyFill="1" applyBorder="1" applyAlignment="1" applyProtection="1">
      <alignment horizontal="right" vertical="top"/>
      <protection locked="0"/>
    </xf>
    <xf numFmtId="4" fontId="1637" fillId="0" borderId="1" xfId="0" applyNumberFormat="1" applyFont="1" applyBorder="1" applyAlignment="1">
      <alignment horizontal="right" vertical="top"/>
    </xf>
    <xf numFmtId="4" fontId="1638" fillId="3" borderId="1" xfId="0" applyNumberFormat="1" applyFont="1" applyFill="1" applyBorder="1" applyAlignment="1">
      <alignment horizontal="right" vertical="top"/>
    </xf>
    <xf numFmtId="4" fontId="1639" fillId="3" borderId="1" xfId="0" applyNumberFormat="1" applyFont="1" applyFill="1" applyBorder="1" applyAlignment="1">
      <alignment horizontal="right" vertical="top"/>
    </xf>
    <xf numFmtId="0" fontId="1640" fillId="0" borderId="1" xfId="0" applyFont="1" applyBorder="1" applyAlignment="1">
      <alignment horizontal="left" vertical="top"/>
    </xf>
    <xf numFmtId="0" fontId="1641" fillId="0" borderId="1" xfId="0" applyFont="1" applyBorder="1" applyAlignment="1">
      <alignment horizontal="left" vertical="top" wrapText="1"/>
    </xf>
    <xf numFmtId="4" fontId="1642" fillId="2" borderId="1" xfId="0" applyNumberFormat="1" applyFont="1" applyFill="1" applyBorder="1" applyAlignment="1" applyProtection="1">
      <alignment horizontal="right" vertical="top"/>
      <protection locked="0"/>
    </xf>
    <xf numFmtId="4" fontId="1643" fillId="0" borderId="1" xfId="0" applyNumberFormat="1" applyFont="1" applyBorder="1" applyAlignment="1">
      <alignment horizontal="right" vertical="top"/>
    </xf>
    <xf numFmtId="4" fontId="1644" fillId="2" borderId="1" xfId="0" applyNumberFormat="1" applyFont="1" applyFill="1" applyBorder="1" applyAlignment="1" applyProtection="1">
      <alignment horizontal="right" vertical="top"/>
      <protection locked="0"/>
    </xf>
    <xf numFmtId="4" fontId="1645" fillId="0" borderId="1" xfId="0" applyNumberFormat="1" applyFont="1" applyBorder="1" applyAlignment="1">
      <alignment horizontal="right" vertical="top"/>
    </xf>
    <xf numFmtId="4" fontId="1646" fillId="3" borderId="1" xfId="0" applyNumberFormat="1" applyFont="1" applyFill="1" applyBorder="1" applyAlignment="1">
      <alignment horizontal="right" vertical="top"/>
    </xf>
    <xf numFmtId="4" fontId="1647" fillId="3" borderId="1" xfId="0" applyNumberFormat="1" applyFont="1" applyFill="1" applyBorder="1" applyAlignment="1">
      <alignment horizontal="right" vertical="top"/>
    </xf>
    <xf numFmtId="0" fontId="1648" fillId="0" borderId="1" xfId="0" applyFont="1" applyBorder="1" applyAlignment="1">
      <alignment horizontal="left" vertical="top"/>
    </xf>
    <xf numFmtId="0" fontId="1649" fillId="0" borderId="1" xfId="0" applyFont="1" applyBorder="1" applyAlignment="1">
      <alignment horizontal="left" vertical="top" wrapText="1"/>
    </xf>
    <xf numFmtId="4" fontId="1650" fillId="2" borderId="1" xfId="0" applyNumberFormat="1" applyFont="1" applyFill="1" applyBorder="1" applyAlignment="1" applyProtection="1">
      <alignment horizontal="right" vertical="top"/>
      <protection locked="0"/>
    </xf>
    <xf numFmtId="4" fontId="1651" fillId="0" borderId="1" xfId="0" applyNumberFormat="1" applyFont="1" applyBorder="1" applyAlignment="1">
      <alignment horizontal="right" vertical="top"/>
    </xf>
    <xf numFmtId="4" fontId="1652" fillId="2" borderId="1" xfId="0" applyNumberFormat="1" applyFont="1" applyFill="1" applyBorder="1" applyAlignment="1" applyProtection="1">
      <alignment horizontal="right" vertical="top"/>
      <protection locked="0"/>
    </xf>
    <xf numFmtId="4" fontId="1653" fillId="0" borderId="1" xfId="0" applyNumberFormat="1" applyFont="1" applyBorder="1" applyAlignment="1">
      <alignment horizontal="right" vertical="top"/>
    </xf>
    <xf numFmtId="4" fontId="1654" fillId="3" borderId="1" xfId="0" applyNumberFormat="1" applyFont="1" applyFill="1" applyBorder="1" applyAlignment="1">
      <alignment horizontal="right" vertical="top"/>
    </xf>
    <xf numFmtId="4" fontId="1655" fillId="3" borderId="1" xfId="0" applyNumberFormat="1" applyFont="1" applyFill="1" applyBorder="1" applyAlignment="1">
      <alignment horizontal="right" vertical="top"/>
    </xf>
    <xf numFmtId="0" fontId="1656" fillId="0" borderId="1" xfId="0" applyFont="1" applyBorder="1" applyAlignment="1">
      <alignment horizontal="left" vertical="top"/>
    </xf>
    <xf numFmtId="0" fontId="1657" fillId="0" borderId="1" xfId="0" applyFont="1" applyBorder="1" applyAlignment="1">
      <alignment horizontal="left" vertical="top" wrapText="1"/>
    </xf>
    <xf numFmtId="4" fontId="1658" fillId="2" borderId="1" xfId="0" applyNumberFormat="1" applyFont="1" applyFill="1" applyBorder="1" applyAlignment="1" applyProtection="1">
      <alignment horizontal="right" vertical="top"/>
      <protection locked="0"/>
    </xf>
    <xf numFmtId="4" fontId="1659" fillId="0" borderId="1" xfId="0" applyNumberFormat="1" applyFont="1" applyBorder="1" applyAlignment="1">
      <alignment horizontal="right" vertical="top"/>
    </xf>
    <xf numFmtId="4" fontId="1660" fillId="2" borderId="1" xfId="0" applyNumberFormat="1" applyFont="1" applyFill="1" applyBorder="1" applyAlignment="1" applyProtection="1">
      <alignment horizontal="right" vertical="top"/>
      <protection locked="0"/>
    </xf>
    <xf numFmtId="4" fontId="1661" fillId="0" borderId="1" xfId="0" applyNumberFormat="1" applyFont="1" applyBorder="1" applyAlignment="1">
      <alignment horizontal="right" vertical="top"/>
    </xf>
    <xf numFmtId="4" fontId="1662" fillId="3" borderId="1" xfId="0" applyNumberFormat="1" applyFont="1" applyFill="1" applyBorder="1" applyAlignment="1">
      <alignment horizontal="right" vertical="top"/>
    </xf>
    <xf numFmtId="4" fontId="1663" fillId="3" borderId="1" xfId="0" applyNumberFormat="1" applyFont="1" applyFill="1" applyBorder="1" applyAlignment="1">
      <alignment horizontal="right" vertical="top"/>
    </xf>
    <xf numFmtId="4" fontId="1666" fillId="3" borderId="1" xfId="0" applyNumberFormat="1" applyFont="1" applyFill="1" applyBorder="1" applyAlignment="1">
      <alignment horizontal="right"/>
    </xf>
    <xf numFmtId="4" fontId="1671" fillId="3" borderId="1" xfId="0" applyNumberFormat="1" applyFont="1" applyFill="1" applyBorder="1" applyAlignment="1">
      <alignment horizontal="right"/>
    </xf>
    <xf numFmtId="4" fontId="1672" fillId="3" borderId="1" xfId="0" applyNumberFormat="1" applyFont="1" applyFill="1" applyBorder="1" applyAlignment="1">
      <alignment horizontal="right"/>
    </xf>
    <xf numFmtId="0" fontId="1673" fillId="0" borderId="0" xfId="0" applyFont="1" applyAlignment="1">
      <alignment horizontal="left" vertical="top"/>
    </xf>
    <xf numFmtId="14" fontId="0" fillId="0" borderId="0" xfId="0" applyNumberFormat="1"/>
    <xf numFmtId="0" fontId="1676" fillId="3" borderId="1" xfId="0" applyFont="1" applyFill="1" applyBorder="1" applyAlignment="1">
      <alignment horizontal="left"/>
    </xf>
    <xf numFmtId="0" fontId="1677" fillId="3" borderId="1" xfId="0" applyFont="1" applyFill="1" applyBorder="1" applyAlignment="1">
      <alignment horizontal="left"/>
    </xf>
    <xf numFmtId="0" fontId="1678" fillId="3" borderId="1" xfId="0" applyFont="1" applyFill="1" applyBorder="1" applyAlignment="1">
      <alignment horizontal="left"/>
    </xf>
    <xf numFmtId="0" fontId="1679" fillId="3" borderId="1" xfId="0" applyFont="1" applyFill="1" applyBorder="1" applyAlignment="1">
      <alignment horizontal="left"/>
    </xf>
    <xf numFmtId="0" fontId="1685" fillId="0" borderId="1" xfId="0" applyFont="1" applyBorder="1" applyAlignment="1">
      <alignment horizontal="left" vertical="top"/>
    </xf>
    <xf numFmtId="4" fontId="1686" fillId="0" borderId="1" xfId="0" applyNumberFormat="1" applyFont="1" applyBorder="1" applyAlignment="1">
      <alignment horizontal="right" vertical="top"/>
    </xf>
    <xf numFmtId="4" fontId="1687" fillId="0" borderId="1" xfId="0" applyNumberFormat="1" applyFont="1" applyBorder="1" applyAlignment="1">
      <alignment horizontal="right" vertical="top"/>
    </xf>
    <xf numFmtId="4" fontId="1688" fillId="2" borderId="1" xfId="0" applyNumberFormat="1" applyFont="1" applyFill="1" applyBorder="1" applyAlignment="1" applyProtection="1">
      <alignment vertical="top"/>
      <protection locked="0"/>
    </xf>
    <xf numFmtId="0" fontId="1694" fillId="0" borderId="0" xfId="0" applyFont="1"/>
    <xf numFmtId="0" fontId="1695" fillId="0" borderId="1" xfId="0" applyFont="1" applyBorder="1" applyAlignment="1">
      <alignment horizontal="left" vertical="top"/>
    </xf>
    <xf numFmtId="4" fontId="1696" fillId="0" borderId="1" xfId="0" applyNumberFormat="1" applyFont="1" applyBorder="1" applyAlignment="1">
      <alignment horizontal="right" vertical="top"/>
    </xf>
    <xf numFmtId="4" fontId="1697" fillId="0" borderId="1" xfId="0" applyNumberFormat="1" applyFont="1" applyBorder="1" applyAlignment="1">
      <alignment horizontal="right" vertical="top"/>
    </xf>
    <xf numFmtId="4" fontId="1698" fillId="2" borderId="1" xfId="0" applyNumberFormat="1" applyFont="1" applyFill="1" applyBorder="1" applyAlignment="1" applyProtection="1">
      <alignment vertical="top"/>
      <protection locked="0"/>
    </xf>
    <xf numFmtId="0" fontId="1704" fillId="0" borderId="0" xfId="0" applyFont="1"/>
    <xf numFmtId="0" fontId="1705" fillId="0" borderId="1" xfId="0" applyFont="1" applyBorder="1" applyAlignment="1">
      <alignment horizontal="left" vertical="top"/>
    </xf>
    <xf numFmtId="4" fontId="1706" fillId="0" borderId="1" xfId="0" applyNumberFormat="1" applyFont="1" applyBorder="1" applyAlignment="1">
      <alignment horizontal="right" vertical="top"/>
    </xf>
    <xf numFmtId="4" fontId="1707" fillId="0" borderId="1" xfId="0" applyNumberFormat="1" applyFont="1" applyBorder="1" applyAlignment="1">
      <alignment horizontal="right" vertical="top"/>
    </xf>
    <xf numFmtId="4" fontId="1708" fillId="2" borderId="1" xfId="0" applyNumberFormat="1" applyFont="1" applyFill="1" applyBorder="1" applyAlignment="1" applyProtection="1">
      <alignment vertical="top"/>
      <protection locked="0"/>
    </xf>
    <xf numFmtId="0" fontId="1714" fillId="0" borderId="0" xfId="0" applyFont="1"/>
    <xf numFmtId="0" fontId="1715" fillId="0" borderId="1" xfId="0" applyFont="1" applyBorder="1" applyAlignment="1">
      <alignment horizontal="left" vertical="top"/>
    </xf>
    <xf numFmtId="4" fontId="1716" fillId="0" borderId="1" xfId="0" applyNumberFormat="1" applyFont="1" applyBorder="1" applyAlignment="1">
      <alignment horizontal="right" vertical="top"/>
    </xf>
    <xf numFmtId="4" fontId="1717" fillId="0" borderId="1" xfId="0" applyNumberFormat="1" applyFont="1" applyBorder="1" applyAlignment="1">
      <alignment horizontal="right" vertical="top"/>
    </xf>
    <xf numFmtId="4" fontId="1718" fillId="2" borderId="1" xfId="0" applyNumberFormat="1" applyFont="1" applyFill="1" applyBorder="1" applyAlignment="1" applyProtection="1">
      <alignment vertical="top"/>
      <protection locked="0"/>
    </xf>
    <xf numFmtId="0" fontId="1724" fillId="0" borderId="0" xfId="0" applyFont="1"/>
    <xf numFmtId="0" fontId="1725" fillId="0" borderId="1" xfId="0" applyFont="1" applyBorder="1" applyAlignment="1">
      <alignment horizontal="left" vertical="top"/>
    </xf>
    <xf numFmtId="4" fontId="1726" fillId="0" borderId="1" xfId="0" applyNumberFormat="1" applyFont="1" applyBorder="1" applyAlignment="1">
      <alignment horizontal="right" vertical="top"/>
    </xf>
    <xf numFmtId="4" fontId="1727" fillId="0" borderId="1" xfId="0" applyNumberFormat="1" applyFont="1" applyBorder="1" applyAlignment="1">
      <alignment horizontal="right" vertical="top"/>
    </xf>
    <xf numFmtId="4" fontId="1728" fillId="2" borderId="1" xfId="0" applyNumberFormat="1" applyFont="1" applyFill="1" applyBorder="1" applyAlignment="1" applyProtection="1">
      <alignment vertical="top"/>
      <protection locked="0"/>
    </xf>
    <xf numFmtId="0" fontId="1734" fillId="0" borderId="0" xfId="0" applyFont="1"/>
    <xf numFmtId="0" fontId="1735" fillId="0" borderId="1" xfId="0" applyFont="1" applyBorder="1" applyAlignment="1">
      <alignment horizontal="left" vertical="top"/>
    </xf>
    <xf numFmtId="4" fontId="1736" fillId="0" borderId="1" xfId="0" applyNumberFormat="1" applyFont="1" applyBorder="1" applyAlignment="1">
      <alignment horizontal="right" vertical="top"/>
    </xf>
    <xf numFmtId="4" fontId="1737" fillId="0" borderId="1" xfId="0" applyNumberFormat="1" applyFont="1" applyBorder="1" applyAlignment="1">
      <alignment horizontal="right" vertical="top"/>
    </xf>
    <xf numFmtId="4" fontId="1738" fillId="0" borderId="1" xfId="0" applyNumberFormat="1" applyFont="1" applyBorder="1" applyAlignment="1">
      <alignment horizontal="right" vertical="top"/>
    </xf>
    <xf numFmtId="0" fontId="1744" fillId="0" borderId="0" xfId="0" applyFont="1"/>
    <xf numFmtId="0" fontId="1745" fillId="0" borderId="1" xfId="0" applyFont="1" applyBorder="1" applyAlignment="1">
      <alignment horizontal="left" vertical="top"/>
    </xf>
    <xf numFmtId="4" fontId="1746" fillId="0" borderId="1" xfId="0" applyNumberFormat="1" applyFont="1" applyBorder="1" applyAlignment="1">
      <alignment horizontal="right" vertical="top"/>
    </xf>
    <xf numFmtId="4" fontId="1750" fillId="2" borderId="1" xfId="0" applyNumberFormat="1" applyFont="1" applyFill="1" applyBorder="1" applyAlignment="1" applyProtection="1">
      <alignment horizontal="right" vertical="top"/>
      <protection locked="0"/>
    </xf>
    <xf numFmtId="0" fontId="1751" fillId="0" borderId="0" xfId="0" applyFont="1"/>
    <xf numFmtId="4" fontId="1755" fillId="2" borderId="1" xfId="0" applyNumberFormat="1" applyFont="1" applyFill="1" applyBorder="1" applyAlignment="1" applyProtection="1">
      <alignment horizontal="right" vertical="top"/>
      <protection locked="0"/>
    </xf>
    <xf numFmtId="0" fontId="1756" fillId="0" borderId="0" xfId="0" applyFont="1"/>
    <xf numFmtId="4" fontId="1760" fillId="2" borderId="1" xfId="0" applyNumberFormat="1" applyFont="1" applyFill="1" applyBorder="1" applyAlignment="1" applyProtection="1">
      <alignment horizontal="right" vertical="top"/>
      <protection locked="0"/>
    </xf>
    <xf numFmtId="4" fontId="1764" fillId="3" borderId="1" xfId="0" applyNumberFormat="1" applyFont="1" applyFill="1" applyBorder="1" applyAlignment="1">
      <alignment horizontal="right"/>
    </xf>
    <xf numFmtId="0" fontId="1765" fillId="0" borderId="0" xfId="0" applyFont="1"/>
    <xf numFmtId="4" fontId="1769" fillId="2" borderId="1" xfId="0" applyNumberFormat="1" applyFont="1" applyFill="1" applyBorder="1" applyAlignment="1" applyProtection="1">
      <alignment horizontal="right" vertical="top"/>
      <protection locked="0"/>
    </xf>
    <xf numFmtId="0" fontId="1772" fillId="0" borderId="0" xfId="0" applyFont="1" applyAlignment="1">
      <alignment horizontal="left" vertical="top"/>
    </xf>
    <xf numFmtId="14" fontId="0" fillId="0" borderId="0" xfId="0" applyNumberFormat="1"/>
    <xf numFmtId="0" fontId="1775" fillId="3" borderId="1" xfId="0" applyFont="1" applyFill="1" applyBorder="1" applyAlignment="1">
      <alignment horizontal="left"/>
    </xf>
    <xf numFmtId="0" fontId="1776" fillId="3" borderId="1" xfId="0" applyFont="1" applyFill="1" applyBorder="1" applyAlignment="1">
      <alignment horizontal="left"/>
    </xf>
    <xf numFmtId="0" fontId="1777" fillId="3" borderId="1" xfId="0" applyFont="1" applyFill="1" applyBorder="1" applyAlignment="1">
      <alignment horizontal="left"/>
    </xf>
    <xf numFmtId="0" fontId="1778" fillId="3" borderId="1" xfId="0" applyFont="1" applyFill="1" applyBorder="1" applyAlignment="1">
      <alignment horizontal="left"/>
    </xf>
    <xf numFmtId="0" fontId="1784" fillId="0" borderId="1" xfId="0" applyFont="1" applyBorder="1" applyAlignment="1">
      <alignment horizontal="left" vertical="top"/>
    </xf>
    <xf numFmtId="4" fontId="1785" fillId="0" borderId="1" xfId="0" applyNumberFormat="1" applyFont="1" applyBorder="1" applyAlignment="1">
      <alignment horizontal="right" vertical="top"/>
    </xf>
    <xf numFmtId="4" fontId="1786" fillId="0" borderId="1" xfId="0" applyNumberFormat="1" applyFont="1" applyBorder="1" applyAlignment="1">
      <alignment horizontal="right" vertical="top"/>
    </xf>
    <xf numFmtId="4" fontId="1787" fillId="2" borderId="1" xfId="0" applyNumberFormat="1" applyFont="1" applyFill="1" applyBorder="1" applyAlignment="1" applyProtection="1">
      <alignment vertical="top"/>
      <protection locked="0"/>
    </xf>
    <xf numFmtId="0" fontId="1793" fillId="0" borderId="0" xfId="0" applyFont="1"/>
    <xf numFmtId="0" fontId="1794" fillId="0" borderId="1" xfId="0" applyFont="1" applyBorder="1" applyAlignment="1">
      <alignment horizontal="left" vertical="top"/>
    </xf>
    <xf numFmtId="4" fontId="1795" fillId="0" borderId="1" xfId="0" applyNumberFormat="1" applyFont="1" applyBorder="1" applyAlignment="1">
      <alignment horizontal="right" vertical="top"/>
    </xf>
    <xf numFmtId="4" fontId="1796" fillId="0" borderId="1" xfId="0" applyNumberFormat="1" applyFont="1" applyBorder="1" applyAlignment="1">
      <alignment horizontal="right" vertical="top"/>
    </xf>
    <xf numFmtId="4" fontId="1797" fillId="2" borderId="1" xfId="0" applyNumberFormat="1" applyFont="1" applyFill="1" applyBorder="1" applyAlignment="1" applyProtection="1">
      <alignment vertical="top"/>
      <protection locked="0"/>
    </xf>
    <xf numFmtId="0" fontId="1803" fillId="0" borderId="0" xfId="0" applyFont="1"/>
    <xf numFmtId="0" fontId="1804" fillId="0" borderId="1" xfId="0" applyFont="1" applyBorder="1" applyAlignment="1">
      <alignment horizontal="left" vertical="top"/>
    </xf>
    <xf numFmtId="4" fontId="1805" fillId="0" borderId="1" xfId="0" applyNumberFormat="1" applyFont="1" applyBorder="1" applyAlignment="1">
      <alignment horizontal="right" vertical="top"/>
    </xf>
    <xf numFmtId="4" fontId="1806" fillId="0" borderId="1" xfId="0" applyNumberFormat="1" applyFont="1" applyBorder="1" applyAlignment="1">
      <alignment horizontal="right" vertical="top"/>
    </xf>
    <xf numFmtId="4" fontId="1807" fillId="2" borderId="1" xfId="0" applyNumberFormat="1" applyFont="1" applyFill="1" applyBorder="1" applyAlignment="1" applyProtection="1">
      <alignment vertical="top"/>
      <protection locked="0"/>
    </xf>
    <xf numFmtId="0" fontId="1813" fillId="0" borderId="0" xfId="0" applyFont="1"/>
    <xf numFmtId="0" fontId="1814" fillId="0" borderId="1" xfId="0" applyFont="1" applyBorder="1" applyAlignment="1">
      <alignment horizontal="left" vertical="top"/>
    </xf>
    <xf numFmtId="4" fontId="1815" fillId="0" borderId="1" xfId="0" applyNumberFormat="1" applyFont="1" applyBorder="1" applyAlignment="1">
      <alignment horizontal="right" vertical="top"/>
    </xf>
    <xf numFmtId="4" fontId="1816" fillId="0" borderId="1" xfId="0" applyNumberFormat="1" applyFont="1" applyBorder="1" applyAlignment="1">
      <alignment horizontal="right" vertical="top"/>
    </xf>
    <xf numFmtId="4" fontId="1817" fillId="2" borderId="1" xfId="0" applyNumberFormat="1" applyFont="1" applyFill="1" applyBorder="1" applyAlignment="1" applyProtection="1">
      <alignment vertical="top"/>
      <protection locked="0"/>
    </xf>
    <xf numFmtId="0" fontId="1823" fillId="0" borderId="0" xfId="0" applyFont="1"/>
    <xf numFmtId="0" fontId="1824" fillId="0" borderId="1" xfId="0" applyFont="1" applyBorder="1" applyAlignment="1">
      <alignment horizontal="left" vertical="top"/>
    </xf>
    <xf numFmtId="4" fontId="1825" fillId="0" borderId="1" xfId="0" applyNumberFormat="1" applyFont="1" applyBorder="1" applyAlignment="1">
      <alignment horizontal="right" vertical="top"/>
    </xf>
    <xf numFmtId="4" fontId="1826" fillId="0" borderId="1" xfId="0" applyNumberFormat="1" applyFont="1" applyBorder="1" applyAlignment="1">
      <alignment horizontal="right" vertical="top"/>
    </xf>
    <xf numFmtId="4" fontId="1827" fillId="2" borderId="1" xfId="0" applyNumberFormat="1" applyFont="1" applyFill="1" applyBorder="1" applyAlignment="1" applyProtection="1">
      <alignment vertical="top"/>
      <protection locked="0"/>
    </xf>
    <xf numFmtId="0" fontId="1833" fillId="0" borderId="0" xfId="0" applyFont="1"/>
    <xf numFmtId="0" fontId="1834" fillId="0" borderId="1" xfId="0" applyFont="1" applyBorder="1" applyAlignment="1">
      <alignment horizontal="left" vertical="top"/>
    </xf>
    <xf numFmtId="4" fontId="1835" fillId="0" borderId="1" xfId="0" applyNumberFormat="1" applyFont="1" applyBorder="1" applyAlignment="1">
      <alignment horizontal="right" vertical="top"/>
    </xf>
    <xf numFmtId="4" fontId="1836" fillId="0" borderId="1" xfId="0" applyNumberFormat="1" applyFont="1" applyBorder="1" applyAlignment="1">
      <alignment horizontal="right" vertical="top"/>
    </xf>
    <xf numFmtId="4" fontId="1837" fillId="0" borderId="1" xfId="0" applyNumberFormat="1" applyFont="1" applyBorder="1" applyAlignment="1">
      <alignment horizontal="right" vertical="top"/>
    </xf>
    <xf numFmtId="0" fontId="1843" fillId="0" borderId="0" xfId="0" applyFont="1"/>
    <xf numFmtId="0" fontId="1844" fillId="0" borderId="1" xfId="0" applyFont="1" applyBorder="1" applyAlignment="1">
      <alignment horizontal="left" vertical="top"/>
    </xf>
    <xf numFmtId="4" fontId="1845" fillId="0" borderId="1" xfId="0" applyNumberFormat="1" applyFont="1" applyBorder="1" applyAlignment="1">
      <alignment horizontal="right" vertical="top"/>
    </xf>
    <xf numFmtId="4" fontId="1849" fillId="2" borderId="1" xfId="0" applyNumberFormat="1" applyFont="1" applyFill="1" applyBorder="1" applyAlignment="1" applyProtection="1">
      <alignment horizontal="right" vertical="top"/>
      <protection locked="0"/>
    </xf>
    <xf numFmtId="0" fontId="1850" fillId="0" borderId="0" xfId="0" applyFont="1"/>
    <xf numFmtId="4" fontId="1854" fillId="2" borderId="1" xfId="0" applyNumberFormat="1" applyFont="1" applyFill="1" applyBorder="1" applyAlignment="1" applyProtection="1">
      <alignment horizontal="right" vertical="top"/>
      <protection locked="0"/>
    </xf>
    <xf numFmtId="0" fontId="1857" fillId="0" borderId="0" xfId="0" applyFont="1" applyAlignment="1">
      <alignment horizontal="left" vertical="top"/>
    </xf>
    <xf numFmtId="14" fontId="0" fillId="0" borderId="0" xfId="0" applyNumberFormat="1"/>
    <xf numFmtId="0" fontId="1860" fillId="0" borderId="1" xfId="0" applyFont="1" applyBorder="1" applyAlignment="1">
      <alignment horizontal="left" vertical="top"/>
    </xf>
    <xf numFmtId="0" fontId="1861" fillId="2" borderId="1" xfId="0" applyFont="1" applyFill="1" applyBorder="1" applyAlignment="1" applyProtection="1">
      <alignment vertical="top"/>
      <protection locked="0"/>
    </xf>
    <xf numFmtId="0" fontId="1869" fillId="0" borderId="1" xfId="0" applyFont="1" applyBorder="1" applyAlignment="1">
      <alignment horizontal="left" vertical="top"/>
    </xf>
    <xf numFmtId="0" fontId="1870" fillId="2" borderId="1" xfId="0" applyFont="1" applyFill="1" applyBorder="1" applyAlignment="1" applyProtection="1">
      <alignment vertical="top"/>
      <protection locked="0"/>
    </xf>
    <xf numFmtId="0" fontId="1878" fillId="0" borderId="1" xfId="0" applyFont="1" applyBorder="1" applyAlignment="1">
      <alignment horizontal="left" vertical="top"/>
    </xf>
    <xf numFmtId="0" fontId="1879" fillId="2" borderId="1" xfId="0" applyFont="1" applyFill="1" applyBorder="1" applyAlignment="1" applyProtection="1">
      <alignment vertical="top"/>
      <protection locked="0"/>
    </xf>
    <xf numFmtId="0" fontId="1887" fillId="0" borderId="1" xfId="0" applyFont="1" applyBorder="1" applyAlignment="1">
      <alignment horizontal="left" vertical="top"/>
    </xf>
    <xf numFmtId="0" fontId="1888" fillId="2" borderId="1" xfId="0" applyFont="1" applyFill="1" applyBorder="1" applyAlignment="1" applyProtection="1">
      <alignment vertical="top"/>
      <protection locked="0"/>
    </xf>
    <xf numFmtId="0" fontId="1896" fillId="0" borderId="1" xfId="0" applyFont="1" applyBorder="1" applyAlignment="1">
      <alignment horizontal="left" vertical="top"/>
    </xf>
    <xf numFmtId="170" fontId="1897" fillId="0" borderId="1" xfId="0" applyNumberFormat="1" applyFont="1" applyBorder="1" applyAlignment="1">
      <alignment horizontal="right" vertical="top"/>
    </xf>
    <xf numFmtId="0" fontId="1898" fillId="0" borderId="1" xfId="0" applyFont="1" applyBorder="1" applyAlignment="1">
      <alignment horizontal="left" vertical="top"/>
    </xf>
    <xf numFmtId="170" fontId="1899" fillId="0" borderId="1" xfId="0" applyNumberFormat="1" applyFont="1" applyBorder="1" applyAlignment="1">
      <alignment horizontal="right" vertical="top"/>
    </xf>
    <xf numFmtId="0" fontId="1902" fillId="0" borderId="0" xfId="0" applyFont="1" applyAlignment="1">
      <alignment horizontal="left" vertical="top"/>
    </xf>
    <xf numFmtId="14" fontId="0" fillId="0" borderId="0" xfId="0" applyNumberFormat="1"/>
    <xf numFmtId="0" fontId="1905" fillId="3" borderId="0" xfId="0" applyFont="1" applyFill="1" applyAlignment="1">
      <alignment horizontal="left"/>
    </xf>
    <xf numFmtId="0" fontId="1906" fillId="3" borderId="1" xfId="0" applyFont="1" applyFill="1" applyBorder="1" applyAlignment="1">
      <alignment horizontal="left"/>
    </xf>
    <xf numFmtId="4" fontId="1913" fillId="3" borderId="1" xfId="0" applyNumberFormat="1" applyFont="1" applyFill="1" applyBorder="1" applyAlignment="1">
      <alignment horizontal="right"/>
    </xf>
    <xf numFmtId="4" fontId="1914" fillId="3" borderId="1" xfId="0" applyNumberFormat="1" applyFont="1" applyFill="1" applyBorder="1" applyAlignment="1">
      <alignment horizontal="right"/>
    </xf>
    <xf numFmtId="4" fontId="1915" fillId="3" borderId="1" xfId="0" applyNumberFormat="1" applyFont="1" applyFill="1" applyBorder="1" applyAlignment="1">
      <alignment horizontal="right"/>
    </xf>
    <xf numFmtId="0" fontId="1916" fillId="0" borderId="0" xfId="0" applyFont="1"/>
    <xf numFmtId="0" fontId="1917" fillId="0" borderId="1" xfId="0" applyFont="1" applyBorder="1" applyAlignment="1">
      <alignment horizontal="left" vertical="top"/>
    </xf>
    <xf numFmtId="0" fontId="1918" fillId="0" borderId="1" xfId="0" applyFont="1" applyBorder="1" applyAlignment="1">
      <alignment horizontal="left" vertical="top" wrapText="1"/>
    </xf>
    <xf numFmtId="0" fontId="1919" fillId="0" borderId="1" xfId="0" applyFont="1" applyBorder="1" applyAlignment="1">
      <alignment horizontal="center" vertical="top"/>
    </xf>
    <xf numFmtId="168" fontId="1920" fillId="0" borderId="1" xfId="0" applyNumberFormat="1" applyFont="1" applyBorder="1" applyAlignment="1">
      <alignment horizontal="right" vertical="top"/>
    </xf>
    <xf numFmtId="169" fontId="1921" fillId="0" borderId="1" xfId="0" applyNumberFormat="1" applyFont="1" applyBorder="1" applyAlignment="1">
      <alignment horizontal="right" vertical="top"/>
    </xf>
    <xf numFmtId="169" fontId="1922" fillId="2" borderId="1" xfId="0" applyNumberFormat="1" applyFont="1" applyFill="1" applyBorder="1" applyAlignment="1" applyProtection="1">
      <alignment horizontal="right" vertical="top"/>
      <protection locked="0"/>
    </xf>
    <xf numFmtId="169" fontId="1923" fillId="0" borderId="1" xfId="0" applyNumberFormat="1" applyFont="1" applyBorder="1" applyAlignment="1">
      <alignment horizontal="right" vertical="top"/>
    </xf>
    <xf numFmtId="169" fontId="1924" fillId="0" borderId="1" xfId="0" applyNumberFormat="1" applyFont="1" applyBorder="1" applyAlignment="1">
      <alignment horizontal="right" vertical="top"/>
    </xf>
    <xf numFmtId="169" fontId="1925" fillId="0" borderId="1" xfId="0" applyNumberFormat="1" applyFont="1" applyBorder="1" applyAlignment="1">
      <alignment horizontal="right" vertical="top"/>
    </xf>
    <xf numFmtId="169" fontId="1926" fillId="0" borderId="1" xfId="0" applyNumberFormat="1" applyFont="1" applyBorder="1" applyAlignment="1">
      <alignment horizontal="right" vertical="top"/>
    </xf>
    <xf numFmtId="0" fontId="1927" fillId="3" borderId="1" xfId="0" applyFont="1" applyFill="1" applyBorder="1" applyAlignment="1">
      <alignment horizontal="left"/>
    </xf>
    <xf numFmtId="4" fontId="1934" fillId="3" borderId="1" xfId="0" applyNumberFormat="1" applyFont="1" applyFill="1" applyBorder="1" applyAlignment="1">
      <alignment horizontal="right"/>
    </xf>
    <xf numFmtId="4" fontId="1935" fillId="3" borderId="1" xfId="0" applyNumberFormat="1" applyFont="1" applyFill="1" applyBorder="1" applyAlignment="1">
      <alignment horizontal="right"/>
    </xf>
    <xf numFmtId="4" fontId="1936" fillId="3" borderId="1" xfId="0" applyNumberFormat="1" applyFont="1" applyFill="1" applyBorder="1" applyAlignment="1">
      <alignment horizontal="right"/>
    </xf>
    <xf numFmtId="0" fontId="1937" fillId="0" borderId="0" xfId="0" applyFont="1"/>
    <xf numFmtId="0" fontId="1938" fillId="0" borderId="1" xfId="0" applyFont="1" applyBorder="1" applyAlignment="1">
      <alignment horizontal="left" vertical="top"/>
    </xf>
    <xf numFmtId="0" fontId="1939" fillId="0" borderId="1" xfId="0" applyFont="1" applyBorder="1" applyAlignment="1">
      <alignment horizontal="left" vertical="top" wrapText="1"/>
    </xf>
    <xf numFmtId="0" fontId="1940" fillId="0" borderId="1" xfId="0" applyFont="1" applyBorder="1" applyAlignment="1">
      <alignment horizontal="center" vertical="top"/>
    </xf>
    <xf numFmtId="168" fontId="1941" fillId="0" borderId="1" xfId="0" applyNumberFormat="1" applyFont="1" applyBorder="1" applyAlignment="1">
      <alignment horizontal="right" vertical="top"/>
    </xf>
    <xf numFmtId="169" fontId="1942" fillId="0" borderId="1" xfId="0" applyNumberFormat="1" applyFont="1" applyBorder="1" applyAlignment="1">
      <alignment horizontal="right" vertical="top"/>
    </xf>
    <xf numFmtId="169" fontId="1943" fillId="2" borderId="1" xfId="0" applyNumberFormat="1" applyFont="1" applyFill="1" applyBorder="1" applyAlignment="1" applyProtection="1">
      <alignment horizontal="right" vertical="top"/>
      <protection locked="0"/>
    </xf>
    <xf numFmtId="169" fontId="1944" fillId="0" borderId="1" xfId="0" applyNumberFormat="1" applyFont="1" applyBorder="1" applyAlignment="1">
      <alignment horizontal="right" vertical="top"/>
    </xf>
    <xf numFmtId="169" fontId="1945" fillId="0" borderId="1" xfId="0" applyNumberFormat="1" applyFont="1" applyBorder="1" applyAlignment="1">
      <alignment horizontal="right" vertical="top"/>
    </xf>
    <xf numFmtId="169" fontId="1946" fillId="0" borderId="1" xfId="0" applyNumberFormat="1" applyFont="1" applyBorder="1" applyAlignment="1">
      <alignment horizontal="right" vertical="top"/>
    </xf>
    <xf numFmtId="169" fontId="1947" fillId="0" borderId="1" xfId="0" applyNumberFormat="1" applyFont="1" applyBorder="1" applyAlignment="1">
      <alignment horizontal="right" vertical="top"/>
    </xf>
    <xf numFmtId="0" fontId="1948" fillId="0" borderId="1" xfId="0" applyFont="1" applyBorder="1" applyAlignment="1">
      <alignment horizontal="left" vertical="top"/>
    </xf>
    <xf numFmtId="0" fontId="1949" fillId="0" borderId="1" xfId="0" applyFont="1" applyBorder="1" applyAlignment="1">
      <alignment horizontal="left" vertical="top" wrapText="1"/>
    </xf>
    <xf numFmtId="0" fontId="1950" fillId="0" borderId="1" xfId="0" applyFont="1" applyBorder="1" applyAlignment="1">
      <alignment horizontal="center" vertical="top"/>
    </xf>
    <xf numFmtId="168" fontId="1951" fillId="0" borderId="1" xfId="0" applyNumberFormat="1" applyFont="1" applyBorder="1" applyAlignment="1">
      <alignment horizontal="right" vertical="top"/>
    </xf>
    <xf numFmtId="169" fontId="1952" fillId="0" borderId="1" xfId="0" applyNumberFormat="1" applyFont="1" applyBorder="1" applyAlignment="1">
      <alignment horizontal="right" vertical="top"/>
    </xf>
    <xf numFmtId="169" fontId="1953" fillId="2" borderId="1" xfId="0" applyNumberFormat="1" applyFont="1" applyFill="1" applyBorder="1" applyAlignment="1" applyProtection="1">
      <alignment horizontal="right" vertical="top"/>
      <protection locked="0"/>
    </xf>
    <xf numFmtId="169" fontId="1954" fillId="0" borderId="1" xfId="0" applyNumberFormat="1" applyFont="1" applyBorder="1" applyAlignment="1">
      <alignment horizontal="right" vertical="top"/>
    </xf>
    <xf numFmtId="169" fontId="1955" fillId="0" borderId="1" xfId="0" applyNumberFormat="1" applyFont="1" applyBorder="1" applyAlignment="1">
      <alignment horizontal="right" vertical="top"/>
    </xf>
    <xf numFmtId="169" fontId="1956" fillId="0" borderId="1" xfId="0" applyNumberFormat="1" applyFont="1" applyBorder="1" applyAlignment="1">
      <alignment horizontal="right" vertical="top"/>
    </xf>
    <xf numFmtId="169" fontId="1957" fillId="0" borderId="1" xfId="0" applyNumberFormat="1" applyFont="1" applyBorder="1" applyAlignment="1">
      <alignment horizontal="right" vertical="top"/>
    </xf>
    <xf numFmtId="0" fontId="1958" fillId="3" borderId="1" xfId="0" applyFont="1" applyFill="1" applyBorder="1" applyAlignment="1">
      <alignment horizontal="left"/>
    </xf>
    <xf numFmtId="4" fontId="1965" fillId="3" borderId="1" xfId="0" applyNumberFormat="1" applyFont="1" applyFill="1" applyBorder="1" applyAlignment="1">
      <alignment horizontal="right"/>
    </xf>
    <xf numFmtId="4" fontId="1966" fillId="3" borderId="1" xfId="0" applyNumberFormat="1" applyFont="1" applyFill="1" applyBorder="1" applyAlignment="1">
      <alignment horizontal="right"/>
    </xf>
    <xf numFmtId="4" fontId="1967" fillId="3" borderId="1" xfId="0" applyNumberFormat="1" applyFont="1" applyFill="1" applyBorder="1" applyAlignment="1">
      <alignment horizontal="right"/>
    </xf>
    <xf numFmtId="0" fontId="1968" fillId="0" borderId="0" xfId="0" applyFont="1"/>
    <xf numFmtId="0" fontId="1969" fillId="0" borderId="1" xfId="0" applyFont="1" applyBorder="1" applyAlignment="1">
      <alignment horizontal="left" vertical="top"/>
    </xf>
    <xf numFmtId="0" fontId="1970" fillId="0" borderId="1" xfId="0" applyFont="1" applyBorder="1" applyAlignment="1">
      <alignment horizontal="left" vertical="top" wrapText="1"/>
    </xf>
    <xf numFmtId="0" fontId="1971" fillId="0" borderId="1" xfId="0" applyFont="1" applyBorder="1" applyAlignment="1">
      <alignment horizontal="center" vertical="top"/>
    </xf>
    <xf numFmtId="168" fontId="1972" fillId="0" borderId="1" xfId="0" applyNumberFormat="1" applyFont="1" applyBorder="1" applyAlignment="1">
      <alignment horizontal="right" vertical="top"/>
    </xf>
    <xf numFmtId="169" fontId="1973" fillId="0" borderId="1" xfId="0" applyNumberFormat="1" applyFont="1" applyBorder="1" applyAlignment="1">
      <alignment horizontal="right" vertical="top"/>
    </xf>
    <xf numFmtId="169" fontId="1974" fillId="2" borderId="1" xfId="0" applyNumberFormat="1" applyFont="1" applyFill="1" applyBorder="1" applyAlignment="1" applyProtection="1">
      <alignment horizontal="right" vertical="top"/>
      <protection locked="0"/>
    </xf>
    <xf numFmtId="169" fontId="1975" fillId="0" borderId="1" xfId="0" applyNumberFormat="1" applyFont="1" applyBorder="1" applyAlignment="1">
      <alignment horizontal="right" vertical="top"/>
    </xf>
    <xf numFmtId="169" fontId="1976" fillId="0" borderId="1" xfId="0" applyNumberFormat="1" applyFont="1" applyBorder="1" applyAlignment="1">
      <alignment horizontal="right" vertical="top"/>
    </xf>
    <xf numFmtId="169" fontId="1977" fillId="0" borderId="1" xfId="0" applyNumberFormat="1" applyFont="1" applyBorder="1" applyAlignment="1">
      <alignment horizontal="right" vertical="top"/>
    </xf>
    <xf numFmtId="169" fontId="1978" fillId="0" borderId="1" xfId="0" applyNumberFormat="1" applyFont="1" applyBorder="1" applyAlignment="1">
      <alignment horizontal="right" vertical="top"/>
    </xf>
    <xf numFmtId="0" fontId="1979" fillId="0" borderId="1" xfId="0" applyFont="1" applyBorder="1" applyAlignment="1">
      <alignment horizontal="left" vertical="top"/>
    </xf>
    <xf numFmtId="0" fontId="1980" fillId="0" borderId="1" xfId="0" applyFont="1" applyBorder="1" applyAlignment="1">
      <alignment horizontal="left" vertical="top" wrapText="1"/>
    </xf>
    <xf numFmtId="0" fontId="1981" fillId="0" borderId="1" xfId="0" applyFont="1" applyBorder="1" applyAlignment="1">
      <alignment horizontal="center" vertical="top"/>
    </xf>
    <xf numFmtId="168" fontId="1982" fillId="0" borderId="1" xfId="0" applyNumberFormat="1" applyFont="1" applyBorder="1" applyAlignment="1">
      <alignment horizontal="right" vertical="top"/>
    </xf>
    <xf numFmtId="169" fontId="1983" fillId="0" borderId="1" xfId="0" applyNumberFormat="1" applyFont="1" applyBorder="1" applyAlignment="1">
      <alignment horizontal="right" vertical="top"/>
    </xf>
    <xf numFmtId="169" fontId="1984" fillId="2" borderId="1" xfId="0" applyNumberFormat="1" applyFont="1" applyFill="1" applyBorder="1" applyAlignment="1" applyProtection="1">
      <alignment horizontal="right" vertical="top"/>
      <protection locked="0"/>
    </xf>
    <xf numFmtId="169" fontId="1985" fillId="0" borderId="1" xfId="0" applyNumberFormat="1" applyFont="1" applyBorder="1" applyAlignment="1">
      <alignment horizontal="right" vertical="top"/>
    </xf>
    <xf numFmtId="169" fontId="1986" fillId="0" borderId="1" xfId="0" applyNumberFormat="1" applyFont="1" applyBorder="1" applyAlignment="1">
      <alignment horizontal="right" vertical="top"/>
    </xf>
    <xf numFmtId="169" fontId="1987" fillId="0" borderId="1" xfId="0" applyNumberFormat="1" applyFont="1" applyBorder="1" applyAlignment="1">
      <alignment horizontal="right" vertical="top"/>
    </xf>
    <xf numFmtId="169" fontId="1988" fillId="0" borderId="1" xfId="0" applyNumberFormat="1" applyFont="1" applyBorder="1" applyAlignment="1">
      <alignment horizontal="right" vertical="top"/>
    </xf>
    <xf numFmtId="0" fontId="1989" fillId="0" borderId="1" xfId="0" applyFont="1" applyBorder="1" applyAlignment="1">
      <alignment horizontal="left" vertical="top"/>
    </xf>
    <xf numFmtId="0" fontId="1990" fillId="0" borderId="1" xfId="0" applyFont="1" applyBorder="1" applyAlignment="1">
      <alignment horizontal="left" vertical="top" wrapText="1"/>
    </xf>
    <xf numFmtId="0" fontId="1991" fillId="0" borderId="1" xfId="0" applyFont="1" applyBorder="1" applyAlignment="1">
      <alignment horizontal="center" vertical="top"/>
    </xf>
    <xf numFmtId="168" fontId="1992" fillId="0" borderId="1" xfId="0" applyNumberFormat="1" applyFont="1" applyBorder="1" applyAlignment="1">
      <alignment horizontal="right" vertical="top"/>
    </xf>
    <xf numFmtId="169" fontId="1993" fillId="0" borderId="1" xfId="0" applyNumberFormat="1" applyFont="1" applyBorder="1" applyAlignment="1">
      <alignment horizontal="right" vertical="top"/>
    </xf>
    <xf numFmtId="169" fontId="1994" fillId="2" borderId="1" xfId="0" applyNumberFormat="1" applyFont="1" applyFill="1" applyBorder="1" applyAlignment="1" applyProtection="1">
      <alignment horizontal="right" vertical="top"/>
      <protection locked="0"/>
    </xf>
    <xf numFmtId="169" fontId="1995" fillId="0" borderId="1" xfId="0" applyNumberFormat="1" applyFont="1" applyBorder="1" applyAlignment="1">
      <alignment horizontal="right" vertical="top"/>
    </xf>
    <xf numFmtId="169" fontId="1996" fillId="0" borderId="1" xfId="0" applyNumberFormat="1" applyFont="1" applyBorder="1" applyAlignment="1">
      <alignment horizontal="right" vertical="top"/>
    </xf>
    <xf numFmtId="169" fontId="1997" fillId="0" borderId="1" xfId="0" applyNumberFormat="1" applyFont="1" applyBorder="1" applyAlignment="1">
      <alignment horizontal="right" vertical="top"/>
    </xf>
    <xf numFmtId="169" fontId="1998" fillId="0" borderId="1" xfId="0" applyNumberFormat="1" applyFont="1" applyBorder="1" applyAlignment="1">
      <alignment horizontal="right" vertical="top"/>
    </xf>
    <xf numFmtId="0" fontId="1999" fillId="0" borderId="1" xfId="0" applyFont="1" applyBorder="1" applyAlignment="1">
      <alignment horizontal="left" vertical="top"/>
    </xf>
    <xf numFmtId="0" fontId="2000" fillId="0" borderId="1" xfId="0" applyFont="1" applyBorder="1" applyAlignment="1">
      <alignment horizontal="left" vertical="top" wrapText="1"/>
    </xf>
    <xf numFmtId="0" fontId="2001" fillId="0" borderId="1" xfId="0" applyFont="1" applyBorder="1" applyAlignment="1">
      <alignment horizontal="center" vertical="top"/>
    </xf>
    <xf numFmtId="168" fontId="2002" fillId="0" borderId="1" xfId="0" applyNumberFormat="1" applyFont="1" applyBorder="1" applyAlignment="1">
      <alignment horizontal="right" vertical="top"/>
    </xf>
    <xf numFmtId="169" fontId="2003" fillId="0" borderId="1" xfId="0" applyNumberFormat="1" applyFont="1" applyBorder="1" applyAlignment="1">
      <alignment horizontal="right" vertical="top"/>
    </xf>
    <xf numFmtId="169" fontId="2004" fillId="2" borderId="1" xfId="0" applyNumberFormat="1" applyFont="1" applyFill="1" applyBorder="1" applyAlignment="1" applyProtection="1">
      <alignment horizontal="right" vertical="top"/>
      <protection locked="0"/>
    </xf>
    <xf numFmtId="169" fontId="2005" fillId="0" borderId="1" xfId="0" applyNumberFormat="1" applyFont="1" applyBorder="1" applyAlignment="1">
      <alignment horizontal="right" vertical="top"/>
    </xf>
    <xf numFmtId="169" fontId="2006" fillId="0" borderId="1" xfId="0" applyNumberFormat="1" applyFont="1" applyBorder="1" applyAlignment="1">
      <alignment horizontal="right" vertical="top"/>
    </xf>
    <xf numFmtId="169" fontId="2007" fillId="0" borderId="1" xfId="0" applyNumberFormat="1" applyFont="1" applyBorder="1" applyAlignment="1">
      <alignment horizontal="right" vertical="top"/>
    </xf>
    <xf numFmtId="169" fontId="2008" fillId="0" borderId="1" xfId="0" applyNumberFormat="1" applyFont="1" applyBorder="1" applyAlignment="1">
      <alignment horizontal="right" vertical="top"/>
    </xf>
    <xf numFmtId="0" fontId="2009" fillId="0" borderId="1" xfId="0" applyFont="1" applyBorder="1" applyAlignment="1">
      <alignment horizontal="left" vertical="top"/>
    </xf>
    <xf numFmtId="0" fontId="2010" fillId="0" borderId="1" xfId="0" applyFont="1" applyBorder="1" applyAlignment="1">
      <alignment horizontal="left" vertical="top" wrapText="1"/>
    </xf>
    <xf numFmtId="0" fontId="2011" fillId="0" borderId="1" xfId="0" applyFont="1" applyBorder="1" applyAlignment="1">
      <alignment horizontal="center" vertical="top"/>
    </xf>
    <xf numFmtId="168" fontId="2012" fillId="0" borderId="1" xfId="0" applyNumberFormat="1" applyFont="1" applyBorder="1" applyAlignment="1">
      <alignment horizontal="right" vertical="top"/>
    </xf>
    <xf numFmtId="169" fontId="2013" fillId="0" borderId="1" xfId="0" applyNumberFormat="1" applyFont="1" applyBorder="1" applyAlignment="1">
      <alignment horizontal="right" vertical="top"/>
    </xf>
    <xf numFmtId="169" fontId="2014" fillId="2" borderId="1" xfId="0" applyNumberFormat="1" applyFont="1" applyFill="1" applyBorder="1" applyAlignment="1" applyProtection="1">
      <alignment horizontal="right" vertical="top"/>
      <protection locked="0"/>
    </xf>
    <xf numFmtId="169" fontId="2015" fillId="0" borderId="1" xfId="0" applyNumberFormat="1" applyFont="1" applyBorder="1" applyAlignment="1">
      <alignment horizontal="right" vertical="top"/>
    </xf>
    <xf numFmtId="169" fontId="2016" fillId="0" borderId="1" xfId="0" applyNumberFormat="1" applyFont="1" applyBorder="1" applyAlignment="1">
      <alignment horizontal="right" vertical="top"/>
    </xf>
    <xf numFmtId="169" fontId="2017" fillId="0" borderId="1" xfId="0" applyNumberFormat="1" applyFont="1" applyBorder="1" applyAlignment="1">
      <alignment horizontal="right" vertical="top"/>
    </xf>
    <xf numFmtId="169" fontId="2018" fillId="0" borderId="1" xfId="0" applyNumberFormat="1" applyFont="1" applyBorder="1" applyAlignment="1">
      <alignment horizontal="right" vertical="top"/>
    </xf>
    <xf numFmtId="0" fontId="2019" fillId="0" borderId="1" xfId="0" applyFont="1" applyBorder="1" applyAlignment="1">
      <alignment horizontal="left" vertical="top"/>
    </xf>
    <xf numFmtId="0" fontId="2020" fillId="0" borderId="1" xfId="0" applyFont="1" applyBorder="1" applyAlignment="1">
      <alignment horizontal="left" vertical="top" wrapText="1"/>
    </xf>
    <xf numFmtId="0" fontId="2021" fillId="0" borderId="1" xfId="0" applyFont="1" applyBorder="1" applyAlignment="1">
      <alignment horizontal="center" vertical="top"/>
    </xf>
    <xf numFmtId="168" fontId="2022" fillId="0" borderId="1" xfId="0" applyNumberFormat="1" applyFont="1" applyBorder="1" applyAlignment="1">
      <alignment horizontal="right" vertical="top"/>
    </xf>
    <xf numFmtId="169" fontId="2023" fillId="0" borderId="1" xfId="0" applyNumberFormat="1" applyFont="1" applyBorder="1" applyAlignment="1">
      <alignment horizontal="right" vertical="top"/>
    </xf>
    <xf numFmtId="169" fontId="2024" fillId="2" borderId="1" xfId="0" applyNumberFormat="1" applyFont="1" applyFill="1" applyBorder="1" applyAlignment="1" applyProtection="1">
      <alignment horizontal="right" vertical="top"/>
      <protection locked="0"/>
    </xf>
    <xf numFmtId="169" fontId="2025" fillId="0" borderId="1" xfId="0" applyNumberFormat="1" applyFont="1" applyBorder="1" applyAlignment="1">
      <alignment horizontal="right" vertical="top"/>
    </xf>
    <xf numFmtId="169" fontId="2026" fillId="0" borderId="1" xfId="0" applyNumberFormat="1" applyFont="1" applyBorder="1" applyAlignment="1">
      <alignment horizontal="right" vertical="top"/>
    </xf>
    <xf numFmtId="169" fontId="2027" fillId="0" borderId="1" xfId="0" applyNumberFormat="1" applyFont="1" applyBorder="1" applyAlignment="1">
      <alignment horizontal="right" vertical="top"/>
    </xf>
    <xf numFmtId="169" fontId="2028" fillId="0" borderId="1" xfId="0" applyNumberFormat="1" applyFont="1" applyBorder="1" applyAlignment="1">
      <alignment horizontal="right" vertical="top"/>
    </xf>
    <xf numFmtId="0" fontId="2029" fillId="0" borderId="1" xfId="0" applyFont="1" applyBorder="1" applyAlignment="1">
      <alignment horizontal="left" vertical="top"/>
    </xf>
    <xf numFmtId="0" fontId="2030" fillId="0" borderId="1" xfId="0" applyFont="1" applyBorder="1" applyAlignment="1">
      <alignment horizontal="left" vertical="top" wrapText="1"/>
    </xf>
    <xf numFmtId="0" fontId="2031" fillId="0" borderId="1" xfId="0" applyFont="1" applyBorder="1" applyAlignment="1">
      <alignment horizontal="center" vertical="top"/>
    </xf>
    <xf numFmtId="168" fontId="2032" fillId="0" borderId="1" xfId="0" applyNumberFormat="1" applyFont="1" applyBorder="1" applyAlignment="1">
      <alignment horizontal="right" vertical="top"/>
    </xf>
    <xf numFmtId="169" fontId="2033" fillId="0" borderId="1" xfId="0" applyNumberFormat="1" applyFont="1" applyBorder="1" applyAlignment="1">
      <alignment horizontal="right" vertical="top"/>
    </xf>
    <xf numFmtId="169" fontId="2034" fillId="2" borderId="1" xfId="0" applyNumberFormat="1" applyFont="1" applyFill="1" applyBorder="1" applyAlignment="1" applyProtection="1">
      <alignment horizontal="right" vertical="top"/>
      <protection locked="0"/>
    </xf>
    <xf numFmtId="169" fontId="2035" fillId="0" borderId="1" xfId="0" applyNumberFormat="1" applyFont="1" applyBorder="1" applyAlignment="1">
      <alignment horizontal="right" vertical="top"/>
    </xf>
    <xf numFmtId="169" fontId="2036" fillId="0" borderId="1" xfId="0" applyNumberFormat="1" applyFont="1" applyBorder="1" applyAlignment="1">
      <alignment horizontal="right" vertical="top"/>
    </xf>
    <xf numFmtId="169" fontId="2037" fillId="0" borderId="1" xfId="0" applyNumberFormat="1" applyFont="1" applyBorder="1" applyAlignment="1">
      <alignment horizontal="right" vertical="top"/>
    </xf>
    <xf numFmtId="169" fontId="2038" fillId="0" borderId="1" xfId="0" applyNumberFormat="1" applyFont="1" applyBorder="1" applyAlignment="1">
      <alignment horizontal="right" vertical="top"/>
    </xf>
    <xf numFmtId="0" fontId="2039" fillId="0" borderId="1" xfId="0" applyFont="1" applyBorder="1" applyAlignment="1">
      <alignment horizontal="left" vertical="top"/>
    </xf>
    <xf numFmtId="0" fontId="2040" fillId="0" borderId="1" xfId="0" applyFont="1" applyBorder="1" applyAlignment="1">
      <alignment horizontal="left" vertical="top" wrapText="1"/>
    </xf>
    <xf numFmtId="0" fontId="2041" fillId="0" borderId="1" xfId="0" applyFont="1" applyBorder="1" applyAlignment="1">
      <alignment horizontal="center" vertical="top"/>
    </xf>
    <xf numFmtId="168" fontId="2042" fillId="0" borderId="1" xfId="0" applyNumberFormat="1" applyFont="1" applyBorder="1" applyAlignment="1">
      <alignment horizontal="right" vertical="top"/>
    </xf>
    <xf numFmtId="169" fontId="2043" fillId="0" borderId="1" xfId="0" applyNumberFormat="1" applyFont="1" applyBorder="1" applyAlignment="1">
      <alignment horizontal="right" vertical="top"/>
    </xf>
    <xf numFmtId="169" fontId="2044" fillId="2" borderId="1" xfId="0" applyNumberFormat="1" applyFont="1" applyFill="1" applyBorder="1" applyAlignment="1" applyProtection="1">
      <alignment horizontal="right" vertical="top"/>
      <protection locked="0"/>
    </xf>
    <xf numFmtId="169" fontId="2045" fillId="0" borderId="1" xfId="0" applyNumberFormat="1" applyFont="1" applyBorder="1" applyAlignment="1">
      <alignment horizontal="right" vertical="top"/>
    </xf>
    <xf numFmtId="169" fontId="2046" fillId="0" borderId="1" xfId="0" applyNumberFormat="1" applyFont="1" applyBorder="1" applyAlignment="1">
      <alignment horizontal="right" vertical="top"/>
    </xf>
    <xf numFmtId="169" fontId="2047" fillId="0" borderId="1" xfId="0" applyNumberFormat="1" applyFont="1" applyBorder="1" applyAlignment="1">
      <alignment horizontal="right" vertical="top"/>
    </xf>
    <xf numFmtId="169" fontId="2048" fillId="0" borderId="1" xfId="0" applyNumberFormat="1" applyFont="1" applyBorder="1" applyAlignment="1">
      <alignment horizontal="right" vertical="top"/>
    </xf>
    <xf numFmtId="0" fontId="2049" fillId="3" borderId="1" xfId="0" applyFont="1" applyFill="1" applyBorder="1" applyAlignment="1">
      <alignment horizontal="left"/>
    </xf>
    <xf numFmtId="4" fontId="2056" fillId="3" borderId="1" xfId="0" applyNumberFormat="1" applyFont="1" applyFill="1" applyBorder="1" applyAlignment="1">
      <alignment horizontal="right"/>
    </xf>
    <xf numFmtId="4" fontId="2057" fillId="3" borderId="1" xfId="0" applyNumberFormat="1" applyFont="1" applyFill="1" applyBorder="1" applyAlignment="1">
      <alignment horizontal="right"/>
    </xf>
    <xf numFmtId="4" fontId="2058" fillId="3" borderId="1" xfId="0" applyNumberFormat="1" applyFont="1" applyFill="1" applyBorder="1" applyAlignment="1">
      <alignment horizontal="right"/>
    </xf>
    <xf numFmtId="0" fontId="2059" fillId="0" borderId="0" xfId="0" applyFont="1"/>
    <xf numFmtId="0" fontId="2060" fillId="0" borderId="1" xfId="0" applyFont="1" applyBorder="1" applyAlignment="1">
      <alignment horizontal="left" vertical="top"/>
    </xf>
    <xf numFmtId="0" fontId="2061" fillId="0" borderId="1" xfId="0" applyFont="1" applyBorder="1" applyAlignment="1">
      <alignment horizontal="left" vertical="top" wrapText="1"/>
    </xf>
    <xf numFmtId="0" fontId="2062" fillId="0" borderId="1" xfId="0" applyFont="1" applyBorder="1" applyAlignment="1">
      <alignment horizontal="center" vertical="top"/>
    </xf>
    <xf numFmtId="168" fontId="2063" fillId="0" borderId="1" xfId="0" applyNumberFormat="1" applyFont="1" applyBorder="1" applyAlignment="1">
      <alignment horizontal="right" vertical="top"/>
    </xf>
    <xf numFmtId="169" fontId="2064" fillId="0" borderId="1" xfId="0" applyNumberFormat="1" applyFont="1" applyBorder="1" applyAlignment="1">
      <alignment horizontal="right" vertical="top"/>
    </xf>
    <xf numFmtId="169" fontId="2065" fillId="2" borderId="1" xfId="0" applyNumberFormat="1" applyFont="1" applyFill="1" applyBorder="1" applyAlignment="1" applyProtection="1">
      <alignment horizontal="right" vertical="top"/>
      <protection locked="0"/>
    </xf>
    <xf numFmtId="169" fontId="2066" fillId="0" borderId="1" xfId="0" applyNumberFormat="1" applyFont="1" applyBorder="1" applyAlignment="1">
      <alignment horizontal="right" vertical="top"/>
    </xf>
    <xf numFmtId="169" fontId="2067" fillId="0" borderId="1" xfId="0" applyNumberFormat="1" applyFont="1" applyBorder="1" applyAlignment="1">
      <alignment horizontal="right" vertical="top"/>
    </xf>
    <xf numFmtId="169" fontId="2068" fillId="0" borderId="1" xfId="0" applyNumberFormat="1" applyFont="1" applyBorder="1" applyAlignment="1">
      <alignment horizontal="right" vertical="top"/>
    </xf>
    <xf numFmtId="169" fontId="2069" fillId="0" borderId="1" xfId="0" applyNumberFormat="1" applyFont="1" applyBorder="1" applyAlignment="1">
      <alignment horizontal="right" vertical="top"/>
    </xf>
    <xf numFmtId="0" fontId="2070" fillId="0" borderId="1" xfId="0" applyFont="1" applyBorder="1" applyAlignment="1">
      <alignment horizontal="left" vertical="top"/>
    </xf>
    <xf numFmtId="0" fontId="2071" fillId="0" borderId="1" xfId="0" applyFont="1" applyBorder="1" applyAlignment="1">
      <alignment horizontal="left" vertical="top" wrapText="1"/>
    </xf>
    <xf numFmtId="0" fontId="2072" fillId="0" borderId="1" xfId="0" applyFont="1" applyBorder="1" applyAlignment="1">
      <alignment horizontal="center" vertical="top"/>
    </xf>
    <xf numFmtId="168" fontId="2073" fillId="0" borderId="1" xfId="0" applyNumberFormat="1" applyFont="1" applyBorder="1" applyAlignment="1">
      <alignment horizontal="right" vertical="top"/>
    </xf>
    <xf numFmtId="169" fontId="2074" fillId="0" borderId="1" xfId="0" applyNumberFormat="1" applyFont="1" applyBorder="1" applyAlignment="1">
      <alignment horizontal="right" vertical="top"/>
    </xf>
    <xf numFmtId="169" fontId="2075" fillId="2" borderId="1" xfId="0" applyNumberFormat="1" applyFont="1" applyFill="1" applyBorder="1" applyAlignment="1" applyProtection="1">
      <alignment horizontal="right" vertical="top"/>
      <protection locked="0"/>
    </xf>
    <xf numFmtId="169" fontId="2076" fillId="0" borderId="1" xfId="0" applyNumberFormat="1" applyFont="1" applyBorder="1" applyAlignment="1">
      <alignment horizontal="right" vertical="top"/>
    </xf>
    <xf numFmtId="169" fontId="2077" fillId="0" borderId="1" xfId="0" applyNumberFormat="1" applyFont="1" applyBorder="1" applyAlignment="1">
      <alignment horizontal="right" vertical="top"/>
    </xf>
    <xf numFmtId="169" fontId="2078" fillId="0" borderId="1" xfId="0" applyNumberFormat="1" applyFont="1" applyBorder="1" applyAlignment="1">
      <alignment horizontal="right" vertical="top"/>
    </xf>
    <xf numFmtId="169" fontId="2079" fillId="0" borderId="1" xfId="0" applyNumberFormat="1" applyFont="1" applyBorder="1" applyAlignment="1">
      <alignment horizontal="right" vertical="top"/>
    </xf>
    <xf numFmtId="0" fontId="2080" fillId="0" borderId="1" xfId="0" applyFont="1" applyBorder="1" applyAlignment="1">
      <alignment horizontal="left" vertical="top"/>
    </xf>
    <xf numFmtId="0" fontId="2081" fillId="0" borderId="1" xfId="0" applyFont="1" applyBorder="1" applyAlignment="1">
      <alignment horizontal="left" vertical="top" wrapText="1"/>
    </xf>
    <xf numFmtId="0" fontId="2082" fillId="0" borderId="1" xfId="0" applyFont="1" applyBorder="1" applyAlignment="1">
      <alignment horizontal="center" vertical="top"/>
    </xf>
    <xf numFmtId="168" fontId="2083" fillId="0" borderId="1" xfId="0" applyNumberFormat="1" applyFont="1" applyBorder="1" applyAlignment="1">
      <alignment horizontal="right" vertical="top"/>
    </xf>
    <xf numFmtId="169" fontId="2084" fillId="0" borderId="1" xfId="0" applyNumberFormat="1" applyFont="1" applyBorder="1" applyAlignment="1">
      <alignment horizontal="right" vertical="top"/>
    </xf>
    <xf numFmtId="169" fontId="2085" fillId="2" borderId="1" xfId="0" applyNumberFormat="1" applyFont="1" applyFill="1" applyBorder="1" applyAlignment="1" applyProtection="1">
      <alignment horizontal="right" vertical="top"/>
      <protection locked="0"/>
    </xf>
    <xf numFmtId="169" fontId="2086" fillId="0" borderId="1" xfId="0" applyNumberFormat="1" applyFont="1" applyBorder="1" applyAlignment="1">
      <alignment horizontal="right" vertical="top"/>
    </xf>
    <xf numFmtId="169" fontId="2087" fillId="0" borderId="1" xfId="0" applyNumberFormat="1" applyFont="1" applyBorder="1" applyAlignment="1">
      <alignment horizontal="right" vertical="top"/>
    </xf>
    <xf numFmtId="169" fontId="2088" fillId="0" borderId="1" xfId="0" applyNumberFormat="1" applyFont="1" applyBorder="1" applyAlignment="1">
      <alignment horizontal="right" vertical="top"/>
    </xf>
    <xf numFmtId="169" fontId="2089" fillId="0" borderId="1" xfId="0" applyNumberFormat="1" applyFont="1" applyBorder="1" applyAlignment="1">
      <alignment horizontal="right" vertical="top"/>
    </xf>
    <xf numFmtId="0" fontId="2090" fillId="3" borderId="1" xfId="0" applyFont="1" applyFill="1" applyBorder="1" applyAlignment="1">
      <alignment horizontal="left"/>
    </xf>
    <xf numFmtId="4" fontId="2097" fillId="3" borderId="1" xfId="0" applyNumberFormat="1" applyFont="1" applyFill="1" applyBorder="1" applyAlignment="1">
      <alignment horizontal="right"/>
    </xf>
    <xf numFmtId="4" fontId="2098" fillId="3" borderId="1" xfId="0" applyNumberFormat="1" applyFont="1" applyFill="1" applyBorder="1" applyAlignment="1">
      <alignment horizontal="right"/>
    </xf>
    <xf numFmtId="4" fontId="2099" fillId="3" borderId="1" xfId="0" applyNumberFormat="1" applyFont="1" applyFill="1" applyBorder="1" applyAlignment="1">
      <alignment horizontal="right"/>
    </xf>
    <xf numFmtId="0" fontId="2100" fillId="0" borderId="0" xfId="0" applyFont="1"/>
    <xf numFmtId="0" fontId="2101" fillId="0" borderId="1" xfId="0" applyFont="1" applyBorder="1" applyAlignment="1">
      <alignment horizontal="left" vertical="top"/>
    </xf>
    <xf numFmtId="0" fontId="2102" fillId="0" borderId="1" xfId="0" applyFont="1" applyBorder="1" applyAlignment="1">
      <alignment horizontal="left" vertical="top" wrapText="1"/>
    </xf>
    <xf numFmtId="0" fontId="2103" fillId="0" borderId="1" xfId="0" applyFont="1" applyBorder="1" applyAlignment="1">
      <alignment horizontal="center" vertical="top"/>
    </xf>
    <xf numFmtId="168" fontId="2104" fillId="0" borderId="1" xfId="0" applyNumberFormat="1" applyFont="1" applyBorder="1" applyAlignment="1">
      <alignment horizontal="right" vertical="top"/>
    </xf>
    <xf numFmtId="169" fontId="2105" fillId="0" borderId="1" xfId="0" applyNumberFormat="1" applyFont="1" applyBorder="1" applyAlignment="1">
      <alignment horizontal="right" vertical="top"/>
    </xf>
    <xf numFmtId="169" fontId="2106" fillId="2" borderId="1" xfId="0" applyNumberFormat="1" applyFont="1" applyFill="1" applyBorder="1" applyAlignment="1" applyProtection="1">
      <alignment horizontal="right" vertical="top"/>
      <protection locked="0"/>
    </xf>
    <xf numFmtId="169" fontId="2107" fillId="0" borderId="1" xfId="0" applyNumberFormat="1" applyFont="1" applyBorder="1" applyAlignment="1">
      <alignment horizontal="right" vertical="top"/>
    </xf>
    <xf numFmtId="169" fontId="2108" fillId="0" borderId="1" xfId="0" applyNumberFormat="1" applyFont="1" applyBorder="1" applyAlignment="1">
      <alignment horizontal="right" vertical="top"/>
    </xf>
    <xf numFmtId="169" fontId="2109" fillId="0" borderId="1" xfId="0" applyNumberFormat="1" applyFont="1" applyBorder="1" applyAlignment="1">
      <alignment horizontal="right" vertical="top"/>
    </xf>
    <xf numFmtId="169" fontId="2110" fillId="0" borderId="1" xfId="0" applyNumberFormat="1" applyFont="1" applyBorder="1" applyAlignment="1">
      <alignment horizontal="right" vertical="top"/>
    </xf>
    <xf numFmtId="0" fontId="2111" fillId="3" borderId="1" xfId="0" applyFont="1" applyFill="1" applyBorder="1" applyAlignment="1">
      <alignment horizontal="left"/>
    </xf>
    <xf numFmtId="4" fontId="2118" fillId="3" borderId="1" xfId="0" applyNumberFormat="1" applyFont="1" applyFill="1" applyBorder="1" applyAlignment="1">
      <alignment horizontal="right"/>
    </xf>
    <xf numFmtId="4" fontId="2119" fillId="3" borderId="1" xfId="0" applyNumberFormat="1" applyFont="1" applyFill="1" applyBorder="1" applyAlignment="1">
      <alignment horizontal="right"/>
    </xf>
    <xf numFmtId="4" fontId="2120" fillId="3" borderId="1" xfId="0" applyNumberFormat="1" applyFont="1" applyFill="1" applyBorder="1" applyAlignment="1">
      <alignment horizontal="right"/>
    </xf>
    <xf numFmtId="0" fontId="2121" fillId="0" borderId="0" xfId="0" applyFont="1"/>
    <xf numFmtId="0" fontId="2122" fillId="0" borderId="1" xfId="0" applyFont="1" applyBorder="1" applyAlignment="1">
      <alignment horizontal="left" vertical="top"/>
    </xf>
    <xf numFmtId="0" fontId="2123" fillId="0" borderId="1" xfId="0" applyFont="1" applyBorder="1" applyAlignment="1">
      <alignment horizontal="left" vertical="top" wrapText="1"/>
    </xf>
    <xf numFmtId="0" fontId="2124" fillId="0" borderId="1" xfId="0" applyFont="1" applyBorder="1" applyAlignment="1">
      <alignment horizontal="center" vertical="top"/>
    </xf>
    <xf numFmtId="168" fontId="2125" fillId="0" borderId="1" xfId="0" applyNumberFormat="1" applyFont="1" applyBorder="1" applyAlignment="1">
      <alignment horizontal="right" vertical="top"/>
    </xf>
    <xf numFmtId="169" fontId="2126" fillId="0" borderId="1" xfId="0" applyNumberFormat="1" applyFont="1" applyBorder="1" applyAlignment="1">
      <alignment horizontal="right" vertical="top"/>
    </xf>
    <xf numFmtId="169" fontId="2127" fillId="2" borderId="1" xfId="0" applyNumberFormat="1" applyFont="1" applyFill="1" applyBorder="1" applyAlignment="1" applyProtection="1">
      <alignment horizontal="right" vertical="top"/>
      <protection locked="0"/>
    </xf>
    <xf numFmtId="169" fontId="2128" fillId="0" borderId="1" xfId="0" applyNumberFormat="1" applyFont="1" applyBorder="1" applyAlignment="1">
      <alignment horizontal="right" vertical="top"/>
    </xf>
    <xf numFmtId="169" fontId="2129" fillId="0" borderId="1" xfId="0" applyNumberFormat="1" applyFont="1" applyBorder="1" applyAlignment="1">
      <alignment horizontal="right" vertical="top"/>
    </xf>
    <xf numFmtId="169" fontId="2130" fillId="0" borderId="1" xfId="0" applyNumberFormat="1" applyFont="1" applyBorder="1" applyAlignment="1">
      <alignment horizontal="right" vertical="top"/>
    </xf>
    <xf numFmtId="169" fontId="2131" fillId="0" borderId="1" xfId="0" applyNumberFormat="1" applyFont="1" applyBorder="1" applyAlignment="1">
      <alignment horizontal="right" vertical="top"/>
    </xf>
    <xf numFmtId="0" fontId="2132" fillId="0" borderId="1" xfId="0" applyFont="1" applyBorder="1" applyAlignment="1">
      <alignment horizontal="left" vertical="top"/>
    </xf>
    <xf numFmtId="0" fontId="2133" fillId="0" borderId="1" xfId="0" applyFont="1" applyBorder="1" applyAlignment="1">
      <alignment horizontal="left" vertical="top" wrapText="1"/>
    </xf>
    <xf numFmtId="0" fontId="2134" fillId="0" borderId="1" xfId="0" applyFont="1" applyBorder="1" applyAlignment="1">
      <alignment horizontal="center" vertical="top"/>
    </xf>
    <xf numFmtId="168" fontId="2135" fillId="0" borderId="1" xfId="0" applyNumberFormat="1" applyFont="1" applyBorder="1" applyAlignment="1">
      <alignment horizontal="right" vertical="top"/>
    </xf>
    <xf numFmtId="169" fontId="2136" fillId="0" borderId="1" xfId="0" applyNumberFormat="1" applyFont="1" applyBorder="1" applyAlignment="1">
      <alignment horizontal="right" vertical="top"/>
    </xf>
    <xf numFmtId="169" fontId="2137" fillId="2" borderId="1" xfId="0" applyNumberFormat="1" applyFont="1" applyFill="1" applyBorder="1" applyAlignment="1" applyProtection="1">
      <alignment horizontal="right" vertical="top"/>
      <protection locked="0"/>
    </xf>
    <xf numFmtId="169" fontId="2138" fillId="0" borderId="1" xfId="0" applyNumberFormat="1" applyFont="1" applyBorder="1" applyAlignment="1">
      <alignment horizontal="right" vertical="top"/>
    </xf>
    <xf numFmtId="169" fontId="2139" fillId="0" borderId="1" xfId="0" applyNumberFormat="1" applyFont="1" applyBorder="1" applyAlignment="1">
      <alignment horizontal="right" vertical="top"/>
    </xf>
    <xf numFmtId="169" fontId="2140" fillId="0" borderId="1" xfId="0" applyNumberFormat="1" applyFont="1" applyBorder="1" applyAlignment="1">
      <alignment horizontal="right" vertical="top"/>
    </xf>
    <xf numFmtId="169" fontId="2141" fillId="0" borderId="1" xfId="0" applyNumberFormat="1" applyFont="1" applyBorder="1" applyAlignment="1">
      <alignment horizontal="right" vertical="top"/>
    </xf>
    <xf numFmtId="0" fontId="2142" fillId="0" borderId="1" xfId="0" applyFont="1" applyBorder="1" applyAlignment="1">
      <alignment horizontal="left" vertical="top"/>
    </xf>
    <xf numFmtId="0" fontId="2143" fillId="0" borderId="1" xfId="0" applyFont="1" applyBorder="1" applyAlignment="1">
      <alignment horizontal="left" vertical="top" wrapText="1"/>
    </xf>
    <xf numFmtId="0" fontId="2144" fillId="0" borderId="1" xfId="0" applyFont="1" applyBorder="1" applyAlignment="1">
      <alignment horizontal="center" vertical="top"/>
    </xf>
    <xf numFmtId="168" fontId="2145" fillId="0" borderId="1" xfId="0" applyNumberFormat="1" applyFont="1" applyBorder="1" applyAlignment="1">
      <alignment horizontal="right" vertical="top"/>
    </xf>
    <xf numFmtId="169" fontId="2146" fillId="0" borderId="1" xfId="0" applyNumberFormat="1" applyFont="1" applyBorder="1" applyAlignment="1">
      <alignment horizontal="right" vertical="top"/>
    </xf>
    <xf numFmtId="169" fontId="2147" fillId="2" borderId="1" xfId="0" applyNumberFormat="1" applyFont="1" applyFill="1" applyBorder="1" applyAlignment="1" applyProtection="1">
      <alignment horizontal="right" vertical="top"/>
      <protection locked="0"/>
    </xf>
    <xf numFmtId="169" fontId="2148" fillId="0" borderId="1" xfId="0" applyNumberFormat="1" applyFont="1" applyBorder="1" applyAlignment="1">
      <alignment horizontal="right" vertical="top"/>
    </xf>
    <xf numFmtId="169" fontId="2149" fillId="0" borderId="1" xfId="0" applyNumberFormat="1" applyFont="1" applyBorder="1" applyAlignment="1">
      <alignment horizontal="right" vertical="top"/>
    </xf>
    <xf numFmtId="169" fontId="2150" fillId="0" borderId="1" xfId="0" applyNumberFormat="1" applyFont="1" applyBorder="1" applyAlignment="1">
      <alignment horizontal="right" vertical="top"/>
    </xf>
    <xf numFmtId="169" fontId="2151" fillId="0" borderId="1" xfId="0" applyNumberFormat="1" applyFont="1" applyBorder="1" applyAlignment="1">
      <alignment horizontal="right" vertical="top"/>
    </xf>
    <xf numFmtId="0" fontId="2152" fillId="3" borderId="1" xfId="0" applyFont="1" applyFill="1" applyBorder="1" applyAlignment="1">
      <alignment horizontal="left"/>
    </xf>
    <xf numFmtId="4" fontId="2159" fillId="3" borderId="1" xfId="0" applyNumberFormat="1" applyFont="1" applyFill="1" applyBorder="1" applyAlignment="1">
      <alignment horizontal="right"/>
    </xf>
    <xf numFmtId="4" fontId="2160" fillId="3" borderId="1" xfId="0" applyNumberFormat="1" applyFont="1" applyFill="1" applyBorder="1" applyAlignment="1">
      <alignment horizontal="right"/>
    </xf>
    <xf numFmtId="4" fontId="2161" fillId="3" borderId="1" xfId="0" applyNumberFormat="1" applyFont="1" applyFill="1" applyBorder="1" applyAlignment="1">
      <alignment horizontal="right"/>
    </xf>
    <xf numFmtId="0" fontId="2162" fillId="0" borderId="0" xfId="0" applyFont="1"/>
    <xf numFmtId="0" fontId="2163" fillId="0" borderId="1" xfId="0" applyFont="1" applyBorder="1" applyAlignment="1">
      <alignment horizontal="left" vertical="top"/>
    </xf>
    <xf numFmtId="0" fontId="2164" fillId="0" borderId="1" xfId="0" applyFont="1" applyBorder="1" applyAlignment="1">
      <alignment horizontal="left" vertical="top" wrapText="1"/>
    </xf>
    <xf numFmtId="0" fontId="2165" fillId="0" borderId="1" xfId="0" applyFont="1" applyBorder="1" applyAlignment="1">
      <alignment horizontal="center" vertical="top"/>
    </xf>
    <xf numFmtId="168" fontId="2166" fillId="0" borderId="1" xfId="0" applyNumberFormat="1" applyFont="1" applyBorder="1" applyAlignment="1">
      <alignment horizontal="right" vertical="top"/>
    </xf>
    <xf numFmtId="169" fontId="2167" fillId="0" borderId="1" xfId="0" applyNumberFormat="1" applyFont="1" applyBorder="1" applyAlignment="1">
      <alignment horizontal="right" vertical="top"/>
    </xf>
    <xf numFmtId="169" fontId="2168" fillId="2" borderId="1" xfId="0" applyNumberFormat="1" applyFont="1" applyFill="1" applyBorder="1" applyAlignment="1" applyProtection="1">
      <alignment horizontal="right" vertical="top"/>
      <protection locked="0"/>
    </xf>
    <xf numFmtId="169" fontId="2169" fillId="0" borderId="1" xfId="0" applyNumberFormat="1" applyFont="1" applyBorder="1" applyAlignment="1">
      <alignment horizontal="right" vertical="top"/>
    </xf>
    <xf numFmtId="169" fontId="2170" fillId="0" borderId="1" xfId="0" applyNumberFormat="1" applyFont="1" applyBorder="1" applyAlignment="1">
      <alignment horizontal="right" vertical="top"/>
    </xf>
    <xf numFmtId="169" fontId="2171" fillId="0" borderId="1" xfId="0" applyNumberFormat="1" applyFont="1" applyBorder="1" applyAlignment="1">
      <alignment horizontal="right" vertical="top"/>
    </xf>
    <xf numFmtId="169" fontId="2172" fillId="0" borderId="1" xfId="0" applyNumberFormat="1" applyFont="1" applyBorder="1" applyAlignment="1">
      <alignment horizontal="right" vertical="top"/>
    </xf>
    <xf numFmtId="0" fontId="2173" fillId="0" borderId="1" xfId="0" applyFont="1" applyBorder="1" applyAlignment="1">
      <alignment horizontal="left" vertical="top"/>
    </xf>
    <xf numFmtId="0" fontId="2174" fillId="0" borderId="1" xfId="0" applyFont="1" applyBorder="1" applyAlignment="1">
      <alignment horizontal="left" vertical="top" wrapText="1"/>
    </xf>
    <xf numFmtId="0" fontId="2175" fillId="0" borderId="1" xfId="0" applyFont="1" applyBorder="1" applyAlignment="1">
      <alignment horizontal="center" vertical="top"/>
    </xf>
    <xf numFmtId="168" fontId="2176" fillId="0" borderId="1" xfId="0" applyNumberFormat="1" applyFont="1" applyBorder="1" applyAlignment="1">
      <alignment horizontal="right" vertical="top"/>
    </xf>
    <xf numFmtId="169" fontId="2177" fillId="0" borderId="1" xfId="0" applyNumberFormat="1" applyFont="1" applyBorder="1" applyAlignment="1">
      <alignment horizontal="right" vertical="top"/>
    </xf>
    <xf numFmtId="169" fontId="2178" fillId="2" borderId="1" xfId="0" applyNumberFormat="1" applyFont="1" applyFill="1" applyBorder="1" applyAlignment="1" applyProtection="1">
      <alignment horizontal="right" vertical="top"/>
      <protection locked="0"/>
    </xf>
    <xf numFmtId="169" fontId="2179" fillId="0" borderId="1" xfId="0" applyNumberFormat="1" applyFont="1" applyBorder="1" applyAlignment="1">
      <alignment horizontal="right" vertical="top"/>
    </xf>
    <xf numFmtId="169" fontId="2180" fillId="0" borderId="1" xfId="0" applyNumberFormat="1" applyFont="1" applyBorder="1" applyAlignment="1">
      <alignment horizontal="right" vertical="top"/>
    </xf>
    <xf numFmtId="169" fontId="2181" fillId="0" borderId="1" xfId="0" applyNumberFormat="1" applyFont="1" applyBorder="1" applyAlignment="1">
      <alignment horizontal="right" vertical="top"/>
    </xf>
    <xf numFmtId="169" fontId="2182" fillId="0" borderId="1" xfId="0" applyNumberFormat="1" applyFont="1" applyBorder="1" applyAlignment="1">
      <alignment horizontal="right" vertical="top"/>
    </xf>
    <xf numFmtId="0" fontId="2183" fillId="0" borderId="1" xfId="0" applyFont="1" applyBorder="1" applyAlignment="1">
      <alignment horizontal="left" vertical="top"/>
    </xf>
    <xf numFmtId="0" fontId="2184" fillId="0" borderId="1" xfId="0" applyFont="1" applyBorder="1" applyAlignment="1">
      <alignment horizontal="left" vertical="top" wrapText="1"/>
    </xf>
    <xf numFmtId="0" fontId="2185" fillId="0" borderId="1" xfId="0" applyFont="1" applyBorder="1" applyAlignment="1">
      <alignment horizontal="center" vertical="top"/>
    </xf>
    <xf numFmtId="168" fontId="2186" fillId="0" borderId="1" xfId="0" applyNumberFormat="1" applyFont="1" applyBorder="1" applyAlignment="1">
      <alignment horizontal="right" vertical="top"/>
    </xf>
    <xf numFmtId="169" fontId="2187" fillId="0" borderId="1" xfId="0" applyNumberFormat="1" applyFont="1" applyBorder="1" applyAlignment="1">
      <alignment horizontal="right" vertical="top"/>
    </xf>
    <xf numFmtId="169" fontId="2188" fillId="2" borderId="1" xfId="0" applyNumberFormat="1" applyFont="1" applyFill="1" applyBorder="1" applyAlignment="1" applyProtection="1">
      <alignment horizontal="right" vertical="top"/>
      <protection locked="0"/>
    </xf>
    <xf numFmtId="169" fontId="2189" fillId="0" borderId="1" xfId="0" applyNumberFormat="1" applyFont="1" applyBorder="1" applyAlignment="1">
      <alignment horizontal="right" vertical="top"/>
    </xf>
    <xf numFmtId="169" fontId="2190" fillId="0" borderId="1" xfId="0" applyNumberFormat="1" applyFont="1" applyBorder="1" applyAlignment="1">
      <alignment horizontal="right" vertical="top"/>
    </xf>
    <xf numFmtId="169" fontId="2191" fillId="0" borderId="1" xfId="0" applyNumberFormat="1" applyFont="1" applyBorder="1" applyAlignment="1">
      <alignment horizontal="right" vertical="top"/>
    </xf>
    <xf numFmtId="169" fontId="2192" fillId="0" borderId="1" xfId="0" applyNumberFormat="1" applyFont="1" applyBorder="1" applyAlignment="1">
      <alignment horizontal="right" vertical="top"/>
    </xf>
    <xf numFmtId="0" fontId="2193" fillId="0" borderId="1" xfId="0" applyFont="1" applyBorder="1" applyAlignment="1">
      <alignment horizontal="left" vertical="top"/>
    </xf>
    <xf numFmtId="0" fontId="2194" fillId="0" borderId="1" xfId="0" applyFont="1" applyBorder="1" applyAlignment="1">
      <alignment horizontal="left" vertical="top" wrapText="1"/>
    </xf>
    <xf numFmtId="0" fontId="2195" fillId="0" borderId="1" xfId="0" applyFont="1" applyBorder="1" applyAlignment="1">
      <alignment horizontal="center" vertical="top"/>
    </xf>
    <xf numFmtId="168" fontId="2196" fillId="0" borderId="1" xfId="0" applyNumberFormat="1" applyFont="1" applyBorder="1" applyAlignment="1">
      <alignment horizontal="right" vertical="top"/>
    </xf>
    <xf numFmtId="169" fontId="2197" fillId="0" borderId="1" xfId="0" applyNumberFormat="1" applyFont="1" applyBorder="1" applyAlignment="1">
      <alignment horizontal="right" vertical="top"/>
    </xf>
    <xf numFmtId="169" fontId="2198" fillId="2" borderId="1" xfId="0" applyNumberFormat="1" applyFont="1" applyFill="1" applyBorder="1" applyAlignment="1" applyProtection="1">
      <alignment horizontal="right" vertical="top"/>
      <protection locked="0"/>
    </xf>
    <xf numFmtId="169" fontId="2199" fillId="0" borderId="1" xfId="0" applyNumberFormat="1" applyFont="1" applyBorder="1" applyAlignment="1">
      <alignment horizontal="right" vertical="top"/>
    </xf>
    <xf numFmtId="169" fontId="2200" fillId="0" borderId="1" xfId="0" applyNumberFormat="1" applyFont="1" applyBorder="1" applyAlignment="1">
      <alignment horizontal="right" vertical="top"/>
    </xf>
    <xf numFmtId="169" fontId="2201" fillId="0" borderId="1" xfId="0" applyNumberFormat="1" applyFont="1" applyBorder="1" applyAlignment="1">
      <alignment horizontal="right" vertical="top"/>
    </xf>
    <xf numFmtId="169" fontId="2202" fillId="0" borderId="1" xfId="0" applyNumberFormat="1" applyFont="1" applyBorder="1" applyAlignment="1">
      <alignment horizontal="right" vertical="top"/>
    </xf>
    <xf numFmtId="0" fontId="2203" fillId="0" borderId="1" xfId="0" applyFont="1" applyBorder="1" applyAlignment="1">
      <alignment horizontal="left" vertical="top"/>
    </xf>
    <xf numFmtId="0" fontId="2204" fillId="0" borderId="1" xfId="0" applyFont="1" applyBorder="1" applyAlignment="1">
      <alignment horizontal="left" vertical="top" wrapText="1"/>
    </xf>
    <xf numFmtId="0" fontId="2205" fillId="0" borderId="1" xfId="0" applyFont="1" applyBorder="1" applyAlignment="1">
      <alignment horizontal="center" vertical="top"/>
    </xf>
    <xf numFmtId="168" fontId="2206" fillId="0" borderId="1" xfId="0" applyNumberFormat="1" applyFont="1" applyBorder="1" applyAlignment="1">
      <alignment horizontal="right" vertical="top"/>
    </xf>
    <xf numFmtId="169" fontId="2207" fillId="0" borderId="1" xfId="0" applyNumberFormat="1" applyFont="1" applyBorder="1" applyAlignment="1">
      <alignment horizontal="right" vertical="top"/>
    </xf>
    <xf numFmtId="169" fontId="2208" fillId="2" borderId="1" xfId="0" applyNumberFormat="1" applyFont="1" applyFill="1" applyBorder="1" applyAlignment="1" applyProtection="1">
      <alignment horizontal="right" vertical="top"/>
      <protection locked="0"/>
    </xf>
    <xf numFmtId="169" fontId="2209" fillId="0" borderId="1" xfId="0" applyNumberFormat="1" applyFont="1" applyBorder="1" applyAlignment="1">
      <alignment horizontal="right" vertical="top"/>
    </xf>
    <xf numFmtId="169" fontId="2210" fillId="0" borderId="1" xfId="0" applyNumberFormat="1" applyFont="1" applyBorder="1" applyAlignment="1">
      <alignment horizontal="right" vertical="top"/>
    </xf>
    <xf numFmtId="169" fontId="2211" fillId="0" borderId="1" xfId="0" applyNumberFormat="1" applyFont="1" applyBorder="1" applyAlignment="1">
      <alignment horizontal="right" vertical="top"/>
    </xf>
    <xf numFmtId="169" fontId="2212" fillId="0" borderId="1" xfId="0" applyNumberFormat="1" applyFont="1" applyBorder="1" applyAlignment="1">
      <alignment horizontal="right" vertical="top"/>
    </xf>
    <xf numFmtId="0" fontId="2213" fillId="0" borderId="1" xfId="0" applyFont="1" applyBorder="1" applyAlignment="1">
      <alignment horizontal="left" vertical="top"/>
    </xf>
    <xf numFmtId="0" fontId="2214" fillId="0" borderId="1" xfId="0" applyFont="1" applyBorder="1" applyAlignment="1">
      <alignment horizontal="left" vertical="top" wrapText="1"/>
    </xf>
    <xf numFmtId="0" fontId="2215" fillId="0" borderId="1" xfId="0" applyFont="1" applyBorder="1" applyAlignment="1">
      <alignment horizontal="center" vertical="top"/>
    </xf>
    <xf numFmtId="168" fontId="2216" fillId="0" borderId="1" xfId="0" applyNumberFormat="1" applyFont="1" applyBorder="1" applyAlignment="1">
      <alignment horizontal="right" vertical="top"/>
    </xf>
    <xf numFmtId="169" fontId="2217" fillId="0" borderId="1" xfId="0" applyNumberFormat="1" applyFont="1" applyBorder="1" applyAlignment="1">
      <alignment horizontal="right" vertical="top"/>
    </xf>
    <xf numFmtId="169" fontId="2218" fillId="2" borderId="1" xfId="0" applyNumberFormat="1" applyFont="1" applyFill="1" applyBorder="1" applyAlignment="1" applyProtection="1">
      <alignment horizontal="right" vertical="top"/>
      <protection locked="0"/>
    </xf>
    <xf numFmtId="169" fontId="2219" fillId="0" borderId="1" xfId="0" applyNumberFormat="1" applyFont="1" applyBorder="1" applyAlignment="1">
      <alignment horizontal="right" vertical="top"/>
    </xf>
    <xf numFmtId="169" fontId="2220" fillId="0" borderId="1" xfId="0" applyNumberFormat="1" applyFont="1" applyBorder="1" applyAlignment="1">
      <alignment horizontal="right" vertical="top"/>
    </xf>
    <xf numFmtId="169" fontId="2221" fillId="0" borderId="1" xfId="0" applyNumberFormat="1" applyFont="1" applyBorder="1" applyAlignment="1">
      <alignment horizontal="right" vertical="top"/>
    </xf>
    <xf numFmtId="169" fontId="2222" fillId="0" borderId="1" xfId="0" applyNumberFormat="1" applyFont="1" applyBorder="1" applyAlignment="1">
      <alignment horizontal="right" vertical="top"/>
    </xf>
    <xf numFmtId="0" fontId="2223" fillId="0" borderId="1" xfId="0" applyFont="1" applyBorder="1" applyAlignment="1">
      <alignment horizontal="left" vertical="top"/>
    </xf>
    <xf numFmtId="0" fontId="2224" fillId="0" borderId="1" xfId="0" applyFont="1" applyBorder="1" applyAlignment="1">
      <alignment horizontal="left" vertical="top" wrapText="1"/>
    </xf>
    <xf numFmtId="0" fontId="2225" fillId="0" borderId="1" xfId="0" applyFont="1" applyBorder="1" applyAlignment="1">
      <alignment horizontal="center" vertical="top"/>
    </xf>
    <xf numFmtId="168" fontId="2226" fillId="0" borderId="1" xfId="0" applyNumberFormat="1" applyFont="1" applyBorder="1" applyAlignment="1">
      <alignment horizontal="right" vertical="top"/>
    </xf>
    <xf numFmtId="169" fontId="2227" fillId="0" borderId="1" xfId="0" applyNumberFormat="1" applyFont="1" applyBorder="1" applyAlignment="1">
      <alignment horizontal="right" vertical="top"/>
    </xf>
    <xf numFmtId="169" fontId="2228" fillId="2" borderId="1" xfId="0" applyNumberFormat="1" applyFont="1" applyFill="1" applyBorder="1" applyAlignment="1" applyProtection="1">
      <alignment horizontal="right" vertical="top"/>
      <protection locked="0"/>
    </xf>
    <xf numFmtId="169" fontId="2229" fillId="0" borderId="1" xfId="0" applyNumberFormat="1" applyFont="1" applyBorder="1" applyAlignment="1">
      <alignment horizontal="right" vertical="top"/>
    </xf>
    <xf numFmtId="169" fontId="2230" fillId="0" borderId="1" xfId="0" applyNumberFormat="1" applyFont="1" applyBorder="1" applyAlignment="1">
      <alignment horizontal="right" vertical="top"/>
    </xf>
    <xf numFmtId="169" fontId="2231" fillId="0" borderId="1" xfId="0" applyNumberFormat="1" applyFont="1" applyBorder="1" applyAlignment="1">
      <alignment horizontal="right" vertical="top"/>
    </xf>
    <xf numFmtId="169" fontId="2232" fillId="0" borderId="1" xfId="0" applyNumberFormat="1" applyFont="1" applyBorder="1" applyAlignment="1">
      <alignment horizontal="right" vertical="top"/>
    </xf>
    <xf numFmtId="0" fontId="2233" fillId="0" borderId="1" xfId="0" applyFont="1" applyBorder="1" applyAlignment="1">
      <alignment horizontal="left" vertical="top"/>
    </xf>
    <xf numFmtId="0" fontId="2234" fillId="0" borderId="1" xfId="0" applyFont="1" applyBorder="1" applyAlignment="1">
      <alignment horizontal="left" vertical="top" wrapText="1"/>
    </xf>
    <xf numFmtId="0" fontId="2235" fillId="0" borderId="1" xfId="0" applyFont="1" applyBorder="1" applyAlignment="1">
      <alignment horizontal="center" vertical="top"/>
    </xf>
    <xf numFmtId="168" fontId="2236" fillId="0" borderId="1" xfId="0" applyNumberFormat="1" applyFont="1" applyBorder="1" applyAlignment="1">
      <alignment horizontal="right" vertical="top"/>
    </xf>
    <xf numFmtId="169" fontId="2237" fillId="0" borderId="1" xfId="0" applyNumberFormat="1" applyFont="1" applyBorder="1" applyAlignment="1">
      <alignment horizontal="right" vertical="top"/>
    </xf>
    <xf numFmtId="169" fontId="2238" fillId="2" borderId="1" xfId="0" applyNumberFormat="1" applyFont="1" applyFill="1" applyBorder="1" applyAlignment="1" applyProtection="1">
      <alignment horizontal="right" vertical="top"/>
      <protection locked="0"/>
    </xf>
    <xf numFmtId="169" fontId="2239" fillId="0" borderId="1" xfId="0" applyNumberFormat="1" applyFont="1" applyBorder="1" applyAlignment="1">
      <alignment horizontal="right" vertical="top"/>
    </xf>
    <xf numFmtId="169" fontId="2240" fillId="0" borderId="1" xfId="0" applyNumberFormat="1" applyFont="1" applyBorder="1" applyAlignment="1">
      <alignment horizontal="right" vertical="top"/>
    </xf>
    <xf numFmtId="169" fontId="2241" fillId="0" borderId="1" xfId="0" applyNumberFormat="1" applyFont="1" applyBorder="1" applyAlignment="1">
      <alignment horizontal="right" vertical="top"/>
    </xf>
    <xf numFmtId="169" fontId="2242" fillId="0" borderId="1" xfId="0" applyNumberFormat="1" applyFont="1" applyBorder="1" applyAlignment="1">
      <alignment horizontal="right" vertical="top"/>
    </xf>
    <xf numFmtId="0" fontId="2243" fillId="0" borderId="1" xfId="0" applyFont="1" applyBorder="1" applyAlignment="1">
      <alignment horizontal="left" vertical="top"/>
    </xf>
    <xf numFmtId="0" fontId="2244" fillId="0" borderId="1" xfId="0" applyFont="1" applyBorder="1" applyAlignment="1">
      <alignment horizontal="left" vertical="top" wrapText="1"/>
    </xf>
    <xf numFmtId="0" fontId="2245" fillId="0" borderId="1" xfId="0" applyFont="1" applyBorder="1" applyAlignment="1">
      <alignment horizontal="center" vertical="top"/>
    </xf>
    <xf numFmtId="168" fontId="2246" fillId="0" borderId="1" xfId="0" applyNumberFormat="1" applyFont="1" applyBorder="1" applyAlignment="1">
      <alignment horizontal="right" vertical="top"/>
    </xf>
    <xf numFmtId="169" fontId="2247" fillId="0" borderId="1" xfId="0" applyNumberFormat="1" applyFont="1" applyBorder="1" applyAlignment="1">
      <alignment horizontal="right" vertical="top"/>
    </xf>
    <xf numFmtId="169" fontId="2248" fillId="2" borderId="1" xfId="0" applyNumberFormat="1" applyFont="1" applyFill="1" applyBorder="1" applyAlignment="1" applyProtection="1">
      <alignment horizontal="right" vertical="top"/>
      <protection locked="0"/>
    </xf>
    <xf numFmtId="169" fontId="2249" fillId="0" borderId="1" xfId="0" applyNumberFormat="1" applyFont="1" applyBorder="1" applyAlignment="1">
      <alignment horizontal="right" vertical="top"/>
    </xf>
    <xf numFmtId="169" fontId="2250" fillId="0" borderId="1" xfId="0" applyNumberFormat="1" applyFont="1" applyBorder="1" applyAlignment="1">
      <alignment horizontal="right" vertical="top"/>
    </xf>
    <xf numFmtId="169" fontId="2251" fillId="0" borderId="1" xfId="0" applyNumberFormat="1" applyFont="1" applyBorder="1" applyAlignment="1">
      <alignment horizontal="right" vertical="top"/>
    </xf>
    <xf numFmtId="169" fontId="2252" fillId="0" borderId="1" xfId="0" applyNumberFormat="1" applyFont="1" applyBorder="1" applyAlignment="1">
      <alignment horizontal="right" vertical="top"/>
    </xf>
    <xf numFmtId="0" fontId="2253" fillId="0" borderId="1" xfId="0" applyFont="1" applyBorder="1" applyAlignment="1">
      <alignment horizontal="left" vertical="top"/>
    </xf>
    <xf numFmtId="0" fontId="2254" fillId="0" borderId="1" xfId="0" applyFont="1" applyBorder="1" applyAlignment="1">
      <alignment horizontal="left" vertical="top" wrapText="1"/>
    </xf>
    <xf numFmtId="0" fontId="2255" fillId="0" borderId="1" xfId="0" applyFont="1" applyBorder="1" applyAlignment="1">
      <alignment horizontal="center" vertical="top"/>
    </xf>
    <xf numFmtId="168" fontId="2256" fillId="0" borderId="1" xfId="0" applyNumberFormat="1" applyFont="1" applyBorder="1" applyAlignment="1">
      <alignment horizontal="right" vertical="top"/>
    </xf>
    <xf numFmtId="169" fontId="2257" fillId="0" borderId="1" xfId="0" applyNumberFormat="1" applyFont="1" applyBorder="1" applyAlignment="1">
      <alignment horizontal="right" vertical="top"/>
    </xf>
    <xf numFmtId="169" fontId="2258" fillId="2" borderId="1" xfId="0" applyNumberFormat="1" applyFont="1" applyFill="1" applyBorder="1" applyAlignment="1" applyProtection="1">
      <alignment horizontal="right" vertical="top"/>
      <protection locked="0"/>
    </xf>
    <xf numFmtId="169" fontId="2259" fillId="0" borderId="1" xfId="0" applyNumberFormat="1" applyFont="1" applyBorder="1" applyAlignment="1">
      <alignment horizontal="right" vertical="top"/>
    </xf>
    <xf numFmtId="169" fontId="2260" fillId="0" borderId="1" xfId="0" applyNumberFormat="1" applyFont="1" applyBorder="1" applyAlignment="1">
      <alignment horizontal="right" vertical="top"/>
    </xf>
    <xf numFmtId="169" fontId="2261" fillId="0" borderId="1" xfId="0" applyNumberFormat="1" applyFont="1" applyBorder="1" applyAlignment="1">
      <alignment horizontal="right" vertical="top"/>
    </xf>
    <xf numFmtId="169" fontId="2262" fillId="0" borderId="1" xfId="0" applyNumberFormat="1" applyFont="1" applyBorder="1" applyAlignment="1">
      <alignment horizontal="right" vertical="top"/>
    </xf>
    <xf numFmtId="0" fontId="2263" fillId="0" borderId="1" xfId="0" applyFont="1" applyBorder="1" applyAlignment="1">
      <alignment horizontal="left" vertical="top"/>
    </xf>
    <xf numFmtId="0" fontId="2264" fillId="0" borderId="1" xfId="0" applyFont="1" applyBorder="1" applyAlignment="1">
      <alignment horizontal="left" vertical="top" wrapText="1"/>
    </xf>
    <xf numFmtId="0" fontId="2265" fillId="0" borderId="1" xfId="0" applyFont="1" applyBorder="1" applyAlignment="1">
      <alignment horizontal="center" vertical="top"/>
    </xf>
    <xf numFmtId="168" fontId="2266" fillId="0" borderId="1" xfId="0" applyNumberFormat="1" applyFont="1" applyBorder="1" applyAlignment="1">
      <alignment horizontal="right" vertical="top"/>
    </xf>
    <xf numFmtId="169" fontId="2267" fillId="0" borderId="1" xfId="0" applyNumberFormat="1" applyFont="1" applyBorder="1" applyAlignment="1">
      <alignment horizontal="right" vertical="top"/>
    </xf>
    <xf numFmtId="169" fontId="2268" fillId="2" borderId="1" xfId="0" applyNumberFormat="1" applyFont="1" applyFill="1" applyBorder="1" applyAlignment="1" applyProtection="1">
      <alignment horizontal="right" vertical="top"/>
      <protection locked="0"/>
    </xf>
    <xf numFmtId="169" fontId="2269" fillId="0" borderId="1" xfId="0" applyNumberFormat="1" applyFont="1" applyBorder="1" applyAlignment="1">
      <alignment horizontal="right" vertical="top"/>
    </xf>
    <xf numFmtId="169" fontId="2270" fillId="0" borderId="1" xfId="0" applyNumberFormat="1" applyFont="1" applyBorder="1" applyAlignment="1">
      <alignment horizontal="right" vertical="top"/>
    </xf>
    <xf numFmtId="169" fontId="2271" fillId="0" borderId="1" xfId="0" applyNumberFormat="1" applyFont="1" applyBorder="1" applyAlignment="1">
      <alignment horizontal="right" vertical="top"/>
    </xf>
    <xf numFmtId="169" fontId="2272" fillId="0" borderId="1" xfId="0" applyNumberFormat="1" applyFont="1" applyBorder="1" applyAlignment="1">
      <alignment horizontal="right" vertical="top"/>
    </xf>
    <xf numFmtId="0" fontId="2273" fillId="3" borderId="1" xfId="0" applyFont="1" applyFill="1" applyBorder="1" applyAlignment="1">
      <alignment horizontal="left"/>
    </xf>
    <xf numFmtId="4" fontId="2280" fillId="3" borderId="1" xfId="0" applyNumberFormat="1" applyFont="1" applyFill="1" applyBorder="1" applyAlignment="1">
      <alignment horizontal="right"/>
    </xf>
    <xf numFmtId="4" fontId="2281" fillId="3" borderId="1" xfId="0" applyNumberFormat="1" applyFont="1" applyFill="1" applyBorder="1" applyAlignment="1">
      <alignment horizontal="right"/>
    </xf>
    <xf numFmtId="4" fontId="2282" fillId="3" borderId="1" xfId="0" applyNumberFormat="1" applyFont="1" applyFill="1" applyBorder="1" applyAlignment="1">
      <alignment horizontal="right"/>
    </xf>
    <xf numFmtId="0" fontId="2283" fillId="0" borderId="0" xfId="0" applyFont="1"/>
    <xf numFmtId="0" fontId="2284" fillId="0" borderId="1" xfId="0" applyFont="1" applyBorder="1" applyAlignment="1">
      <alignment horizontal="left" vertical="top"/>
    </xf>
    <xf numFmtId="0" fontId="2285" fillId="0" borderId="1" xfId="0" applyFont="1" applyBorder="1" applyAlignment="1">
      <alignment horizontal="left" vertical="top" wrapText="1"/>
    </xf>
    <xf numFmtId="0" fontId="2286" fillId="0" borderId="1" xfId="0" applyFont="1" applyBorder="1" applyAlignment="1">
      <alignment horizontal="center" vertical="top"/>
    </xf>
    <xf numFmtId="168" fontId="2287" fillId="0" borderId="1" xfId="0" applyNumberFormat="1" applyFont="1" applyBorder="1" applyAlignment="1">
      <alignment horizontal="right" vertical="top"/>
    </xf>
    <xf numFmtId="169" fontId="2288" fillId="0" borderId="1" xfId="0" applyNumberFormat="1" applyFont="1" applyBorder="1" applyAlignment="1">
      <alignment horizontal="right" vertical="top"/>
    </xf>
    <xf numFmtId="169" fontId="2289" fillId="2" borderId="1" xfId="0" applyNumberFormat="1" applyFont="1" applyFill="1" applyBorder="1" applyAlignment="1" applyProtection="1">
      <alignment horizontal="right" vertical="top"/>
      <protection locked="0"/>
    </xf>
    <xf numFmtId="169" fontId="2290" fillId="0" borderId="1" xfId="0" applyNumberFormat="1" applyFont="1" applyBorder="1" applyAlignment="1">
      <alignment horizontal="right" vertical="top"/>
    </xf>
    <xf numFmtId="169" fontId="2291" fillId="0" borderId="1" xfId="0" applyNumberFormat="1" applyFont="1" applyBorder="1" applyAlignment="1">
      <alignment horizontal="right" vertical="top"/>
    </xf>
    <xf numFmtId="169" fontId="2292" fillId="0" borderId="1" xfId="0" applyNumberFormat="1" applyFont="1" applyBorder="1" applyAlignment="1">
      <alignment horizontal="right" vertical="top"/>
    </xf>
    <xf numFmtId="169" fontId="2293" fillId="0" borderId="1" xfId="0" applyNumberFormat="1" applyFont="1" applyBorder="1" applyAlignment="1">
      <alignment horizontal="right" vertical="top"/>
    </xf>
    <xf numFmtId="0" fontId="2294" fillId="0" borderId="1" xfId="0" applyFont="1" applyBorder="1" applyAlignment="1">
      <alignment horizontal="left" vertical="top"/>
    </xf>
    <xf numFmtId="0" fontId="2295" fillId="0" borderId="1" xfId="0" applyFont="1" applyBorder="1" applyAlignment="1">
      <alignment horizontal="left" vertical="top" wrapText="1"/>
    </xf>
    <xf numFmtId="0" fontId="2296" fillId="0" borderId="1" xfId="0" applyFont="1" applyBorder="1" applyAlignment="1">
      <alignment horizontal="center" vertical="top"/>
    </xf>
    <xf numFmtId="168" fontId="2297" fillId="0" borderId="1" xfId="0" applyNumberFormat="1" applyFont="1" applyBorder="1" applyAlignment="1">
      <alignment horizontal="right" vertical="top"/>
    </xf>
    <xf numFmtId="169" fontId="2298" fillId="0" borderId="1" xfId="0" applyNumberFormat="1" applyFont="1" applyBorder="1" applyAlignment="1">
      <alignment horizontal="right" vertical="top"/>
    </xf>
    <xf numFmtId="169" fontId="2299" fillId="2" borderId="1" xfId="0" applyNumberFormat="1" applyFont="1" applyFill="1" applyBorder="1" applyAlignment="1" applyProtection="1">
      <alignment horizontal="right" vertical="top"/>
      <protection locked="0"/>
    </xf>
    <xf numFmtId="169" fontId="2300" fillId="0" borderId="1" xfId="0" applyNumberFormat="1" applyFont="1" applyBorder="1" applyAlignment="1">
      <alignment horizontal="right" vertical="top"/>
    </xf>
    <xf numFmtId="169" fontId="2301" fillId="0" borderId="1" xfId="0" applyNumberFormat="1" applyFont="1" applyBorder="1" applyAlignment="1">
      <alignment horizontal="right" vertical="top"/>
    </xf>
    <xf numFmtId="169" fontId="2302" fillId="0" borderId="1" xfId="0" applyNumberFormat="1" applyFont="1" applyBorder="1" applyAlignment="1">
      <alignment horizontal="right" vertical="top"/>
    </xf>
    <xf numFmtId="169" fontId="2303" fillId="0" borderId="1" xfId="0" applyNumberFormat="1" applyFont="1" applyBorder="1" applyAlignment="1">
      <alignment horizontal="right" vertical="top"/>
    </xf>
    <xf numFmtId="0" fontId="2304" fillId="0" borderId="1" xfId="0" applyFont="1" applyBorder="1" applyAlignment="1">
      <alignment horizontal="left" vertical="top"/>
    </xf>
    <xf numFmtId="0" fontId="2305" fillId="0" borderId="1" xfId="0" applyFont="1" applyBorder="1" applyAlignment="1">
      <alignment horizontal="left" vertical="top" wrapText="1"/>
    </xf>
    <xf numFmtId="0" fontId="2306" fillId="0" borderId="1" xfId="0" applyFont="1" applyBorder="1" applyAlignment="1">
      <alignment horizontal="center" vertical="top"/>
    </xf>
    <xf numFmtId="168" fontId="2307" fillId="0" borderId="1" xfId="0" applyNumberFormat="1" applyFont="1" applyBorder="1" applyAlignment="1">
      <alignment horizontal="right" vertical="top"/>
    </xf>
    <xf numFmtId="169" fontId="2308" fillId="0" borderId="1" xfId="0" applyNumberFormat="1" applyFont="1" applyBorder="1" applyAlignment="1">
      <alignment horizontal="right" vertical="top"/>
    </xf>
    <xf numFmtId="169" fontId="2309" fillId="2" borderId="1" xfId="0" applyNumberFormat="1" applyFont="1" applyFill="1" applyBorder="1" applyAlignment="1" applyProtection="1">
      <alignment horizontal="right" vertical="top"/>
      <protection locked="0"/>
    </xf>
    <xf numFmtId="169" fontId="2310" fillId="0" borderId="1" xfId="0" applyNumberFormat="1" applyFont="1" applyBorder="1" applyAlignment="1">
      <alignment horizontal="right" vertical="top"/>
    </xf>
    <xf numFmtId="169" fontId="2311" fillId="0" borderId="1" xfId="0" applyNumberFormat="1" applyFont="1" applyBorder="1" applyAlignment="1">
      <alignment horizontal="right" vertical="top"/>
    </xf>
    <xf numFmtId="169" fontId="2312" fillId="0" borderId="1" xfId="0" applyNumberFormat="1" applyFont="1" applyBorder="1" applyAlignment="1">
      <alignment horizontal="right" vertical="top"/>
    </xf>
    <xf numFmtId="169" fontId="2313" fillId="0" borderId="1" xfId="0" applyNumberFormat="1" applyFont="1" applyBorder="1" applyAlignment="1">
      <alignment horizontal="right" vertical="top"/>
    </xf>
    <xf numFmtId="0" fontId="2314" fillId="0" borderId="1" xfId="0" applyFont="1" applyBorder="1" applyAlignment="1">
      <alignment horizontal="left" vertical="top"/>
    </xf>
    <xf numFmtId="0" fontId="2315" fillId="0" borderId="1" xfId="0" applyFont="1" applyBorder="1" applyAlignment="1">
      <alignment horizontal="left" vertical="top" wrapText="1"/>
    </xf>
    <xf numFmtId="0" fontId="2316" fillId="0" borderId="1" xfId="0" applyFont="1" applyBorder="1" applyAlignment="1">
      <alignment horizontal="center" vertical="top"/>
    </xf>
    <xf numFmtId="168" fontId="2317" fillId="0" borderId="1" xfId="0" applyNumberFormat="1" applyFont="1" applyBorder="1" applyAlignment="1">
      <alignment horizontal="right" vertical="top"/>
    </xf>
    <xf numFmtId="169" fontId="2318" fillId="0" borderId="1" xfId="0" applyNumberFormat="1" applyFont="1" applyBorder="1" applyAlignment="1">
      <alignment horizontal="right" vertical="top"/>
    </xf>
    <xf numFmtId="169" fontId="2319" fillId="2" borderId="1" xfId="0" applyNumberFormat="1" applyFont="1" applyFill="1" applyBorder="1" applyAlignment="1" applyProtection="1">
      <alignment horizontal="right" vertical="top"/>
      <protection locked="0"/>
    </xf>
    <xf numFmtId="169" fontId="2320" fillId="0" borderId="1" xfId="0" applyNumberFormat="1" applyFont="1" applyBorder="1" applyAlignment="1">
      <alignment horizontal="right" vertical="top"/>
    </xf>
    <xf numFmtId="169" fontId="2321" fillId="0" borderId="1" xfId="0" applyNumberFormat="1" applyFont="1" applyBorder="1" applyAlignment="1">
      <alignment horizontal="right" vertical="top"/>
    </xf>
    <xf numFmtId="169" fontId="2322" fillId="0" borderId="1" xfId="0" applyNumberFormat="1" applyFont="1" applyBorder="1" applyAlignment="1">
      <alignment horizontal="right" vertical="top"/>
    </xf>
    <xf numFmtId="169" fontId="2323" fillId="0" borderId="1" xfId="0" applyNumberFormat="1" applyFont="1" applyBorder="1" applyAlignment="1">
      <alignment horizontal="right" vertical="top"/>
    </xf>
    <xf numFmtId="0" fontId="2324" fillId="0" borderId="1" xfId="0" applyFont="1" applyBorder="1" applyAlignment="1">
      <alignment horizontal="left" vertical="top"/>
    </xf>
    <xf numFmtId="0" fontId="2325" fillId="0" borderId="1" xfId="0" applyFont="1" applyBorder="1" applyAlignment="1">
      <alignment horizontal="left" vertical="top" wrapText="1"/>
    </xf>
    <xf numFmtId="0" fontId="2326" fillId="0" borderId="1" xfId="0" applyFont="1" applyBorder="1" applyAlignment="1">
      <alignment horizontal="center" vertical="top"/>
    </xf>
    <xf numFmtId="168" fontId="2327" fillId="0" borderId="1" xfId="0" applyNumberFormat="1" applyFont="1" applyBorder="1" applyAlignment="1">
      <alignment horizontal="right" vertical="top"/>
    </xf>
    <xf numFmtId="169" fontId="2328" fillId="0" borderId="1" xfId="0" applyNumberFormat="1" applyFont="1" applyBorder="1" applyAlignment="1">
      <alignment horizontal="right" vertical="top"/>
    </xf>
    <xf numFmtId="169" fontId="2329" fillId="2" borderId="1" xfId="0" applyNumberFormat="1" applyFont="1" applyFill="1" applyBorder="1" applyAlignment="1" applyProtection="1">
      <alignment horizontal="right" vertical="top"/>
      <protection locked="0"/>
    </xf>
    <xf numFmtId="169" fontId="2330" fillId="0" borderId="1" xfId="0" applyNumberFormat="1" applyFont="1" applyBorder="1" applyAlignment="1">
      <alignment horizontal="right" vertical="top"/>
    </xf>
    <xf numFmtId="169" fontId="2331" fillId="0" borderId="1" xfId="0" applyNumberFormat="1" applyFont="1" applyBorder="1" applyAlignment="1">
      <alignment horizontal="right" vertical="top"/>
    </xf>
    <xf numFmtId="169" fontId="2332" fillId="0" borderId="1" xfId="0" applyNumberFormat="1" applyFont="1" applyBorder="1" applyAlignment="1">
      <alignment horizontal="right" vertical="top"/>
    </xf>
    <xf numFmtId="169" fontId="2333" fillId="0" borderId="1" xfId="0" applyNumberFormat="1" applyFont="1" applyBorder="1" applyAlignment="1">
      <alignment horizontal="right" vertical="top"/>
    </xf>
    <xf numFmtId="0" fontId="2334" fillId="0" borderId="1" xfId="0" applyFont="1" applyBorder="1" applyAlignment="1">
      <alignment horizontal="left" vertical="top"/>
    </xf>
    <xf numFmtId="0" fontId="2335" fillId="0" borderId="1" xfId="0" applyFont="1" applyBorder="1" applyAlignment="1">
      <alignment horizontal="left" vertical="top" wrapText="1"/>
    </xf>
    <xf numFmtId="0" fontId="2336" fillId="0" borderId="1" xfId="0" applyFont="1" applyBorder="1" applyAlignment="1">
      <alignment horizontal="center" vertical="top"/>
    </xf>
    <xf numFmtId="168" fontId="2337" fillId="0" borderId="1" xfId="0" applyNumberFormat="1" applyFont="1" applyBorder="1" applyAlignment="1">
      <alignment horizontal="right" vertical="top"/>
    </xf>
    <xf numFmtId="169" fontId="2338" fillId="0" borderId="1" xfId="0" applyNumberFormat="1" applyFont="1" applyBorder="1" applyAlignment="1">
      <alignment horizontal="right" vertical="top"/>
    </xf>
    <xf numFmtId="169" fontId="2339" fillId="2" borderId="1" xfId="0" applyNumberFormat="1" applyFont="1" applyFill="1" applyBorder="1" applyAlignment="1" applyProtection="1">
      <alignment horizontal="right" vertical="top"/>
      <protection locked="0"/>
    </xf>
    <xf numFmtId="169" fontId="2340" fillId="0" borderId="1" xfId="0" applyNumberFormat="1" applyFont="1" applyBorder="1" applyAlignment="1">
      <alignment horizontal="right" vertical="top"/>
    </xf>
    <xf numFmtId="169" fontId="2341" fillId="0" borderId="1" xfId="0" applyNumberFormat="1" applyFont="1" applyBorder="1" applyAlignment="1">
      <alignment horizontal="right" vertical="top"/>
    </xf>
    <xf numFmtId="169" fontId="2342" fillId="0" borderId="1" xfId="0" applyNumberFormat="1" applyFont="1" applyBorder="1" applyAlignment="1">
      <alignment horizontal="right" vertical="top"/>
    </xf>
    <xf numFmtId="169" fontId="2343" fillId="0" borderId="1" xfId="0" applyNumberFormat="1" applyFont="1" applyBorder="1" applyAlignment="1">
      <alignment horizontal="right" vertical="top"/>
    </xf>
    <xf numFmtId="0" fontId="2344" fillId="0" borderId="1" xfId="0" applyFont="1" applyBorder="1" applyAlignment="1">
      <alignment horizontal="left" vertical="top"/>
    </xf>
    <xf numFmtId="0" fontId="2345" fillId="0" borderId="1" xfId="0" applyFont="1" applyBorder="1" applyAlignment="1">
      <alignment horizontal="left" vertical="top" wrapText="1"/>
    </xf>
    <xf numFmtId="0" fontId="2346" fillId="0" borderId="1" xfId="0" applyFont="1" applyBorder="1" applyAlignment="1">
      <alignment horizontal="center" vertical="top"/>
    </xf>
    <xf numFmtId="168" fontId="2347" fillId="0" borderId="1" xfId="0" applyNumberFormat="1" applyFont="1" applyBorder="1" applyAlignment="1">
      <alignment horizontal="right" vertical="top"/>
    </xf>
    <xf numFmtId="169" fontId="2348" fillId="0" borderId="1" xfId="0" applyNumberFormat="1" applyFont="1" applyBorder="1" applyAlignment="1">
      <alignment horizontal="right" vertical="top"/>
    </xf>
    <xf numFmtId="169" fontId="2349" fillId="2" borderId="1" xfId="0" applyNumberFormat="1" applyFont="1" applyFill="1" applyBorder="1" applyAlignment="1" applyProtection="1">
      <alignment horizontal="right" vertical="top"/>
      <protection locked="0"/>
    </xf>
    <xf numFmtId="169" fontId="2350" fillId="0" borderId="1" xfId="0" applyNumberFormat="1" applyFont="1" applyBorder="1" applyAlignment="1">
      <alignment horizontal="right" vertical="top"/>
    </xf>
    <xf numFmtId="169" fontId="2351" fillId="0" borderId="1" xfId="0" applyNumberFormat="1" applyFont="1" applyBorder="1" applyAlignment="1">
      <alignment horizontal="right" vertical="top"/>
    </xf>
    <xf numFmtId="169" fontId="2352" fillId="0" borderId="1" xfId="0" applyNumberFormat="1" applyFont="1" applyBorder="1" applyAlignment="1">
      <alignment horizontal="right" vertical="top"/>
    </xf>
    <xf numFmtId="169" fontId="2353" fillId="0" borderId="1" xfId="0" applyNumberFormat="1" applyFont="1" applyBorder="1" applyAlignment="1">
      <alignment horizontal="right" vertical="top"/>
    </xf>
    <xf numFmtId="0" fontId="2354" fillId="0" borderId="1" xfId="0" applyFont="1" applyBorder="1" applyAlignment="1">
      <alignment horizontal="left" vertical="top"/>
    </xf>
    <xf numFmtId="0" fontId="2355" fillId="0" borderId="1" xfId="0" applyFont="1" applyBorder="1" applyAlignment="1">
      <alignment horizontal="left" vertical="top" wrapText="1"/>
    </xf>
    <xf numFmtId="0" fontId="2356" fillId="0" borderId="1" xfId="0" applyFont="1" applyBorder="1" applyAlignment="1">
      <alignment horizontal="center" vertical="top"/>
    </xf>
    <xf numFmtId="168" fontId="2357" fillId="0" borderId="1" xfId="0" applyNumberFormat="1" applyFont="1" applyBorder="1" applyAlignment="1">
      <alignment horizontal="right" vertical="top"/>
    </xf>
    <xf numFmtId="169" fontId="2358" fillId="0" borderId="1" xfId="0" applyNumberFormat="1" applyFont="1" applyBorder="1" applyAlignment="1">
      <alignment horizontal="right" vertical="top"/>
    </xf>
    <xf numFmtId="169" fontId="2359" fillId="2" borderId="1" xfId="0" applyNumberFormat="1" applyFont="1" applyFill="1" applyBorder="1" applyAlignment="1" applyProtection="1">
      <alignment horizontal="right" vertical="top"/>
      <protection locked="0"/>
    </xf>
    <xf numFmtId="169" fontId="2360" fillId="0" borderId="1" xfId="0" applyNumberFormat="1" applyFont="1" applyBorder="1" applyAlignment="1">
      <alignment horizontal="right" vertical="top"/>
    </xf>
    <xf numFmtId="169" fontId="2361" fillId="0" borderId="1" xfId="0" applyNumberFormat="1" applyFont="1" applyBorder="1" applyAlignment="1">
      <alignment horizontal="right" vertical="top"/>
    </xf>
    <xf numFmtId="169" fontId="2362" fillId="0" borderId="1" xfId="0" applyNumberFormat="1" applyFont="1" applyBorder="1" applyAlignment="1">
      <alignment horizontal="right" vertical="top"/>
    </xf>
    <xf numFmtId="169" fontId="2363" fillId="0" borderId="1" xfId="0" applyNumberFormat="1" applyFont="1" applyBorder="1" applyAlignment="1">
      <alignment horizontal="right" vertical="top"/>
    </xf>
    <xf numFmtId="0" fontId="2364" fillId="0" borderId="1" xfId="0" applyFont="1" applyBorder="1" applyAlignment="1">
      <alignment horizontal="left" vertical="top"/>
    </xf>
    <xf numFmtId="0" fontId="2365" fillId="0" borderId="1" xfId="0" applyFont="1" applyBorder="1" applyAlignment="1">
      <alignment horizontal="left" vertical="top" wrapText="1"/>
    </xf>
    <xf numFmtId="0" fontId="2366" fillId="0" borderId="1" xfId="0" applyFont="1" applyBorder="1" applyAlignment="1">
      <alignment horizontal="center" vertical="top"/>
    </xf>
    <xf numFmtId="168" fontId="2367" fillId="0" borderId="1" xfId="0" applyNumberFormat="1" applyFont="1" applyBorder="1" applyAlignment="1">
      <alignment horizontal="right" vertical="top"/>
    </xf>
    <xf numFmtId="169" fontId="2368" fillId="0" borderId="1" xfId="0" applyNumberFormat="1" applyFont="1" applyBorder="1" applyAlignment="1">
      <alignment horizontal="right" vertical="top"/>
    </xf>
    <xf numFmtId="169" fontId="2369" fillId="2" borderId="1" xfId="0" applyNumberFormat="1" applyFont="1" applyFill="1" applyBorder="1" applyAlignment="1" applyProtection="1">
      <alignment horizontal="right" vertical="top"/>
      <protection locked="0"/>
    </xf>
    <xf numFmtId="169" fontId="2370" fillId="0" borderId="1" xfId="0" applyNumberFormat="1" applyFont="1" applyBorder="1" applyAlignment="1">
      <alignment horizontal="right" vertical="top"/>
    </xf>
    <xf numFmtId="169" fontId="2371" fillId="0" borderId="1" xfId="0" applyNumberFormat="1" applyFont="1" applyBorder="1" applyAlignment="1">
      <alignment horizontal="right" vertical="top"/>
    </xf>
    <xf numFmtId="169" fontId="2372" fillId="0" borderId="1" xfId="0" applyNumberFormat="1" applyFont="1" applyBorder="1" applyAlignment="1">
      <alignment horizontal="right" vertical="top"/>
    </xf>
    <xf numFmtId="169" fontId="2373" fillId="0" borderId="1" xfId="0" applyNumberFormat="1" applyFont="1" applyBorder="1" applyAlignment="1">
      <alignment horizontal="right" vertical="top"/>
    </xf>
    <xf numFmtId="0" fontId="2374" fillId="0" borderId="1" xfId="0" applyFont="1" applyBorder="1" applyAlignment="1">
      <alignment horizontal="left" vertical="top"/>
    </xf>
    <xf numFmtId="0" fontId="2375" fillId="0" borderId="1" xfId="0" applyFont="1" applyBorder="1" applyAlignment="1">
      <alignment horizontal="left" vertical="top" wrapText="1"/>
    </xf>
    <xf numFmtId="0" fontId="2376" fillId="0" borderId="1" xfId="0" applyFont="1" applyBorder="1" applyAlignment="1">
      <alignment horizontal="center" vertical="top"/>
    </xf>
    <xf numFmtId="168" fontId="2377" fillId="0" borderId="1" xfId="0" applyNumberFormat="1" applyFont="1" applyBorder="1" applyAlignment="1">
      <alignment horizontal="right" vertical="top"/>
    </xf>
    <xf numFmtId="169" fontId="2378" fillId="0" borderId="1" xfId="0" applyNumberFormat="1" applyFont="1" applyBorder="1" applyAlignment="1">
      <alignment horizontal="right" vertical="top"/>
    </xf>
    <xf numFmtId="169" fontId="2379" fillId="2" borderId="1" xfId="0" applyNumberFormat="1" applyFont="1" applyFill="1" applyBorder="1" applyAlignment="1" applyProtection="1">
      <alignment horizontal="right" vertical="top"/>
      <protection locked="0"/>
    </xf>
    <xf numFmtId="169" fontId="2380" fillId="0" borderId="1" xfId="0" applyNumberFormat="1" applyFont="1" applyBorder="1" applyAlignment="1">
      <alignment horizontal="right" vertical="top"/>
    </xf>
    <xf numFmtId="169" fontId="2381" fillId="0" borderId="1" xfId="0" applyNumberFormat="1" applyFont="1" applyBorder="1" applyAlignment="1">
      <alignment horizontal="right" vertical="top"/>
    </xf>
    <xf numFmtId="169" fontId="2382" fillId="0" borderId="1" xfId="0" applyNumberFormat="1" applyFont="1" applyBorder="1" applyAlignment="1">
      <alignment horizontal="right" vertical="top"/>
    </xf>
    <xf numFmtId="169" fontId="2383" fillId="0" borderId="1" xfId="0" applyNumberFormat="1" applyFont="1" applyBorder="1" applyAlignment="1">
      <alignment horizontal="right" vertical="top"/>
    </xf>
    <xf numFmtId="0" fontId="2384" fillId="0" borderId="1" xfId="0" applyFont="1" applyBorder="1" applyAlignment="1">
      <alignment horizontal="left" vertical="top"/>
    </xf>
    <xf numFmtId="0" fontId="2385" fillId="0" borderId="1" xfId="0" applyFont="1" applyBorder="1" applyAlignment="1">
      <alignment horizontal="left" vertical="top" wrapText="1"/>
    </xf>
    <xf numFmtId="0" fontId="2386" fillId="0" borderId="1" xfId="0" applyFont="1" applyBorder="1" applyAlignment="1">
      <alignment horizontal="center" vertical="top"/>
    </xf>
    <xf numFmtId="168" fontId="2387" fillId="0" borderId="1" xfId="0" applyNumberFormat="1" applyFont="1" applyBorder="1" applyAlignment="1">
      <alignment horizontal="right" vertical="top"/>
    </xf>
    <xf numFmtId="169" fontId="2388" fillId="0" borderId="1" xfId="0" applyNumberFormat="1" applyFont="1" applyBorder="1" applyAlignment="1">
      <alignment horizontal="right" vertical="top"/>
    </xf>
    <xf numFmtId="169" fontId="2389" fillId="2" borderId="1" xfId="0" applyNumberFormat="1" applyFont="1" applyFill="1" applyBorder="1" applyAlignment="1" applyProtection="1">
      <alignment horizontal="right" vertical="top"/>
      <protection locked="0"/>
    </xf>
    <xf numFmtId="169" fontId="2390" fillId="0" borderId="1" xfId="0" applyNumberFormat="1" applyFont="1" applyBorder="1" applyAlignment="1">
      <alignment horizontal="right" vertical="top"/>
    </xf>
    <xf numFmtId="169" fontId="2391" fillId="0" borderId="1" xfId="0" applyNumberFormat="1" applyFont="1" applyBorder="1" applyAlignment="1">
      <alignment horizontal="right" vertical="top"/>
    </xf>
    <xf numFmtId="169" fontId="2392" fillId="0" borderId="1" xfId="0" applyNumberFormat="1" applyFont="1" applyBorder="1" applyAlignment="1">
      <alignment horizontal="right" vertical="top"/>
    </xf>
    <xf numFmtId="169" fontId="2393" fillId="0" borderId="1" xfId="0" applyNumberFormat="1" applyFont="1" applyBorder="1" applyAlignment="1">
      <alignment horizontal="right" vertical="top"/>
    </xf>
    <xf numFmtId="0" fontId="2394" fillId="0" borderId="1" xfId="0" applyFont="1" applyBorder="1" applyAlignment="1">
      <alignment horizontal="left" vertical="top"/>
    </xf>
    <xf numFmtId="0" fontId="2395" fillId="0" borderId="1" xfId="0" applyFont="1" applyBorder="1" applyAlignment="1">
      <alignment horizontal="left" vertical="top" wrapText="1"/>
    </xf>
    <xf numFmtId="0" fontId="2396" fillId="0" borderId="1" xfId="0" applyFont="1" applyBorder="1" applyAlignment="1">
      <alignment horizontal="center" vertical="top"/>
    </xf>
    <xf numFmtId="168" fontId="2397" fillId="0" borderId="1" xfId="0" applyNumberFormat="1" applyFont="1" applyBorder="1" applyAlignment="1">
      <alignment horizontal="right" vertical="top"/>
    </xf>
    <xf numFmtId="169" fontId="2398" fillId="0" borderId="1" xfId="0" applyNumberFormat="1" applyFont="1" applyBorder="1" applyAlignment="1">
      <alignment horizontal="right" vertical="top"/>
    </xf>
    <xf numFmtId="169" fontId="2399" fillId="2" borderId="1" xfId="0" applyNumberFormat="1" applyFont="1" applyFill="1" applyBorder="1" applyAlignment="1" applyProtection="1">
      <alignment horizontal="right" vertical="top"/>
      <protection locked="0"/>
    </xf>
    <xf numFmtId="169" fontId="2400" fillId="0" borderId="1" xfId="0" applyNumberFormat="1" applyFont="1" applyBorder="1" applyAlignment="1">
      <alignment horizontal="right" vertical="top"/>
    </xf>
    <xf numFmtId="169" fontId="2401" fillId="0" borderId="1" xfId="0" applyNumberFormat="1" applyFont="1" applyBorder="1" applyAlignment="1">
      <alignment horizontal="right" vertical="top"/>
    </xf>
    <xf numFmtId="169" fontId="2402" fillId="0" borderId="1" xfId="0" applyNumberFormat="1" applyFont="1" applyBorder="1" applyAlignment="1">
      <alignment horizontal="right" vertical="top"/>
    </xf>
    <xf numFmtId="169" fontId="2403" fillId="0" borderId="1" xfId="0" applyNumberFormat="1" applyFont="1" applyBorder="1" applyAlignment="1">
      <alignment horizontal="right" vertical="top"/>
    </xf>
    <xf numFmtId="0" fontId="2404" fillId="0" borderId="1" xfId="0" applyFont="1" applyBorder="1" applyAlignment="1">
      <alignment horizontal="left" vertical="top"/>
    </xf>
    <xf numFmtId="0" fontId="2405" fillId="0" borderId="1" xfId="0" applyFont="1" applyBorder="1" applyAlignment="1">
      <alignment horizontal="left" vertical="top" wrapText="1"/>
    </xf>
    <xf numFmtId="0" fontId="2406" fillId="0" borderId="1" xfId="0" applyFont="1" applyBorder="1" applyAlignment="1">
      <alignment horizontal="center" vertical="top"/>
    </xf>
    <xf numFmtId="168" fontId="2407" fillId="0" borderId="1" xfId="0" applyNumberFormat="1" applyFont="1" applyBorder="1" applyAlignment="1">
      <alignment horizontal="right" vertical="top"/>
    </xf>
    <xf numFmtId="169" fontId="2408" fillId="0" borderId="1" xfId="0" applyNumberFormat="1" applyFont="1" applyBorder="1" applyAlignment="1">
      <alignment horizontal="right" vertical="top"/>
    </xf>
    <xf numFmtId="169" fontId="2409" fillId="2" borderId="1" xfId="0" applyNumberFormat="1" applyFont="1" applyFill="1" applyBorder="1" applyAlignment="1" applyProtection="1">
      <alignment horizontal="right" vertical="top"/>
      <protection locked="0"/>
    </xf>
    <xf numFmtId="169" fontId="2410" fillId="0" borderId="1" xfId="0" applyNumberFormat="1" applyFont="1" applyBorder="1" applyAlignment="1">
      <alignment horizontal="right" vertical="top"/>
    </xf>
    <xf numFmtId="169" fontId="2411" fillId="0" borderId="1" xfId="0" applyNumberFormat="1" applyFont="1" applyBorder="1" applyAlignment="1">
      <alignment horizontal="right" vertical="top"/>
    </xf>
    <xf numFmtId="169" fontId="2412" fillId="0" borderId="1" xfId="0" applyNumberFormat="1" applyFont="1" applyBorder="1" applyAlignment="1">
      <alignment horizontal="right" vertical="top"/>
    </xf>
    <xf numFmtId="169" fontId="2413" fillId="0" borderId="1" xfId="0" applyNumberFormat="1" applyFont="1" applyBorder="1" applyAlignment="1">
      <alignment horizontal="right" vertical="top"/>
    </xf>
    <xf numFmtId="0" fontId="2414" fillId="0" borderId="1" xfId="0" applyFont="1" applyBorder="1" applyAlignment="1">
      <alignment horizontal="left" vertical="top"/>
    </xf>
    <xf numFmtId="0" fontId="2415" fillId="0" borderId="1" xfId="0" applyFont="1" applyBorder="1" applyAlignment="1">
      <alignment horizontal="left" vertical="top" wrapText="1"/>
    </xf>
    <xf numFmtId="0" fontId="2416" fillId="0" borderId="1" xfId="0" applyFont="1" applyBorder="1" applyAlignment="1">
      <alignment horizontal="center" vertical="top"/>
    </xf>
    <xf numFmtId="168" fontId="2417" fillId="0" borderId="1" xfId="0" applyNumberFormat="1" applyFont="1" applyBorder="1" applyAlignment="1">
      <alignment horizontal="right" vertical="top"/>
    </xf>
    <xf numFmtId="169" fontId="2418" fillId="0" borderId="1" xfId="0" applyNumberFormat="1" applyFont="1" applyBorder="1" applyAlignment="1">
      <alignment horizontal="right" vertical="top"/>
    </xf>
    <xf numFmtId="169" fontId="2419" fillId="2" borderId="1" xfId="0" applyNumberFormat="1" applyFont="1" applyFill="1" applyBorder="1" applyAlignment="1" applyProtection="1">
      <alignment horizontal="right" vertical="top"/>
      <protection locked="0"/>
    </xf>
    <xf numFmtId="169" fontId="2420" fillId="0" borderId="1" xfId="0" applyNumberFormat="1" applyFont="1" applyBorder="1" applyAlignment="1">
      <alignment horizontal="right" vertical="top"/>
    </xf>
    <xf numFmtId="169" fontId="2421" fillId="0" borderId="1" xfId="0" applyNumberFormat="1" applyFont="1" applyBorder="1" applyAlignment="1">
      <alignment horizontal="right" vertical="top"/>
    </xf>
    <xf numFmtId="169" fontId="2422" fillId="0" borderId="1" xfId="0" applyNumberFormat="1" applyFont="1" applyBorder="1" applyAlignment="1">
      <alignment horizontal="right" vertical="top"/>
    </xf>
    <xf numFmtId="169" fontId="2423" fillId="0" borderId="1" xfId="0" applyNumberFormat="1" applyFont="1" applyBorder="1" applyAlignment="1">
      <alignment horizontal="right" vertical="top"/>
    </xf>
    <xf numFmtId="0" fontId="2424" fillId="0" borderId="1" xfId="0" applyFont="1" applyBorder="1" applyAlignment="1">
      <alignment horizontal="left" vertical="top"/>
    </xf>
    <xf numFmtId="0" fontId="2425" fillId="0" borderId="1" xfId="0" applyFont="1" applyBorder="1" applyAlignment="1">
      <alignment horizontal="left" vertical="top" wrapText="1"/>
    </xf>
    <xf numFmtId="0" fontId="2426" fillId="0" borderId="1" xfId="0" applyFont="1" applyBorder="1" applyAlignment="1">
      <alignment horizontal="center" vertical="top"/>
    </xf>
    <xf numFmtId="168" fontId="2427" fillId="0" borderId="1" xfId="0" applyNumberFormat="1" applyFont="1" applyBorder="1" applyAlignment="1">
      <alignment horizontal="right" vertical="top"/>
    </xf>
    <xf numFmtId="169" fontId="2428" fillId="0" borderId="1" xfId="0" applyNumberFormat="1" applyFont="1" applyBorder="1" applyAlignment="1">
      <alignment horizontal="right" vertical="top"/>
    </xf>
    <xf numFmtId="169" fontId="2429" fillId="2" borderId="1" xfId="0" applyNumberFormat="1" applyFont="1" applyFill="1" applyBorder="1" applyAlignment="1" applyProtection="1">
      <alignment horizontal="right" vertical="top"/>
      <protection locked="0"/>
    </xf>
    <xf numFmtId="169" fontId="2430" fillId="0" borderId="1" xfId="0" applyNumberFormat="1" applyFont="1" applyBorder="1" applyAlignment="1">
      <alignment horizontal="right" vertical="top"/>
    </xf>
    <xf numFmtId="169" fontId="2431" fillId="0" borderId="1" xfId="0" applyNumberFormat="1" applyFont="1" applyBorder="1" applyAlignment="1">
      <alignment horizontal="right" vertical="top"/>
    </xf>
    <xf numFmtId="169" fontId="2432" fillId="0" borderId="1" xfId="0" applyNumberFormat="1" applyFont="1" applyBorder="1" applyAlignment="1">
      <alignment horizontal="right" vertical="top"/>
    </xf>
    <xf numFmtId="169" fontId="2433" fillId="0" borderId="1" xfId="0" applyNumberFormat="1" applyFont="1" applyBorder="1" applyAlignment="1">
      <alignment horizontal="right" vertical="top"/>
    </xf>
    <xf numFmtId="0" fontId="2434" fillId="0" borderId="1" xfId="0" applyFont="1" applyBorder="1" applyAlignment="1">
      <alignment horizontal="left" vertical="top"/>
    </xf>
    <xf numFmtId="0" fontId="2435" fillId="0" borderId="1" xfId="0" applyFont="1" applyBorder="1" applyAlignment="1">
      <alignment horizontal="left" vertical="top" wrapText="1"/>
    </xf>
    <xf numFmtId="0" fontId="2436" fillId="0" borderId="1" xfId="0" applyFont="1" applyBorder="1" applyAlignment="1">
      <alignment horizontal="center" vertical="top"/>
    </xf>
    <xf numFmtId="168" fontId="2437" fillId="0" borderId="1" xfId="0" applyNumberFormat="1" applyFont="1" applyBorder="1" applyAlignment="1">
      <alignment horizontal="right" vertical="top"/>
    </xf>
    <xf numFmtId="169" fontId="2438" fillId="0" borderId="1" xfId="0" applyNumberFormat="1" applyFont="1" applyBorder="1" applyAlignment="1">
      <alignment horizontal="right" vertical="top"/>
    </xf>
    <xf numFmtId="169" fontId="2439" fillId="2" borderId="1" xfId="0" applyNumberFormat="1" applyFont="1" applyFill="1" applyBorder="1" applyAlignment="1" applyProtection="1">
      <alignment horizontal="right" vertical="top"/>
      <protection locked="0"/>
    </xf>
    <xf numFmtId="169" fontId="2440" fillId="0" borderId="1" xfId="0" applyNumberFormat="1" applyFont="1" applyBorder="1" applyAlignment="1">
      <alignment horizontal="right" vertical="top"/>
    </xf>
    <xf numFmtId="169" fontId="2441" fillId="0" borderId="1" xfId="0" applyNumberFormat="1" applyFont="1" applyBorder="1" applyAlignment="1">
      <alignment horizontal="right" vertical="top"/>
    </xf>
    <xf numFmtId="169" fontId="2442" fillId="0" borderId="1" xfId="0" applyNumberFormat="1" applyFont="1" applyBorder="1" applyAlignment="1">
      <alignment horizontal="right" vertical="top"/>
    </xf>
    <xf numFmtId="169" fontId="2443" fillId="0" borderId="1" xfId="0" applyNumberFormat="1" applyFont="1" applyBorder="1" applyAlignment="1">
      <alignment horizontal="right" vertical="top"/>
    </xf>
    <xf numFmtId="0" fontId="2444" fillId="0" borderId="1" xfId="0" applyFont="1" applyBorder="1" applyAlignment="1">
      <alignment horizontal="left" vertical="top"/>
    </xf>
    <xf numFmtId="0" fontId="2445" fillId="0" borderId="1" xfId="0" applyFont="1" applyBorder="1" applyAlignment="1">
      <alignment horizontal="left" vertical="top" wrapText="1"/>
    </xf>
    <xf numFmtId="0" fontId="2446" fillId="0" borderId="1" xfId="0" applyFont="1" applyBorder="1" applyAlignment="1">
      <alignment horizontal="center" vertical="top"/>
    </xf>
    <xf numFmtId="168" fontId="2447" fillId="0" borderId="1" xfId="0" applyNumberFormat="1" applyFont="1" applyBorder="1" applyAlignment="1">
      <alignment horizontal="right" vertical="top"/>
    </xf>
    <xf numFmtId="169" fontId="2448" fillId="0" borderId="1" xfId="0" applyNumberFormat="1" applyFont="1" applyBorder="1" applyAlignment="1">
      <alignment horizontal="right" vertical="top"/>
    </xf>
    <xf numFmtId="169" fontId="2449" fillId="2" borderId="1" xfId="0" applyNumberFormat="1" applyFont="1" applyFill="1" applyBorder="1" applyAlignment="1" applyProtection="1">
      <alignment horizontal="right" vertical="top"/>
      <protection locked="0"/>
    </xf>
    <xf numFmtId="169" fontId="2450" fillId="0" borderId="1" xfId="0" applyNumberFormat="1" applyFont="1" applyBorder="1" applyAlignment="1">
      <alignment horizontal="right" vertical="top"/>
    </xf>
    <xf numFmtId="169" fontId="2451" fillId="0" borderId="1" xfId="0" applyNumberFormat="1" applyFont="1" applyBorder="1" applyAlignment="1">
      <alignment horizontal="right" vertical="top"/>
    </xf>
    <xf numFmtId="169" fontId="2452" fillId="0" borderId="1" xfId="0" applyNumberFormat="1" applyFont="1" applyBorder="1" applyAlignment="1">
      <alignment horizontal="right" vertical="top"/>
    </xf>
    <xf numFmtId="169" fontId="2453" fillId="0" borderId="1" xfId="0" applyNumberFormat="1" applyFont="1" applyBorder="1" applyAlignment="1">
      <alignment horizontal="right" vertical="top"/>
    </xf>
    <xf numFmtId="0" fontId="2454" fillId="0" borderId="1" xfId="0" applyFont="1" applyBorder="1" applyAlignment="1">
      <alignment horizontal="left" vertical="top"/>
    </xf>
    <xf numFmtId="0" fontId="2455" fillId="0" borderId="1" xfId="0" applyFont="1" applyBorder="1" applyAlignment="1">
      <alignment horizontal="left" vertical="top" wrapText="1"/>
    </xf>
    <xf numFmtId="0" fontId="2456" fillId="0" borderId="1" xfId="0" applyFont="1" applyBorder="1" applyAlignment="1">
      <alignment horizontal="center" vertical="top"/>
    </xf>
    <xf numFmtId="168" fontId="2457" fillId="0" borderId="1" xfId="0" applyNumberFormat="1" applyFont="1" applyBorder="1" applyAlignment="1">
      <alignment horizontal="right" vertical="top"/>
    </xf>
    <xf numFmtId="169" fontId="2458" fillId="0" borderId="1" xfId="0" applyNumberFormat="1" applyFont="1" applyBorder="1" applyAlignment="1">
      <alignment horizontal="right" vertical="top"/>
    </xf>
    <xf numFmtId="169" fontId="2459" fillId="2" borderId="1" xfId="0" applyNumberFormat="1" applyFont="1" applyFill="1" applyBorder="1" applyAlignment="1" applyProtection="1">
      <alignment horizontal="right" vertical="top"/>
      <protection locked="0"/>
    </xf>
    <xf numFmtId="169" fontId="2460" fillId="0" borderId="1" xfId="0" applyNumberFormat="1" applyFont="1" applyBorder="1" applyAlignment="1">
      <alignment horizontal="right" vertical="top"/>
    </xf>
    <xf numFmtId="169" fontId="2461" fillId="0" borderId="1" xfId="0" applyNumberFormat="1" applyFont="1" applyBorder="1" applyAlignment="1">
      <alignment horizontal="right" vertical="top"/>
    </xf>
    <xf numFmtId="169" fontId="2462" fillId="0" borderId="1" xfId="0" applyNumberFormat="1" applyFont="1" applyBorder="1" applyAlignment="1">
      <alignment horizontal="right" vertical="top"/>
    </xf>
    <xf numFmtId="169" fontId="2463" fillId="0" borderId="1" xfId="0" applyNumberFormat="1" applyFont="1" applyBorder="1" applyAlignment="1">
      <alignment horizontal="right" vertical="top"/>
    </xf>
    <xf numFmtId="0" fontId="2464" fillId="0" borderId="1" xfId="0" applyFont="1" applyBorder="1" applyAlignment="1">
      <alignment horizontal="left" vertical="top"/>
    </xf>
    <xf numFmtId="0" fontId="2465" fillId="0" borderId="1" xfId="0" applyFont="1" applyBorder="1" applyAlignment="1">
      <alignment horizontal="left" vertical="top" wrapText="1"/>
    </xf>
    <xf numFmtId="0" fontId="2466" fillId="0" borderId="1" xfId="0" applyFont="1" applyBorder="1" applyAlignment="1">
      <alignment horizontal="center" vertical="top"/>
    </xf>
    <xf numFmtId="168" fontId="2467" fillId="0" borderId="1" xfId="0" applyNumberFormat="1" applyFont="1" applyBorder="1" applyAlignment="1">
      <alignment horizontal="right" vertical="top"/>
    </xf>
    <xf numFmtId="169" fontId="2468" fillId="0" borderId="1" xfId="0" applyNumberFormat="1" applyFont="1" applyBorder="1" applyAlignment="1">
      <alignment horizontal="right" vertical="top"/>
    </xf>
    <xf numFmtId="169" fontId="2469" fillId="2" borderId="1" xfId="0" applyNumberFormat="1" applyFont="1" applyFill="1" applyBorder="1" applyAlignment="1" applyProtection="1">
      <alignment horizontal="right" vertical="top"/>
      <protection locked="0"/>
    </xf>
    <xf numFmtId="169" fontId="2470" fillId="0" borderId="1" xfId="0" applyNumberFormat="1" applyFont="1" applyBorder="1" applyAlignment="1">
      <alignment horizontal="right" vertical="top"/>
    </xf>
    <xf numFmtId="169" fontId="2471" fillId="0" borderId="1" xfId="0" applyNumberFormat="1" applyFont="1" applyBorder="1" applyAlignment="1">
      <alignment horizontal="right" vertical="top"/>
    </xf>
    <xf numFmtId="169" fontId="2472" fillId="0" borderId="1" xfId="0" applyNumberFormat="1" applyFont="1" applyBorder="1" applyAlignment="1">
      <alignment horizontal="right" vertical="top"/>
    </xf>
    <xf numFmtId="169" fontId="2473" fillId="0" borderId="1" xfId="0" applyNumberFormat="1" applyFont="1" applyBorder="1" applyAlignment="1">
      <alignment horizontal="right" vertical="top"/>
    </xf>
    <xf numFmtId="0" fontId="2474" fillId="0" borderId="1" xfId="0" applyFont="1" applyBorder="1" applyAlignment="1">
      <alignment horizontal="left" vertical="top"/>
    </xf>
    <xf numFmtId="0" fontId="2475" fillId="0" borderId="1" xfId="0" applyFont="1" applyBorder="1" applyAlignment="1">
      <alignment horizontal="left" vertical="top" wrapText="1"/>
    </xf>
    <xf numFmtId="0" fontId="2476" fillId="0" borderId="1" xfId="0" applyFont="1" applyBorder="1" applyAlignment="1">
      <alignment horizontal="center" vertical="top"/>
    </xf>
    <xf numFmtId="168" fontId="2477" fillId="0" borderId="1" xfId="0" applyNumberFormat="1" applyFont="1" applyBorder="1" applyAlignment="1">
      <alignment horizontal="right" vertical="top"/>
    </xf>
    <xf numFmtId="169" fontId="2478" fillId="0" borderId="1" xfId="0" applyNumberFormat="1" applyFont="1" applyBorder="1" applyAlignment="1">
      <alignment horizontal="right" vertical="top"/>
    </xf>
    <xf numFmtId="169" fontId="2479" fillId="2" borderId="1" xfId="0" applyNumberFormat="1" applyFont="1" applyFill="1" applyBorder="1" applyAlignment="1" applyProtection="1">
      <alignment horizontal="right" vertical="top"/>
      <protection locked="0"/>
    </xf>
    <xf numFmtId="169" fontId="2480" fillId="0" borderId="1" xfId="0" applyNumberFormat="1" applyFont="1" applyBorder="1" applyAlignment="1">
      <alignment horizontal="right" vertical="top"/>
    </xf>
    <xf numFmtId="169" fontId="2481" fillId="0" borderId="1" xfId="0" applyNumberFormat="1" applyFont="1" applyBorder="1" applyAlignment="1">
      <alignment horizontal="right" vertical="top"/>
    </xf>
    <xf numFmtId="169" fontId="2482" fillId="0" borderId="1" xfId="0" applyNumberFormat="1" applyFont="1" applyBorder="1" applyAlignment="1">
      <alignment horizontal="right" vertical="top"/>
    </xf>
    <xf numFmtId="169" fontId="2483" fillId="0" borderId="1" xfId="0" applyNumberFormat="1" applyFont="1" applyBorder="1" applyAlignment="1">
      <alignment horizontal="right" vertical="top"/>
    </xf>
    <xf numFmtId="0" fontId="2484" fillId="0" borderId="1" xfId="0" applyFont="1" applyBorder="1" applyAlignment="1">
      <alignment horizontal="left" vertical="top"/>
    </xf>
    <xf numFmtId="0" fontId="2485" fillId="0" borderId="1" xfId="0" applyFont="1" applyBorder="1" applyAlignment="1">
      <alignment horizontal="left" vertical="top" wrapText="1"/>
    </xf>
    <xf numFmtId="0" fontId="2486" fillId="0" borderId="1" xfId="0" applyFont="1" applyBorder="1" applyAlignment="1">
      <alignment horizontal="center" vertical="top"/>
    </xf>
    <xf numFmtId="168" fontId="2487" fillId="0" borderId="1" xfId="0" applyNumberFormat="1" applyFont="1" applyBorder="1" applyAlignment="1">
      <alignment horizontal="right" vertical="top"/>
    </xf>
    <xf numFmtId="169" fontId="2488" fillId="0" borderId="1" xfId="0" applyNumberFormat="1" applyFont="1" applyBorder="1" applyAlignment="1">
      <alignment horizontal="right" vertical="top"/>
    </xf>
    <xf numFmtId="169" fontId="2489" fillId="2" borderId="1" xfId="0" applyNumberFormat="1" applyFont="1" applyFill="1" applyBorder="1" applyAlignment="1" applyProtection="1">
      <alignment horizontal="right" vertical="top"/>
      <protection locked="0"/>
    </xf>
    <xf numFmtId="169" fontId="2490" fillId="0" borderId="1" xfId="0" applyNumberFormat="1" applyFont="1" applyBorder="1" applyAlignment="1">
      <alignment horizontal="right" vertical="top"/>
    </xf>
    <xf numFmtId="169" fontId="2491" fillId="0" borderId="1" xfId="0" applyNumberFormat="1" applyFont="1" applyBorder="1" applyAlignment="1">
      <alignment horizontal="right" vertical="top"/>
    </xf>
    <xf numFmtId="169" fontId="2492" fillId="0" borderId="1" xfId="0" applyNumberFormat="1" applyFont="1" applyBorder="1" applyAlignment="1">
      <alignment horizontal="right" vertical="top"/>
    </xf>
    <xf numFmtId="169" fontId="2493" fillId="0" borderId="1" xfId="0" applyNumberFormat="1" applyFont="1" applyBorder="1" applyAlignment="1">
      <alignment horizontal="right" vertical="top"/>
    </xf>
    <xf numFmtId="0" fontId="2494" fillId="0" borderId="1" xfId="0" applyFont="1" applyBorder="1" applyAlignment="1">
      <alignment horizontal="left" vertical="top"/>
    </xf>
    <xf numFmtId="0" fontId="2495" fillId="0" borderId="1" xfId="0" applyFont="1" applyBorder="1" applyAlignment="1">
      <alignment horizontal="left" vertical="top" wrapText="1"/>
    </xf>
    <xf numFmtId="0" fontId="2496" fillId="0" borderId="1" xfId="0" applyFont="1" applyBorder="1" applyAlignment="1">
      <alignment horizontal="center" vertical="top"/>
    </xf>
    <xf numFmtId="168" fontId="2497" fillId="0" borderId="1" xfId="0" applyNumberFormat="1" applyFont="1" applyBorder="1" applyAlignment="1">
      <alignment horizontal="right" vertical="top"/>
    </xf>
    <xf numFmtId="169" fontId="2498" fillId="0" borderId="1" xfId="0" applyNumberFormat="1" applyFont="1" applyBorder="1" applyAlignment="1">
      <alignment horizontal="right" vertical="top"/>
    </xf>
    <xf numFmtId="169" fontId="2499" fillId="2" borderId="1" xfId="0" applyNumberFormat="1" applyFont="1" applyFill="1" applyBorder="1" applyAlignment="1" applyProtection="1">
      <alignment horizontal="right" vertical="top"/>
      <protection locked="0"/>
    </xf>
    <xf numFmtId="169" fontId="2500" fillId="0" borderId="1" xfId="0" applyNumberFormat="1" applyFont="1" applyBorder="1" applyAlignment="1">
      <alignment horizontal="right" vertical="top"/>
    </xf>
    <xf numFmtId="169" fontId="2501" fillId="0" borderId="1" xfId="0" applyNumberFormat="1" applyFont="1" applyBorder="1" applyAlignment="1">
      <alignment horizontal="right" vertical="top"/>
    </xf>
    <xf numFmtId="169" fontId="2502" fillId="0" borderId="1" xfId="0" applyNumberFormat="1" applyFont="1" applyBorder="1" applyAlignment="1">
      <alignment horizontal="right" vertical="top"/>
    </xf>
    <xf numFmtId="169" fontId="2503" fillId="0" borderId="1" xfId="0" applyNumberFormat="1" applyFont="1" applyBorder="1" applyAlignment="1">
      <alignment horizontal="right" vertical="top"/>
    </xf>
    <xf numFmtId="0" fontId="2504" fillId="0" borderId="1" xfId="0" applyFont="1" applyBorder="1" applyAlignment="1">
      <alignment horizontal="left" vertical="top"/>
    </xf>
    <xf numFmtId="0" fontId="2505" fillId="0" borderId="1" xfId="0" applyFont="1" applyBorder="1" applyAlignment="1">
      <alignment horizontal="left" vertical="top" wrapText="1"/>
    </xf>
    <xf numFmtId="0" fontId="2506" fillId="0" borderId="1" xfId="0" applyFont="1" applyBorder="1" applyAlignment="1">
      <alignment horizontal="center" vertical="top"/>
    </xf>
    <xf numFmtId="168" fontId="2507" fillId="0" borderId="1" xfId="0" applyNumberFormat="1" applyFont="1" applyBorder="1" applyAlignment="1">
      <alignment horizontal="right" vertical="top"/>
    </xf>
    <xf numFmtId="169" fontId="2508" fillId="0" borderId="1" xfId="0" applyNumberFormat="1" applyFont="1" applyBorder="1" applyAlignment="1">
      <alignment horizontal="right" vertical="top"/>
    </xf>
    <xf numFmtId="169" fontId="2509" fillId="2" borderId="1" xfId="0" applyNumberFormat="1" applyFont="1" applyFill="1" applyBorder="1" applyAlignment="1" applyProtection="1">
      <alignment horizontal="right" vertical="top"/>
      <protection locked="0"/>
    </xf>
    <xf numFmtId="169" fontId="2510" fillId="0" borderId="1" xfId="0" applyNumberFormat="1" applyFont="1" applyBorder="1" applyAlignment="1">
      <alignment horizontal="right" vertical="top"/>
    </xf>
    <xf numFmtId="169" fontId="2511" fillId="0" borderId="1" xfId="0" applyNumberFormat="1" applyFont="1" applyBorder="1" applyAlignment="1">
      <alignment horizontal="right" vertical="top"/>
    </xf>
    <xf numFmtId="169" fontId="2512" fillId="0" borderId="1" xfId="0" applyNumberFormat="1" applyFont="1" applyBorder="1" applyAlignment="1">
      <alignment horizontal="right" vertical="top"/>
    </xf>
    <xf numFmtId="169" fontId="2513" fillId="0" borderId="1" xfId="0" applyNumberFormat="1" applyFont="1" applyBorder="1" applyAlignment="1">
      <alignment horizontal="right" vertical="top"/>
    </xf>
    <xf numFmtId="0" fontId="2514" fillId="0" borderId="1" xfId="0" applyFont="1" applyBorder="1" applyAlignment="1">
      <alignment horizontal="left" vertical="top"/>
    </xf>
    <xf numFmtId="0" fontId="2515" fillId="0" borderId="1" xfId="0" applyFont="1" applyBorder="1" applyAlignment="1">
      <alignment horizontal="left" vertical="top" wrapText="1"/>
    </xf>
    <xf numFmtId="0" fontId="2516" fillId="0" borderId="1" xfId="0" applyFont="1" applyBorder="1" applyAlignment="1">
      <alignment horizontal="center" vertical="top"/>
    </xf>
    <xf numFmtId="168" fontId="2517" fillId="0" borderId="1" xfId="0" applyNumberFormat="1" applyFont="1" applyBorder="1" applyAlignment="1">
      <alignment horizontal="right" vertical="top"/>
    </xf>
    <xf numFmtId="169" fontId="2518" fillId="0" borderId="1" xfId="0" applyNumberFormat="1" applyFont="1" applyBorder="1" applyAlignment="1">
      <alignment horizontal="right" vertical="top"/>
    </xf>
    <xf numFmtId="169" fontId="2519" fillId="2" borderId="1" xfId="0" applyNumberFormat="1" applyFont="1" applyFill="1" applyBorder="1" applyAlignment="1" applyProtection="1">
      <alignment horizontal="right" vertical="top"/>
      <protection locked="0"/>
    </xf>
    <xf numFmtId="169" fontId="2520" fillId="0" borderId="1" xfId="0" applyNumberFormat="1" applyFont="1" applyBorder="1" applyAlignment="1">
      <alignment horizontal="right" vertical="top"/>
    </xf>
    <xf numFmtId="169" fontId="2521" fillId="0" borderId="1" xfId="0" applyNumberFormat="1" applyFont="1" applyBorder="1" applyAlignment="1">
      <alignment horizontal="right" vertical="top"/>
    </xf>
    <xf numFmtId="169" fontId="2522" fillId="0" borderId="1" xfId="0" applyNumberFormat="1" applyFont="1" applyBorder="1" applyAlignment="1">
      <alignment horizontal="right" vertical="top"/>
    </xf>
    <xf numFmtId="169" fontId="2523" fillId="0" borderId="1" xfId="0" applyNumberFormat="1" applyFont="1" applyBorder="1" applyAlignment="1">
      <alignment horizontal="right" vertical="top"/>
    </xf>
    <xf numFmtId="0" fontId="2524" fillId="0" borderId="1" xfId="0" applyFont="1" applyBorder="1" applyAlignment="1">
      <alignment horizontal="left" vertical="top"/>
    </xf>
    <xf numFmtId="0" fontId="2525" fillId="0" borderId="1" xfId="0" applyFont="1" applyBorder="1" applyAlignment="1">
      <alignment horizontal="left" vertical="top" wrapText="1"/>
    </xf>
    <xf numFmtId="0" fontId="2526" fillId="0" borderId="1" xfId="0" applyFont="1" applyBorder="1" applyAlignment="1">
      <alignment horizontal="center" vertical="top"/>
    </xf>
    <xf numFmtId="168" fontId="2527" fillId="0" borderId="1" xfId="0" applyNumberFormat="1" applyFont="1" applyBorder="1" applyAlignment="1">
      <alignment horizontal="right" vertical="top"/>
    </xf>
    <xf numFmtId="169" fontId="2528" fillId="0" borderId="1" xfId="0" applyNumberFormat="1" applyFont="1" applyBorder="1" applyAlignment="1">
      <alignment horizontal="right" vertical="top"/>
    </xf>
    <xf numFmtId="169" fontId="2529" fillId="2" borderId="1" xfId="0" applyNumberFormat="1" applyFont="1" applyFill="1" applyBorder="1" applyAlignment="1" applyProtection="1">
      <alignment horizontal="right" vertical="top"/>
      <protection locked="0"/>
    </xf>
    <xf numFmtId="169" fontId="2530" fillId="0" borderId="1" xfId="0" applyNumberFormat="1" applyFont="1" applyBorder="1" applyAlignment="1">
      <alignment horizontal="right" vertical="top"/>
    </xf>
    <xf numFmtId="169" fontId="2531" fillId="0" borderId="1" xfId="0" applyNumberFormat="1" applyFont="1" applyBorder="1" applyAlignment="1">
      <alignment horizontal="right" vertical="top"/>
    </xf>
    <xf numFmtId="169" fontId="2532" fillId="0" borderId="1" xfId="0" applyNumberFormat="1" applyFont="1" applyBorder="1" applyAlignment="1">
      <alignment horizontal="right" vertical="top"/>
    </xf>
    <xf numFmtId="169" fontId="2533" fillId="0" borderId="1" xfId="0" applyNumberFormat="1" applyFont="1" applyBorder="1" applyAlignment="1">
      <alignment horizontal="right" vertical="top"/>
    </xf>
    <xf numFmtId="0" fontId="2534" fillId="0" borderId="1" xfId="0" applyFont="1" applyBorder="1" applyAlignment="1">
      <alignment horizontal="left" vertical="top"/>
    </xf>
    <xf numFmtId="0" fontId="2535" fillId="0" borderId="1" xfId="0" applyFont="1" applyBorder="1" applyAlignment="1">
      <alignment horizontal="left" vertical="top" wrapText="1"/>
    </xf>
    <xf numFmtId="0" fontId="2536" fillId="0" borderId="1" xfId="0" applyFont="1" applyBorder="1" applyAlignment="1">
      <alignment horizontal="center" vertical="top"/>
    </xf>
    <xf numFmtId="168" fontId="2537" fillId="0" borderId="1" xfId="0" applyNumberFormat="1" applyFont="1" applyBorder="1" applyAlignment="1">
      <alignment horizontal="right" vertical="top"/>
    </xf>
    <xf numFmtId="169" fontId="2538" fillId="0" borderId="1" xfId="0" applyNumberFormat="1" applyFont="1" applyBorder="1" applyAlignment="1">
      <alignment horizontal="right" vertical="top"/>
    </xf>
    <xf numFmtId="169" fontId="2539" fillId="2" borderId="1" xfId="0" applyNumberFormat="1" applyFont="1" applyFill="1" applyBorder="1" applyAlignment="1" applyProtection="1">
      <alignment horizontal="right" vertical="top"/>
      <protection locked="0"/>
    </xf>
    <xf numFmtId="169" fontId="2540" fillId="0" borderId="1" xfId="0" applyNumberFormat="1" applyFont="1" applyBorder="1" applyAlignment="1">
      <alignment horizontal="right" vertical="top"/>
    </xf>
    <xf numFmtId="169" fontId="2541" fillId="0" borderId="1" xfId="0" applyNumberFormat="1" applyFont="1" applyBorder="1" applyAlignment="1">
      <alignment horizontal="right" vertical="top"/>
    </xf>
    <xf numFmtId="169" fontId="2542" fillId="0" borderId="1" xfId="0" applyNumberFormat="1" applyFont="1" applyBorder="1" applyAlignment="1">
      <alignment horizontal="right" vertical="top"/>
    </xf>
    <xf numFmtId="169" fontId="2543" fillId="0" borderId="1" xfId="0" applyNumberFormat="1" applyFont="1" applyBorder="1" applyAlignment="1">
      <alignment horizontal="right" vertical="top"/>
    </xf>
    <xf numFmtId="0" fontId="2544" fillId="0" borderId="1" xfId="0" applyFont="1" applyBorder="1" applyAlignment="1">
      <alignment horizontal="left" vertical="top"/>
    </xf>
    <xf numFmtId="0" fontId="2545" fillId="0" borderId="1" xfId="0" applyFont="1" applyBorder="1" applyAlignment="1">
      <alignment horizontal="left" vertical="top" wrapText="1"/>
    </xf>
    <xf numFmtId="0" fontId="2546" fillId="0" borderId="1" xfId="0" applyFont="1" applyBorder="1" applyAlignment="1">
      <alignment horizontal="center" vertical="top"/>
    </xf>
    <xf numFmtId="168" fontId="2547" fillId="0" borderId="1" xfId="0" applyNumberFormat="1" applyFont="1" applyBorder="1" applyAlignment="1">
      <alignment horizontal="right" vertical="top"/>
    </xf>
    <xf numFmtId="169" fontId="2548" fillId="0" borderId="1" xfId="0" applyNumberFormat="1" applyFont="1" applyBorder="1" applyAlignment="1">
      <alignment horizontal="right" vertical="top"/>
    </xf>
    <xf numFmtId="169" fontId="2549" fillId="2" borderId="1" xfId="0" applyNumberFormat="1" applyFont="1" applyFill="1" applyBorder="1" applyAlignment="1" applyProtection="1">
      <alignment horizontal="right" vertical="top"/>
      <protection locked="0"/>
    </xf>
    <xf numFmtId="169" fontId="2550" fillId="0" borderId="1" xfId="0" applyNumberFormat="1" applyFont="1" applyBorder="1" applyAlignment="1">
      <alignment horizontal="right" vertical="top"/>
    </xf>
    <xf numFmtId="169" fontId="2551" fillId="0" borderId="1" xfId="0" applyNumberFormat="1" applyFont="1" applyBorder="1" applyAlignment="1">
      <alignment horizontal="right" vertical="top"/>
    </xf>
    <xf numFmtId="169" fontId="2552" fillId="0" borderId="1" xfId="0" applyNumberFormat="1" applyFont="1" applyBorder="1" applyAlignment="1">
      <alignment horizontal="right" vertical="top"/>
    </xf>
    <xf numFmtId="169" fontId="2553" fillId="0" borderId="1" xfId="0" applyNumberFormat="1" applyFont="1" applyBorder="1" applyAlignment="1">
      <alignment horizontal="right" vertical="top"/>
    </xf>
    <xf numFmtId="0" fontId="2554" fillId="3" borderId="1" xfId="0" applyFont="1" applyFill="1" applyBorder="1" applyAlignment="1">
      <alignment horizontal="left"/>
    </xf>
    <xf numFmtId="4" fontId="2561" fillId="3" borderId="1" xfId="0" applyNumberFormat="1" applyFont="1" applyFill="1" applyBorder="1" applyAlignment="1">
      <alignment horizontal="right"/>
    </xf>
    <xf numFmtId="4" fontId="2562" fillId="3" borderId="1" xfId="0" applyNumberFormat="1" applyFont="1" applyFill="1" applyBorder="1" applyAlignment="1">
      <alignment horizontal="right"/>
    </xf>
    <xf numFmtId="4" fontId="2563" fillId="3" borderId="1" xfId="0" applyNumberFormat="1" applyFont="1" applyFill="1" applyBorder="1" applyAlignment="1">
      <alignment horizontal="right"/>
    </xf>
    <xf numFmtId="0" fontId="2564" fillId="0" borderId="0" xfId="0" applyFont="1"/>
    <xf numFmtId="0" fontId="2565" fillId="0" borderId="1" xfId="0" applyFont="1" applyBorder="1" applyAlignment="1">
      <alignment horizontal="left" vertical="top"/>
    </xf>
    <xf numFmtId="0" fontId="2566" fillId="0" borderId="1" xfId="0" applyFont="1" applyBorder="1" applyAlignment="1">
      <alignment horizontal="left" vertical="top" wrapText="1"/>
    </xf>
    <xf numFmtId="0" fontId="2567" fillId="0" borderId="1" xfId="0" applyFont="1" applyBorder="1" applyAlignment="1">
      <alignment horizontal="center" vertical="top"/>
    </xf>
    <xf numFmtId="168" fontId="2568" fillId="0" borderId="1" xfId="0" applyNumberFormat="1" applyFont="1" applyBorder="1" applyAlignment="1">
      <alignment horizontal="right" vertical="top"/>
    </xf>
    <xf numFmtId="169" fontId="2569" fillId="0" borderId="1" xfId="0" applyNumberFormat="1" applyFont="1" applyBorder="1" applyAlignment="1">
      <alignment horizontal="right" vertical="top"/>
    </xf>
    <xf numFmtId="169" fontId="2570" fillId="2" borderId="1" xfId="0" applyNumberFormat="1" applyFont="1" applyFill="1" applyBorder="1" applyAlignment="1" applyProtection="1">
      <alignment horizontal="right" vertical="top"/>
      <protection locked="0"/>
    </xf>
    <xf numFmtId="169" fontId="2571" fillId="0" borderId="1" xfId="0" applyNumberFormat="1" applyFont="1" applyBorder="1" applyAlignment="1">
      <alignment horizontal="right" vertical="top"/>
    </xf>
    <xf numFmtId="169" fontId="2572" fillId="0" borderId="1" xfId="0" applyNumberFormat="1" applyFont="1" applyBorder="1" applyAlignment="1">
      <alignment horizontal="right" vertical="top"/>
    </xf>
    <xf numFmtId="169" fontId="2573" fillId="0" borderId="1" xfId="0" applyNumberFormat="1" applyFont="1" applyBorder="1" applyAlignment="1">
      <alignment horizontal="right" vertical="top"/>
    </xf>
    <xf numFmtId="169" fontId="2574" fillId="0" borderId="1" xfId="0" applyNumberFormat="1" applyFont="1" applyBorder="1" applyAlignment="1">
      <alignment horizontal="right" vertical="top"/>
    </xf>
    <xf numFmtId="0" fontId="2575" fillId="0" borderId="1" xfId="0" applyFont="1" applyBorder="1" applyAlignment="1">
      <alignment horizontal="left" vertical="top"/>
    </xf>
    <xf numFmtId="0" fontId="2576" fillId="0" borderId="1" xfId="0" applyFont="1" applyBorder="1" applyAlignment="1">
      <alignment horizontal="left" vertical="top" wrapText="1"/>
    </xf>
    <xf numFmtId="0" fontId="2577" fillId="0" borderId="1" xfId="0" applyFont="1" applyBorder="1" applyAlignment="1">
      <alignment horizontal="center" vertical="top"/>
    </xf>
    <xf numFmtId="168" fontId="2578" fillId="0" borderId="1" xfId="0" applyNumberFormat="1" applyFont="1" applyBorder="1" applyAlignment="1">
      <alignment horizontal="right" vertical="top"/>
    </xf>
    <xf numFmtId="169" fontId="2579" fillId="0" borderId="1" xfId="0" applyNumberFormat="1" applyFont="1" applyBorder="1" applyAlignment="1">
      <alignment horizontal="right" vertical="top"/>
    </xf>
    <xf numFmtId="169" fontId="2580" fillId="2" borderId="1" xfId="0" applyNumberFormat="1" applyFont="1" applyFill="1" applyBorder="1" applyAlignment="1" applyProtection="1">
      <alignment horizontal="right" vertical="top"/>
      <protection locked="0"/>
    </xf>
    <xf numFmtId="169" fontId="2581" fillId="0" borderId="1" xfId="0" applyNumberFormat="1" applyFont="1" applyBorder="1" applyAlignment="1">
      <alignment horizontal="right" vertical="top"/>
    </xf>
    <xf numFmtId="169" fontId="2582" fillId="0" borderId="1" xfId="0" applyNumberFormat="1" applyFont="1" applyBorder="1" applyAlignment="1">
      <alignment horizontal="right" vertical="top"/>
    </xf>
    <xf numFmtId="169" fontId="2583" fillId="0" borderId="1" xfId="0" applyNumberFormat="1" applyFont="1" applyBorder="1" applyAlignment="1">
      <alignment horizontal="right" vertical="top"/>
    </xf>
    <xf numFmtId="169" fontId="2584" fillId="0" borderId="1" xfId="0" applyNumberFormat="1" applyFont="1" applyBorder="1" applyAlignment="1">
      <alignment horizontal="right" vertical="top"/>
    </xf>
    <xf numFmtId="0" fontId="2585" fillId="0" borderId="1" xfId="0" applyFont="1" applyBorder="1" applyAlignment="1">
      <alignment horizontal="left" vertical="top"/>
    </xf>
    <xf numFmtId="0" fontId="2586" fillId="0" borderId="1" xfId="0" applyFont="1" applyBorder="1" applyAlignment="1">
      <alignment horizontal="left" vertical="top" wrapText="1"/>
    </xf>
    <xf numFmtId="0" fontId="2587" fillId="0" borderId="1" xfId="0" applyFont="1" applyBorder="1" applyAlignment="1">
      <alignment horizontal="center" vertical="top"/>
    </xf>
    <xf numFmtId="168" fontId="2588" fillId="0" borderId="1" xfId="0" applyNumberFormat="1" applyFont="1" applyBorder="1" applyAlignment="1">
      <alignment horizontal="right" vertical="top"/>
    </xf>
    <xf numFmtId="169" fontId="2589" fillId="0" borderId="1" xfId="0" applyNumberFormat="1" applyFont="1" applyBorder="1" applyAlignment="1">
      <alignment horizontal="right" vertical="top"/>
    </xf>
    <xf numFmtId="169" fontId="2590" fillId="2" borderId="1" xfId="0" applyNumberFormat="1" applyFont="1" applyFill="1" applyBorder="1" applyAlignment="1" applyProtection="1">
      <alignment horizontal="right" vertical="top"/>
      <protection locked="0"/>
    </xf>
    <xf numFmtId="169" fontId="2591" fillId="0" borderId="1" xfId="0" applyNumberFormat="1" applyFont="1" applyBorder="1" applyAlignment="1">
      <alignment horizontal="right" vertical="top"/>
    </xf>
    <xf numFmtId="169" fontId="2592" fillId="0" borderId="1" xfId="0" applyNumberFormat="1" applyFont="1" applyBorder="1" applyAlignment="1">
      <alignment horizontal="right" vertical="top"/>
    </xf>
    <xf numFmtId="169" fontId="2593" fillId="0" borderId="1" xfId="0" applyNumberFormat="1" applyFont="1" applyBorder="1" applyAlignment="1">
      <alignment horizontal="right" vertical="top"/>
    </xf>
    <xf numFmtId="169" fontId="2594" fillId="0" borderId="1" xfId="0" applyNumberFormat="1" applyFont="1" applyBorder="1" applyAlignment="1">
      <alignment horizontal="right" vertical="top"/>
    </xf>
    <xf numFmtId="0" fontId="2595" fillId="0" borderId="1" xfId="0" applyFont="1" applyBorder="1" applyAlignment="1">
      <alignment horizontal="left" vertical="top"/>
    </xf>
    <xf numFmtId="0" fontId="2596" fillId="0" borderId="1" xfId="0" applyFont="1" applyBorder="1" applyAlignment="1">
      <alignment horizontal="left" vertical="top" wrapText="1"/>
    </xf>
    <xf numFmtId="0" fontId="2597" fillId="0" borderId="1" xfId="0" applyFont="1" applyBorder="1" applyAlignment="1">
      <alignment horizontal="center" vertical="top"/>
    </xf>
    <xf numFmtId="168" fontId="2598" fillId="0" borderId="1" xfId="0" applyNumberFormat="1" applyFont="1" applyBorder="1" applyAlignment="1">
      <alignment horizontal="right" vertical="top"/>
    </xf>
    <xf numFmtId="169" fontId="2599" fillId="0" borderId="1" xfId="0" applyNumberFormat="1" applyFont="1" applyBorder="1" applyAlignment="1">
      <alignment horizontal="right" vertical="top"/>
    </xf>
    <xf numFmtId="169" fontId="2600" fillId="2" borderId="1" xfId="0" applyNumberFormat="1" applyFont="1" applyFill="1" applyBorder="1" applyAlignment="1" applyProtection="1">
      <alignment horizontal="right" vertical="top"/>
      <protection locked="0"/>
    </xf>
    <xf numFmtId="169" fontId="2601" fillId="0" borderId="1" xfId="0" applyNumberFormat="1" applyFont="1" applyBorder="1" applyAlignment="1">
      <alignment horizontal="right" vertical="top"/>
    </xf>
    <xf numFmtId="169" fontId="2602" fillId="0" borderId="1" xfId="0" applyNumberFormat="1" applyFont="1" applyBorder="1" applyAlignment="1">
      <alignment horizontal="right" vertical="top"/>
    </xf>
    <xf numFmtId="169" fontId="2603" fillId="0" borderId="1" xfId="0" applyNumberFormat="1" applyFont="1" applyBorder="1" applyAlignment="1">
      <alignment horizontal="right" vertical="top"/>
    </xf>
    <xf numFmtId="169" fontId="2604" fillId="0" borderId="1" xfId="0" applyNumberFormat="1" applyFont="1" applyBorder="1" applyAlignment="1">
      <alignment horizontal="right" vertical="top"/>
    </xf>
    <xf numFmtId="0" fontId="2605" fillId="0" borderId="1" xfId="0" applyFont="1" applyBorder="1" applyAlignment="1">
      <alignment horizontal="left" vertical="top"/>
    </xf>
    <xf numFmtId="0" fontId="2606" fillId="0" borderId="1" xfId="0" applyFont="1" applyBorder="1" applyAlignment="1">
      <alignment horizontal="left" vertical="top" wrapText="1"/>
    </xf>
    <xf numFmtId="0" fontId="2607" fillId="0" borderId="1" xfId="0" applyFont="1" applyBorder="1" applyAlignment="1">
      <alignment horizontal="center" vertical="top"/>
    </xf>
    <xf numFmtId="168" fontId="2608" fillId="0" borderId="1" xfId="0" applyNumberFormat="1" applyFont="1" applyBorder="1" applyAlignment="1">
      <alignment horizontal="right" vertical="top"/>
    </xf>
    <xf numFmtId="169" fontId="2609" fillId="0" borderId="1" xfId="0" applyNumberFormat="1" applyFont="1" applyBorder="1" applyAlignment="1">
      <alignment horizontal="right" vertical="top"/>
    </xf>
    <xf numFmtId="169" fontId="2610" fillId="2" borderId="1" xfId="0" applyNumberFormat="1" applyFont="1" applyFill="1" applyBorder="1" applyAlignment="1" applyProtection="1">
      <alignment horizontal="right" vertical="top"/>
      <protection locked="0"/>
    </xf>
    <xf numFmtId="169" fontId="2611" fillId="0" borderId="1" xfId="0" applyNumberFormat="1" applyFont="1" applyBorder="1" applyAlignment="1">
      <alignment horizontal="right" vertical="top"/>
    </xf>
    <xf numFmtId="169" fontId="2612" fillId="0" borderId="1" xfId="0" applyNumberFormat="1" applyFont="1" applyBorder="1" applyAlignment="1">
      <alignment horizontal="right" vertical="top"/>
    </xf>
    <xf numFmtId="169" fontId="2613" fillId="0" borderId="1" xfId="0" applyNumberFormat="1" applyFont="1" applyBorder="1" applyAlignment="1">
      <alignment horizontal="right" vertical="top"/>
    </xf>
    <xf numFmtId="169" fontId="2614" fillId="0" borderId="1" xfId="0" applyNumberFormat="1" applyFont="1" applyBorder="1" applyAlignment="1">
      <alignment horizontal="right" vertical="top"/>
    </xf>
    <xf numFmtId="0" fontId="2615" fillId="3" borderId="1" xfId="0" applyFont="1" applyFill="1" applyBorder="1" applyAlignment="1">
      <alignment horizontal="left"/>
    </xf>
    <xf numFmtId="4" fontId="2622" fillId="3" borderId="1" xfId="0" applyNumberFormat="1" applyFont="1" applyFill="1" applyBorder="1" applyAlignment="1">
      <alignment horizontal="right"/>
    </xf>
    <xf numFmtId="4" fontId="2623" fillId="3" borderId="1" xfId="0" applyNumberFormat="1" applyFont="1" applyFill="1" applyBorder="1" applyAlignment="1">
      <alignment horizontal="right"/>
    </xf>
    <xf numFmtId="4" fontId="2624" fillId="3" borderId="1" xfId="0" applyNumberFormat="1" applyFont="1" applyFill="1" applyBorder="1" applyAlignment="1">
      <alignment horizontal="right"/>
    </xf>
    <xf numFmtId="0" fontId="2625" fillId="0" borderId="0" xfId="0" applyFont="1"/>
    <xf numFmtId="0" fontId="2626" fillId="0" borderId="1" xfId="0" applyFont="1" applyBorder="1" applyAlignment="1">
      <alignment horizontal="left" vertical="top"/>
    </xf>
    <xf numFmtId="0" fontId="2627" fillId="0" borderId="1" xfId="0" applyFont="1" applyBorder="1" applyAlignment="1">
      <alignment horizontal="left" vertical="top" wrapText="1"/>
    </xf>
    <xf numFmtId="0" fontId="2628" fillId="0" borderId="1" xfId="0" applyFont="1" applyBorder="1" applyAlignment="1">
      <alignment horizontal="center" vertical="top"/>
    </xf>
    <xf numFmtId="168" fontId="2629" fillId="0" borderId="1" xfId="0" applyNumberFormat="1" applyFont="1" applyBorder="1" applyAlignment="1">
      <alignment horizontal="right" vertical="top"/>
    </xf>
    <xf numFmtId="169" fontId="2630" fillId="0" borderId="1" xfId="0" applyNumberFormat="1" applyFont="1" applyBorder="1" applyAlignment="1">
      <alignment horizontal="right" vertical="top"/>
    </xf>
    <xf numFmtId="169" fontId="2631" fillId="2" borderId="1" xfId="0" applyNumberFormat="1" applyFont="1" applyFill="1" applyBorder="1" applyAlignment="1" applyProtection="1">
      <alignment horizontal="right" vertical="top"/>
      <protection locked="0"/>
    </xf>
    <xf numFmtId="169" fontId="2632" fillId="0" borderId="1" xfId="0" applyNumberFormat="1" applyFont="1" applyBorder="1" applyAlignment="1">
      <alignment horizontal="right" vertical="top"/>
    </xf>
    <xf numFmtId="169" fontId="2633" fillId="0" borderId="1" xfId="0" applyNumberFormat="1" applyFont="1" applyBorder="1" applyAlignment="1">
      <alignment horizontal="right" vertical="top"/>
    </xf>
    <xf numFmtId="169" fontId="2634" fillId="0" borderId="1" xfId="0" applyNumberFormat="1" applyFont="1" applyBorder="1" applyAlignment="1">
      <alignment horizontal="right" vertical="top"/>
    </xf>
    <xf numFmtId="169" fontId="2635" fillId="0" borderId="1" xfId="0" applyNumberFormat="1" applyFont="1" applyBorder="1" applyAlignment="1">
      <alignment horizontal="right" vertical="top"/>
    </xf>
    <xf numFmtId="0" fontId="2636" fillId="0" borderId="1" xfId="0" applyFont="1" applyBorder="1" applyAlignment="1">
      <alignment horizontal="left" vertical="top"/>
    </xf>
    <xf numFmtId="0" fontId="2637" fillId="0" borderId="1" xfId="0" applyFont="1" applyBorder="1" applyAlignment="1">
      <alignment horizontal="left" vertical="top" wrapText="1"/>
    </xf>
    <xf numFmtId="0" fontId="2638" fillId="0" borderId="1" xfId="0" applyFont="1" applyBorder="1" applyAlignment="1">
      <alignment horizontal="center" vertical="top"/>
    </xf>
    <xf numFmtId="168" fontId="2639" fillId="0" borderId="1" xfId="0" applyNumberFormat="1" applyFont="1" applyBorder="1" applyAlignment="1">
      <alignment horizontal="right" vertical="top"/>
    </xf>
    <xf numFmtId="169" fontId="2640" fillId="0" borderId="1" xfId="0" applyNumberFormat="1" applyFont="1" applyBorder="1" applyAlignment="1">
      <alignment horizontal="right" vertical="top"/>
    </xf>
    <xf numFmtId="169" fontId="2641" fillId="2" borderId="1" xfId="0" applyNumberFormat="1" applyFont="1" applyFill="1" applyBorder="1" applyAlignment="1" applyProtection="1">
      <alignment horizontal="right" vertical="top"/>
      <protection locked="0"/>
    </xf>
    <xf numFmtId="169" fontId="2642" fillId="0" borderId="1" xfId="0" applyNumberFormat="1" applyFont="1" applyBorder="1" applyAlignment="1">
      <alignment horizontal="right" vertical="top"/>
    </xf>
    <xf numFmtId="169" fontId="2643" fillId="0" borderId="1" xfId="0" applyNumberFormat="1" applyFont="1" applyBorder="1" applyAlignment="1">
      <alignment horizontal="right" vertical="top"/>
    </xf>
    <xf numFmtId="169" fontId="2644" fillId="0" borderId="1" xfId="0" applyNumberFormat="1" applyFont="1" applyBorder="1" applyAlignment="1">
      <alignment horizontal="right" vertical="top"/>
    </xf>
    <xf numFmtId="169" fontId="2645" fillId="0" borderId="1" xfId="0" applyNumberFormat="1" applyFont="1" applyBorder="1" applyAlignment="1">
      <alignment horizontal="right" vertical="top"/>
    </xf>
    <xf numFmtId="0" fontId="2646" fillId="0" borderId="1" xfId="0" applyFont="1" applyBorder="1" applyAlignment="1">
      <alignment horizontal="left" vertical="top"/>
    </xf>
    <xf numFmtId="0" fontId="2647" fillId="0" borderId="1" xfId="0" applyFont="1" applyBorder="1" applyAlignment="1">
      <alignment horizontal="left" vertical="top" wrapText="1"/>
    </xf>
    <xf numFmtId="0" fontId="2648" fillId="0" borderId="1" xfId="0" applyFont="1" applyBorder="1" applyAlignment="1">
      <alignment horizontal="center" vertical="top"/>
    </xf>
    <xf numFmtId="168" fontId="2649" fillId="0" borderId="1" xfId="0" applyNumberFormat="1" applyFont="1" applyBorder="1" applyAlignment="1">
      <alignment horizontal="right" vertical="top"/>
    </xf>
    <xf numFmtId="169" fontId="2650" fillId="0" borderId="1" xfId="0" applyNumberFormat="1" applyFont="1" applyBorder="1" applyAlignment="1">
      <alignment horizontal="right" vertical="top"/>
    </xf>
    <xf numFmtId="169" fontId="2651" fillId="2" borderId="1" xfId="0" applyNumberFormat="1" applyFont="1" applyFill="1" applyBorder="1" applyAlignment="1" applyProtection="1">
      <alignment horizontal="right" vertical="top"/>
      <protection locked="0"/>
    </xf>
    <xf numFmtId="169" fontId="2652" fillId="0" borderId="1" xfId="0" applyNumberFormat="1" applyFont="1" applyBorder="1" applyAlignment="1">
      <alignment horizontal="right" vertical="top"/>
    </xf>
    <xf numFmtId="169" fontId="2653" fillId="0" borderId="1" xfId="0" applyNumberFormat="1" applyFont="1" applyBorder="1" applyAlignment="1">
      <alignment horizontal="right" vertical="top"/>
    </xf>
    <xf numFmtId="169" fontId="2654" fillId="0" borderId="1" xfId="0" applyNumberFormat="1" applyFont="1" applyBorder="1" applyAlignment="1">
      <alignment horizontal="right" vertical="top"/>
    </xf>
    <xf numFmtId="169" fontId="2655" fillId="0" borderId="1" xfId="0" applyNumberFormat="1" applyFont="1" applyBorder="1" applyAlignment="1">
      <alignment horizontal="right" vertical="top"/>
    </xf>
    <xf numFmtId="0" fontId="2656" fillId="3" borderId="1" xfId="0" applyFont="1" applyFill="1" applyBorder="1" applyAlignment="1">
      <alignment horizontal="left"/>
    </xf>
    <xf numFmtId="4" fontId="2663" fillId="3" borderId="1" xfId="0" applyNumberFormat="1" applyFont="1" applyFill="1" applyBorder="1" applyAlignment="1">
      <alignment horizontal="right"/>
    </xf>
    <xf numFmtId="4" fontId="2664" fillId="3" borderId="1" xfId="0" applyNumberFormat="1" applyFont="1" applyFill="1" applyBorder="1" applyAlignment="1">
      <alignment horizontal="right"/>
    </xf>
    <xf numFmtId="4" fontId="2665" fillId="3" borderId="1" xfId="0" applyNumberFormat="1" applyFont="1" applyFill="1" applyBorder="1" applyAlignment="1">
      <alignment horizontal="right"/>
    </xf>
    <xf numFmtId="0" fontId="2666" fillId="0" borderId="0" xfId="0" applyFont="1"/>
    <xf numFmtId="0" fontId="2667" fillId="0" borderId="1" xfId="0" applyFont="1" applyBorder="1" applyAlignment="1">
      <alignment horizontal="left" vertical="top"/>
    </xf>
    <xf numFmtId="0" fontId="2668" fillId="0" borderId="1" xfId="0" applyFont="1" applyBorder="1" applyAlignment="1">
      <alignment horizontal="left" vertical="top" wrapText="1"/>
    </xf>
    <xf numFmtId="0" fontId="2669" fillId="0" borderId="1" xfId="0" applyFont="1" applyBorder="1" applyAlignment="1">
      <alignment horizontal="center" vertical="top"/>
    </xf>
    <xf numFmtId="168" fontId="2670" fillId="0" borderId="1" xfId="0" applyNumberFormat="1" applyFont="1" applyBorder="1" applyAlignment="1">
      <alignment horizontal="right" vertical="top"/>
    </xf>
    <xf numFmtId="169" fontId="2671" fillId="0" borderId="1" xfId="0" applyNumberFormat="1" applyFont="1" applyBorder="1" applyAlignment="1">
      <alignment horizontal="right" vertical="top"/>
    </xf>
    <xf numFmtId="169" fontId="2672" fillId="2" borderId="1" xfId="0" applyNumberFormat="1" applyFont="1" applyFill="1" applyBorder="1" applyAlignment="1" applyProtection="1">
      <alignment horizontal="right" vertical="top"/>
      <protection locked="0"/>
    </xf>
    <xf numFmtId="169" fontId="2673" fillId="0" borderId="1" xfId="0" applyNumberFormat="1" applyFont="1" applyBorder="1" applyAlignment="1">
      <alignment horizontal="right" vertical="top"/>
    </xf>
    <xf numFmtId="169" fontId="2674" fillId="0" borderId="1" xfId="0" applyNumberFormat="1" applyFont="1" applyBorder="1" applyAlignment="1">
      <alignment horizontal="right" vertical="top"/>
    </xf>
    <xf numFmtId="169" fontId="2675" fillId="0" borderId="1" xfId="0" applyNumberFormat="1" applyFont="1" applyBorder="1" applyAlignment="1">
      <alignment horizontal="right" vertical="top"/>
    </xf>
    <xf numFmtId="169" fontId="2676" fillId="0" borderId="1" xfId="0" applyNumberFormat="1" applyFont="1" applyBorder="1" applyAlignment="1">
      <alignment horizontal="right" vertical="top"/>
    </xf>
    <xf numFmtId="0" fontId="2677" fillId="0" borderId="1" xfId="0" applyFont="1" applyBorder="1" applyAlignment="1">
      <alignment horizontal="left" vertical="top"/>
    </xf>
    <xf numFmtId="0" fontId="2678" fillId="0" borderId="1" xfId="0" applyFont="1" applyBorder="1" applyAlignment="1">
      <alignment horizontal="left" vertical="top" wrapText="1"/>
    </xf>
    <xf numFmtId="0" fontId="2679" fillId="0" borderId="1" xfId="0" applyFont="1" applyBorder="1" applyAlignment="1">
      <alignment horizontal="center" vertical="top"/>
    </xf>
    <xf numFmtId="168" fontId="2680" fillId="0" borderId="1" xfId="0" applyNumberFormat="1" applyFont="1" applyBorder="1" applyAlignment="1">
      <alignment horizontal="right" vertical="top"/>
    </xf>
    <xf numFmtId="169" fontId="2681" fillId="0" borderId="1" xfId="0" applyNumberFormat="1" applyFont="1" applyBorder="1" applyAlignment="1">
      <alignment horizontal="right" vertical="top"/>
    </xf>
    <xf numFmtId="169" fontId="2682" fillId="2" borderId="1" xfId="0" applyNumberFormat="1" applyFont="1" applyFill="1" applyBorder="1" applyAlignment="1" applyProtection="1">
      <alignment horizontal="right" vertical="top"/>
      <protection locked="0"/>
    </xf>
    <xf numFmtId="169" fontId="2683" fillId="0" borderId="1" xfId="0" applyNumberFormat="1" applyFont="1" applyBorder="1" applyAlignment="1">
      <alignment horizontal="right" vertical="top"/>
    </xf>
    <xf numFmtId="169" fontId="2684" fillId="0" borderId="1" xfId="0" applyNumberFormat="1" applyFont="1" applyBorder="1" applyAlignment="1">
      <alignment horizontal="right" vertical="top"/>
    </xf>
    <xf numFmtId="169" fontId="2685" fillId="0" borderId="1" xfId="0" applyNumberFormat="1" applyFont="1" applyBorder="1" applyAlignment="1">
      <alignment horizontal="right" vertical="top"/>
    </xf>
    <xf numFmtId="169" fontId="2686" fillId="0" borderId="1" xfId="0" applyNumberFormat="1" applyFont="1" applyBorder="1" applyAlignment="1">
      <alignment horizontal="right" vertical="top"/>
    </xf>
    <xf numFmtId="0" fontId="2687" fillId="0" borderId="1" xfId="0" applyFont="1" applyBorder="1" applyAlignment="1">
      <alignment horizontal="left" vertical="top"/>
    </xf>
    <xf numFmtId="0" fontId="2688" fillId="0" borderId="1" xfId="0" applyFont="1" applyBorder="1" applyAlignment="1">
      <alignment horizontal="left" vertical="top" wrapText="1"/>
    </xf>
    <xf numFmtId="0" fontId="2689" fillId="0" borderId="1" xfId="0" applyFont="1" applyBorder="1" applyAlignment="1">
      <alignment horizontal="center" vertical="top"/>
    </xf>
    <xf numFmtId="168" fontId="2690" fillId="0" borderId="1" xfId="0" applyNumberFormat="1" applyFont="1" applyBorder="1" applyAlignment="1">
      <alignment horizontal="right" vertical="top"/>
    </xf>
    <xf numFmtId="169" fontId="2691" fillId="0" borderId="1" xfId="0" applyNumberFormat="1" applyFont="1" applyBorder="1" applyAlignment="1">
      <alignment horizontal="right" vertical="top"/>
    </xf>
    <xf numFmtId="169" fontId="2692" fillId="2" borderId="1" xfId="0" applyNumberFormat="1" applyFont="1" applyFill="1" applyBorder="1" applyAlignment="1" applyProtection="1">
      <alignment horizontal="right" vertical="top"/>
      <protection locked="0"/>
    </xf>
    <xf numFmtId="169" fontId="2693" fillId="0" borderId="1" xfId="0" applyNumberFormat="1" applyFont="1" applyBorder="1" applyAlignment="1">
      <alignment horizontal="right" vertical="top"/>
    </xf>
    <xf numFmtId="169" fontId="2694" fillId="0" borderId="1" xfId="0" applyNumberFormat="1" applyFont="1" applyBorder="1" applyAlignment="1">
      <alignment horizontal="right" vertical="top"/>
    </xf>
    <xf numFmtId="169" fontId="2695" fillId="0" borderId="1" xfId="0" applyNumberFormat="1" applyFont="1" applyBorder="1" applyAlignment="1">
      <alignment horizontal="right" vertical="top"/>
    </xf>
    <xf numFmtId="169" fontId="2696" fillId="0" borderId="1" xfId="0" applyNumberFormat="1" applyFont="1" applyBorder="1" applyAlignment="1">
      <alignment horizontal="right" vertical="top"/>
    </xf>
    <xf numFmtId="0" fontId="2697" fillId="0" borderId="1" xfId="0" applyFont="1" applyBorder="1" applyAlignment="1">
      <alignment horizontal="left" vertical="top"/>
    </xf>
    <xf numFmtId="0" fontId="2698" fillId="0" borderId="1" xfId="0" applyFont="1" applyBorder="1" applyAlignment="1">
      <alignment horizontal="left" vertical="top" wrapText="1"/>
    </xf>
    <xf numFmtId="0" fontId="2699" fillId="0" borderId="1" xfId="0" applyFont="1" applyBorder="1" applyAlignment="1">
      <alignment horizontal="center" vertical="top"/>
    </xf>
    <xf numFmtId="168" fontId="2700" fillId="0" borderId="1" xfId="0" applyNumberFormat="1" applyFont="1" applyBorder="1" applyAlignment="1">
      <alignment horizontal="right" vertical="top"/>
    </xf>
    <xf numFmtId="169" fontId="2701" fillId="0" borderId="1" xfId="0" applyNumberFormat="1" applyFont="1" applyBorder="1" applyAlignment="1">
      <alignment horizontal="right" vertical="top"/>
    </xf>
    <xf numFmtId="169" fontId="2702" fillId="2" borderId="1" xfId="0" applyNumberFormat="1" applyFont="1" applyFill="1" applyBorder="1" applyAlignment="1" applyProtection="1">
      <alignment horizontal="right" vertical="top"/>
      <protection locked="0"/>
    </xf>
    <xf numFmtId="169" fontId="2703" fillId="0" borderId="1" xfId="0" applyNumberFormat="1" applyFont="1" applyBorder="1" applyAlignment="1">
      <alignment horizontal="right" vertical="top"/>
    </xf>
    <xf numFmtId="169" fontId="2704" fillId="0" borderId="1" xfId="0" applyNumberFormat="1" applyFont="1" applyBorder="1" applyAlignment="1">
      <alignment horizontal="right" vertical="top"/>
    </xf>
    <xf numFmtId="169" fontId="2705" fillId="0" borderId="1" xfId="0" applyNumberFormat="1" applyFont="1" applyBorder="1" applyAlignment="1">
      <alignment horizontal="right" vertical="top"/>
    </xf>
    <xf numFmtId="169" fontId="2706" fillId="0" borderId="1" xfId="0" applyNumberFormat="1" applyFont="1" applyBorder="1" applyAlignment="1">
      <alignment horizontal="right" vertical="top"/>
    </xf>
    <xf numFmtId="0" fontId="2707" fillId="0" borderId="1" xfId="0" applyFont="1" applyBorder="1" applyAlignment="1">
      <alignment horizontal="left" vertical="top"/>
    </xf>
    <xf numFmtId="0" fontId="2708" fillId="0" borderId="1" xfId="0" applyFont="1" applyBorder="1" applyAlignment="1">
      <alignment horizontal="left" vertical="top" wrapText="1"/>
    </xf>
    <xf numFmtId="0" fontId="2709" fillId="0" borderId="1" xfId="0" applyFont="1" applyBorder="1" applyAlignment="1">
      <alignment horizontal="center" vertical="top"/>
    </xf>
    <xf numFmtId="168" fontId="2710" fillId="0" borderId="1" xfId="0" applyNumberFormat="1" applyFont="1" applyBorder="1" applyAlignment="1">
      <alignment horizontal="right" vertical="top"/>
    </xf>
    <xf numFmtId="169" fontId="2711" fillId="0" borderId="1" xfId="0" applyNumberFormat="1" applyFont="1" applyBorder="1" applyAlignment="1">
      <alignment horizontal="right" vertical="top"/>
    </xf>
    <xf numFmtId="169" fontId="2712" fillId="2" borderId="1" xfId="0" applyNumberFormat="1" applyFont="1" applyFill="1" applyBorder="1" applyAlignment="1" applyProtection="1">
      <alignment horizontal="right" vertical="top"/>
      <protection locked="0"/>
    </xf>
    <xf numFmtId="169" fontId="2713" fillId="0" borderId="1" xfId="0" applyNumberFormat="1" applyFont="1" applyBorder="1" applyAlignment="1">
      <alignment horizontal="right" vertical="top"/>
    </xf>
    <xf numFmtId="169" fontId="2714" fillId="0" borderId="1" xfId="0" applyNumberFormat="1" applyFont="1" applyBorder="1" applyAlignment="1">
      <alignment horizontal="right" vertical="top"/>
    </xf>
    <xf numFmtId="169" fontId="2715" fillId="0" borderId="1" xfId="0" applyNumberFormat="1" applyFont="1" applyBorder="1" applyAlignment="1">
      <alignment horizontal="right" vertical="top"/>
    </xf>
    <xf numFmtId="169" fontId="2716" fillId="0" borderId="1" xfId="0" applyNumberFormat="1" applyFont="1" applyBorder="1" applyAlignment="1">
      <alignment horizontal="right" vertical="top"/>
    </xf>
    <xf numFmtId="0" fontId="2717" fillId="0" borderId="1" xfId="0" applyFont="1" applyBorder="1" applyAlignment="1">
      <alignment horizontal="left" vertical="top"/>
    </xf>
    <xf numFmtId="0" fontId="2718" fillId="0" borderId="1" xfId="0" applyFont="1" applyBorder="1" applyAlignment="1">
      <alignment horizontal="left" vertical="top" wrapText="1"/>
    </xf>
    <xf numFmtId="0" fontId="2719" fillId="0" borderId="1" xfId="0" applyFont="1" applyBorder="1" applyAlignment="1">
      <alignment horizontal="center" vertical="top"/>
    </xf>
    <xf numFmtId="168" fontId="2720" fillId="0" borderId="1" xfId="0" applyNumberFormat="1" applyFont="1" applyBorder="1" applyAlignment="1">
      <alignment horizontal="right" vertical="top"/>
    </xf>
    <xf numFmtId="169" fontId="2721" fillId="0" borderId="1" xfId="0" applyNumberFormat="1" applyFont="1" applyBorder="1" applyAlignment="1">
      <alignment horizontal="right" vertical="top"/>
    </xf>
    <xf numFmtId="169" fontId="2722" fillId="2" borderId="1" xfId="0" applyNumberFormat="1" applyFont="1" applyFill="1" applyBorder="1" applyAlignment="1" applyProtection="1">
      <alignment horizontal="right" vertical="top"/>
      <protection locked="0"/>
    </xf>
    <xf numFmtId="169" fontId="2723" fillId="0" borderId="1" xfId="0" applyNumberFormat="1" applyFont="1" applyBorder="1" applyAlignment="1">
      <alignment horizontal="right" vertical="top"/>
    </xf>
    <xf numFmtId="169" fontId="2724" fillId="0" borderId="1" xfId="0" applyNumberFormat="1" applyFont="1" applyBorder="1" applyAlignment="1">
      <alignment horizontal="right" vertical="top"/>
    </xf>
    <xf numFmtId="169" fontId="2725" fillId="0" borderId="1" xfId="0" applyNumberFormat="1" applyFont="1" applyBorder="1" applyAlignment="1">
      <alignment horizontal="right" vertical="top"/>
    </xf>
    <xf numFmtId="169" fontId="2726" fillId="0" borderId="1" xfId="0" applyNumberFormat="1" applyFont="1" applyBorder="1" applyAlignment="1">
      <alignment horizontal="right" vertical="top"/>
    </xf>
    <xf numFmtId="0" fontId="2727" fillId="0" borderId="1" xfId="0" applyFont="1" applyBorder="1" applyAlignment="1">
      <alignment horizontal="left" vertical="top"/>
    </xf>
    <xf numFmtId="0" fontId="2728" fillId="0" borderId="1" xfId="0" applyFont="1" applyBorder="1" applyAlignment="1">
      <alignment horizontal="left" vertical="top" wrapText="1"/>
    </xf>
    <xf numFmtId="0" fontId="2729" fillId="0" borderId="1" xfId="0" applyFont="1" applyBorder="1" applyAlignment="1">
      <alignment horizontal="center" vertical="top"/>
    </xf>
    <xf numFmtId="168" fontId="2730" fillId="0" borderId="1" xfId="0" applyNumberFormat="1" applyFont="1" applyBorder="1" applyAlignment="1">
      <alignment horizontal="right" vertical="top"/>
    </xf>
    <xf numFmtId="169" fontId="2731" fillId="0" borderId="1" xfId="0" applyNumberFormat="1" applyFont="1" applyBorder="1" applyAlignment="1">
      <alignment horizontal="right" vertical="top"/>
    </xf>
    <xf numFmtId="169" fontId="2732" fillId="2" borderId="1" xfId="0" applyNumberFormat="1" applyFont="1" applyFill="1" applyBorder="1" applyAlignment="1" applyProtection="1">
      <alignment horizontal="right" vertical="top"/>
      <protection locked="0"/>
    </xf>
    <xf numFmtId="169" fontId="2733" fillId="0" borderId="1" xfId="0" applyNumberFormat="1" applyFont="1" applyBorder="1" applyAlignment="1">
      <alignment horizontal="right" vertical="top"/>
    </xf>
    <xf numFmtId="169" fontId="2734" fillId="0" borderId="1" xfId="0" applyNumberFormat="1" applyFont="1" applyBorder="1" applyAlignment="1">
      <alignment horizontal="right" vertical="top"/>
    </xf>
    <xf numFmtId="169" fontId="2735" fillId="0" borderId="1" xfId="0" applyNumberFormat="1" applyFont="1" applyBorder="1" applyAlignment="1">
      <alignment horizontal="right" vertical="top"/>
    </xf>
    <xf numFmtId="169" fontId="2736" fillId="0" borderId="1" xfId="0" applyNumberFormat="1" applyFont="1" applyBorder="1" applyAlignment="1">
      <alignment horizontal="right" vertical="top"/>
    </xf>
    <xf numFmtId="0" fontId="2737" fillId="0" borderId="1" xfId="0" applyFont="1" applyBorder="1" applyAlignment="1">
      <alignment horizontal="left" vertical="top"/>
    </xf>
    <xf numFmtId="0" fontId="2738" fillId="0" borderId="1" xfId="0" applyFont="1" applyBorder="1" applyAlignment="1">
      <alignment horizontal="left" vertical="top" wrapText="1"/>
    </xf>
    <xf numFmtId="0" fontId="2739" fillId="0" borderId="1" xfId="0" applyFont="1" applyBorder="1" applyAlignment="1">
      <alignment horizontal="center" vertical="top"/>
    </xf>
    <xf numFmtId="168" fontId="2740" fillId="0" borderId="1" xfId="0" applyNumberFormat="1" applyFont="1" applyBorder="1" applyAlignment="1">
      <alignment horizontal="right" vertical="top"/>
    </xf>
    <xf numFmtId="169" fontId="2741" fillId="0" borderId="1" xfId="0" applyNumberFormat="1" applyFont="1" applyBorder="1" applyAlignment="1">
      <alignment horizontal="right" vertical="top"/>
    </xf>
    <xf numFmtId="169" fontId="2742" fillId="2" borderId="1" xfId="0" applyNumberFormat="1" applyFont="1" applyFill="1" applyBorder="1" applyAlignment="1" applyProtection="1">
      <alignment horizontal="right" vertical="top"/>
      <protection locked="0"/>
    </xf>
    <xf numFmtId="169" fontId="2743" fillId="0" borderId="1" xfId="0" applyNumberFormat="1" applyFont="1" applyBorder="1" applyAlignment="1">
      <alignment horizontal="right" vertical="top"/>
    </xf>
    <xf numFmtId="169" fontId="2744" fillId="0" borderId="1" xfId="0" applyNumberFormat="1" applyFont="1" applyBorder="1" applyAlignment="1">
      <alignment horizontal="right" vertical="top"/>
    </xf>
    <xf numFmtId="169" fontId="2745" fillId="0" borderId="1" xfId="0" applyNumberFormat="1" applyFont="1" applyBorder="1" applyAlignment="1">
      <alignment horizontal="right" vertical="top"/>
    </xf>
    <xf numFmtId="169" fontId="2746" fillId="0" borderId="1" xfId="0" applyNumberFormat="1" applyFont="1" applyBorder="1" applyAlignment="1">
      <alignment horizontal="right" vertical="top"/>
    </xf>
    <xf numFmtId="0" fontId="2747" fillId="3" borderId="1" xfId="0" applyFont="1" applyFill="1" applyBorder="1" applyAlignment="1">
      <alignment horizontal="left"/>
    </xf>
    <xf numFmtId="4" fontId="2754" fillId="3" borderId="1" xfId="0" applyNumberFormat="1" applyFont="1" applyFill="1" applyBorder="1" applyAlignment="1">
      <alignment horizontal="right"/>
    </xf>
    <xf numFmtId="4" fontId="2755" fillId="3" borderId="1" xfId="0" applyNumberFormat="1" applyFont="1" applyFill="1" applyBorder="1" applyAlignment="1">
      <alignment horizontal="right"/>
    </xf>
    <xf numFmtId="4" fontId="2756" fillId="3" borderId="1" xfId="0" applyNumberFormat="1" applyFont="1" applyFill="1" applyBorder="1" applyAlignment="1">
      <alignment horizontal="right"/>
    </xf>
    <xf numFmtId="0" fontId="2757" fillId="0" borderId="0" xfId="0" applyFont="1"/>
    <xf numFmtId="0" fontId="2758" fillId="0" borderId="1" xfId="0" applyFont="1" applyBorder="1" applyAlignment="1">
      <alignment horizontal="left" vertical="top"/>
    </xf>
    <xf numFmtId="0" fontId="2759" fillId="0" borderId="1" xfId="0" applyFont="1" applyBorder="1" applyAlignment="1">
      <alignment horizontal="left" vertical="top" wrapText="1"/>
    </xf>
    <xf numFmtId="0" fontId="2760" fillId="0" borderId="1" xfId="0" applyFont="1" applyBorder="1" applyAlignment="1">
      <alignment horizontal="center" vertical="top"/>
    </xf>
    <xf numFmtId="168" fontId="2761" fillId="0" borderId="1" xfId="0" applyNumberFormat="1" applyFont="1" applyBorder="1" applyAlignment="1">
      <alignment horizontal="right" vertical="top"/>
    </xf>
    <xf numFmtId="169" fontId="2762" fillId="0" borderId="1" xfId="0" applyNumberFormat="1" applyFont="1" applyBorder="1" applyAlignment="1">
      <alignment horizontal="right" vertical="top"/>
    </xf>
    <xf numFmtId="169" fontId="2763" fillId="2" borderId="1" xfId="0" applyNumberFormat="1" applyFont="1" applyFill="1" applyBorder="1" applyAlignment="1" applyProtection="1">
      <alignment horizontal="right" vertical="top"/>
      <protection locked="0"/>
    </xf>
    <xf numFmtId="169" fontId="2764" fillId="0" borderId="1" xfId="0" applyNumberFormat="1" applyFont="1" applyBorder="1" applyAlignment="1">
      <alignment horizontal="right" vertical="top"/>
    </xf>
    <xf numFmtId="169" fontId="2765" fillId="0" borderId="1" xfId="0" applyNumberFormat="1" applyFont="1" applyBorder="1" applyAlignment="1">
      <alignment horizontal="right" vertical="top"/>
    </xf>
    <xf numFmtId="169" fontId="2766" fillId="0" borderId="1" xfId="0" applyNumberFormat="1" applyFont="1" applyBorder="1" applyAlignment="1">
      <alignment horizontal="right" vertical="top"/>
    </xf>
    <xf numFmtId="169" fontId="2767" fillId="0" borderId="1" xfId="0" applyNumberFormat="1" applyFont="1" applyBorder="1" applyAlignment="1">
      <alignment horizontal="right" vertical="top"/>
    </xf>
    <xf numFmtId="0" fontId="2768" fillId="0" borderId="1" xfId="0" applyFont="1" applyBorder="1" applyAlignment="1">
      <alignment horizontal="left" vertical="top"/>
    </xf>
    <xf numFmtId="0" fontId="2769" fillId="0" borderId="1" xfId="0" applyFont="1" applyBorder="1" applyAlignment="1">
      <alignment horizontal="left" vertical="top" wrapText="1"/>
    </xf>
    <xf numFmtId="0" fontId="2770" fillId="0" borderId="1" xfId="0" applyFont="1" applyBorder="1" applyAlignment="1">
      <alignment horizontal="center" vertical="top"/>
    </xf>
    <xf numFmtId="168" fontId="2771" fillId="0" borderId="1" xfId="0" applyNumberFormat="1" applyFont="1" applyBorder="1" applyAlignment="1">
      <alignment horizontal="right" vertical="top"/>
    </xf>
    <xf numFmtId="169" fontId="2772" fillId="0" borderId="1" xfId="0" applyNumberFormat="1" applyFont="1" applyBorder="1" applyAlignment="1">
      <alignment horizontal="right" vertical="top"/>
    </xf>
    <xf numFmtId="169" fontId="2773" fillId="2" borderId="1" xfId="0" applyNumberFormat="1" applyFont="1" applyFill="1" applyBorder="1" applyAlignment="1" applyProtection="1">
      <alignment horizontal="right" vertical="top"/>
      <protection locked="0"/>
    </xf>
    <xf numFmtId="169" fontId="2774" fillId="0" borderId="1" xfId="0" applyNumberFormat="1" applyFont="1" applyBorder="1" applyAlignment="1">
      <alignment horizontal="right" vertical="top"/>
    </xf>
    <xf numFmtId="169" fontId="2775" fillId="0" borderId="1" xfId="0" applyNumberFormat="1" applyFont="1" applyBorder="1" applyAlignment="1">
      <alignment horizontal="right" vertical="top"/>
    </xf>
    <xf numFmtId="169" fontId="2776" fillId="0" borderId="1" xfId="0" applyNumberFormat="1" applyFont="1" applyBorder="1" applyAlignment="1">
      <alignment horizontal="right" vertical="top"/>
    </xf>
    <xf numFmtId="169" fontId="2777" fillId="0" borderId="1" xfId="0" applyNumberFormat="1" applyFont="1" applyBorder="1" applyAlignment="1">
      <alignment horizontal="right" vertical="top"/>
    </xf>
    <xf numFmtId="0" fontId="2778" fillId="0" borderId="1" xfId="0" applyFont="1" applyBorder="1" applyAlignment="1">
      <alignment horizontal="left" vertical="top"/>
    </xf>
    <xf numFmtId="0" fontId="2779" fillId="0" borderId="1" xfId="0" applyFont="1" applyBorder="1" applyAlignment="1">
      <alignment horizontal="left" vertical="top" wrapText="1"/>
    </xf>
    <xf numFmtId="0" fontId="2780" fillId="0" borderId="1" xfId="0" applyFont="1" applyBorder="1" applyAlignment="1">
      <alignment horizontal="center" vertical="top"/>
    </xf>
    <xf numFmtId="168" fontId="2781" fillId="0" borderId="1" xfId="0" applyNumberFormat="1" applyFont="1" applyBorder="1" applyAlignment="1">
      <alignment horizontal="right" vertical="top"/>
    </xf>
    <xf numFmtId="169" fontId="2782" fillId="0" borderId="1" xfId="0" applyNumberFormat="1" applyFont="1" applyBorder="1" applyAlignment="1">
      <alignment horizontal="right" vertical="top"/>
    </xf>
    <xf numFmtId="169" fontId="2783" fillId="2" borderId="1" xfId="0" applyNumberFormat="1" applyFont="1" applyFill="1" applyBorder="1" applyAlignment="1" applyProtection="1">
      <alignment horizontal="right" vertical="top"/>
      <protection locked="0"/>
    </xf>
    <xf numFmtId="169" fontId="2784" fillId="0" borderId="1" xfId="0" applyNumberFormat="1" applyFont="1" applyBorder="1" applyAlignment="1">
      <alignment horizontal="right" vertical="top"/>
    </xf>
    <xf numFmtId="169" fontId="2785" fillId="0" borderId="1" xfId="0" applyNumberFormat="1" applyFont="1" applyBorder="1" applyAlignment="1">
      <alignment horizontal="right" vertical="top"/>
    </xf>
    <xf numFmtId="169" fontId="2786" fillId="0" borderId="1" xfId="0" applyNumberFormat="1" applyFont="1" applyBorder="1" applyAlignment="1">
      <alignment horizontal="right" vertical="top"/>
    </xf>
    <xf numFmtId="169" fontId="2787" fillId="0" borderId="1" xfId="0" applyNumberFormat="1" applyFont="1" applyBorder="1" applyAlignment="1">
      <alignment horizontal="right" vertical="top"/>
    </xf>
    <xf numFmtId="0" fontId="2788" fillId="0" borderId="1" xfId="0" applyFont="1" applyBorder="1" applyAlignment="1">
      <alignment horizontal="left" vertical="top"/>
    </xf>
    <xf numFmtId="0" fontId="2789" fillId="0" borderId="1" xfId="0" applyFont="1" applyBorder="1" applyAlignment="1">
      <alignment horizontal="left" vertical="top" wrapText="1"/>
    </xf>
    <xf numFmtId="0" fontId="2790" fillId="0" borderId="1" xfId="0" applyFont="1" applyBorder="1" applyAlignment="1">
      <alignment horizontal="center" vertical="top"/>
    </xf>
    <xf numFmtId="168" fontId="2791" fillId="0" borderId="1" xfId="0" applyNumberFormat="1" applyFont="1" applyBorder="1" applyAlignment="1">
      <alignment horizontal="right" vertical="top"/>
    </xf>
    <xf numFmtId="169" fontId="2792" fillId="0" borderId="1" xfId="0" applyNumberFormat="1" applyFont="1" applyBorder="1" applyAlignment="1">
      <alignment horizontal="right" vertical="top"/>
    </xf>
    <xf numFmtId="169" fontId="2793" fillId="2" borderId="1" xfId="0" applyNumberFormat="1" applyFont="1" applyFill="1" applyBorder="1" applyAlignment="1" applyProtection="1">
      <alignment horizontal="right" vertical="top"/>
      <protection locked="0"/>
    </xf>
    <xf numFmtId="169" fontId="2794" fillId="0" borderId="1" xfId="0" applyNumberFormat="1" applyFont="1" applyBorder="1" applyAlignment="1">
      <alignment horizontal="right" vertical="top"/>
    </xf>
    <xf numFmtId="169" fontId="2795" fillId="0" borderId="1" xfId="0" applyNumberFormat="1" applyFont="1" applyBorder="1" applyAlignment="1">
      <alignment horizontal="right" vertical="top"/>
    </xf>
    <xf numFmtId="169" fontId="2796" fillId="0" borderId="1" xfId="0" applyNumberFormat="1" applyFont="1" applyBorder="1" applyAlignment="1">
      <alignment horizontal="right" vertical="top"/>
    </xf>
    <xf numFmtId="169" fontId="2797" fillId="0" borderId="1" xfId="0" applyNumberFormat="1" applyFont="1" applyBorder="1" applyAlignment="1">
      <alignment horizontal="right" vertical="top"/>
    </xf>
    <xf numFmtId="0" fontId="2798" fillId="3" borderId="1" xfId="0" applyFont="1" applyFill="1" applyBorder="1" applyAlignment="1">
      <alignment horizontal="left"/>
    </xf>
    <xf numFmtId="4" fontId="2805" fillId="3" borderId="1" xfId="0" applyNumberFormat="1" applyFont="1" applyFill="1" applyBorder="1" applyAlignment="1">
      <alignment horizontal="right"/>
    </xf>
    <xf numFmtId="4" fontId="2806" fillId="3" borderId="1" xfId="0" applyNumberFormat="1" applyFont="1" applyFill="1" applyBorder="1" applyAlignment="1">
      <alignment horizontal="right"/>
    </xf>
    <xf numFmtId="4" fontId="2807" fillId="3" borderId="1" xfId="0" applyNumberFormat="1" applyFont="1" applyFill="1" applyBorder="1" applyAlignment="1">
      <alignment horizontal="right"/>
    </xf>
    <xf numFmtId="0" fontId="2808" fillId="0" borderId="0" xfId="0" applyFont="1"/>
    <xf numFmtId="0" fontId="2809" fillId="0" borderId="1" xfId="0" applyFont="1" applyBorder="1" applyAlignment="1">
      <alignment horizontal="left" vertical="top"/>
    </xf>
    <xf numFmtId="0" fontId="2810" fillId="0" borderId="1" xfId="0" applyFont="1" applyBorder="1" applyAlignment="1">
      <alignment horizontal="left" vertical="top" wrapText="1"/>
    </xf>
    <xf numFmtId="0" fontId="2811" fillId="0" borderId="1" xfId="0" applyFont="1" applyBorder="1" applyAlignment="1">
      <alignment horizontal="center" vertical="top"/>
    </xf>
    <xf numFmtId="168" fontId="2812" fillId="0" borderId="1" xfId="0" applyNumberFormat="1" applyFont="1" applyBorder="1" applyAlignment="1">
      <alignment horizontal="right" vertical="top"/>
    </xf>
    <xf numFmtId="169" fontId="2813" fillId="0" borderId="1" xfId="0" applyNumberFormat="1" applyFont="1" applyBorder="1" applyAlignment="1">
      <alignment horizontal="right" vertical="top"/>
    </xf>
    <xf numFmtId="169" fontId="2814" fillId="2" borderId="1" xfId="0" applyNumberFormat="1" applyFont="1" applyFill="1" applyBorder="1" applyAlignment="1" applyProtection="1">
      <alignment horizontal="right" vertical="top"/>
      <protection locked="0"/>
    </xf>
    <xf numFmtId="169" fontId="2815" fillId="0" borderId="1" xfId="0" applyNumberFormat="1" applyFont="1" applyBorder="1" applyAlignment="1">
      <alignment horizontal="right" vertical="top"/>
    </xf>
    <xf numFmtId="169" fontId="2816" fillId="0" borderId="1" xfId="0" applyNumberFormat="1" applyFont="1" applyBorder="1" applyAlignment="1">
      <alignment horizontal="right" vertical="top"/>
    </xf>
    <xf numFmtId="169" fontId="2817" fillId="0" borderId="1" xfId="0" applyNumberFormat="1" applyFont="1" applyBorder="1" applyAlignment="1">
      <alignment horizontal="right" vertical="top"/>
    </xf>
    <xf numFmtId="169" fontId="2818" fillId="0" borderId="1" xfId="0" applyNumberFormat="1" applyFont="1" applyBorder="1" applyAlignment="1">
      <alignment horizontal="right" vertical="top"/>
    </xf>
    <xf numFmtId="0" fontId="2819" fillId="0" borderId="1" xfId="0" applyFont="1" applyBorder="1" applyAlignment="1">
      <alignment horizontal="left" vertical="top"/>
    </xf>
    <xf numFmtId="0" fontId="2820" fillId="0" borderId="1" xfId="0" applyFont="1" applyBorder="1" applyAlignment="1">
      <alignment horizontal="left" vertical="top" wrapText="1"/>
    </xf>
    <xf numFmtId="0" fontId="2821" fillId="0" borderId="1" xfId="0" applyFont="1" applyBorder="1" applyAlignment="1">
      <alignment horizontal="center" vertical="top"/>
    </xf>
    <xf numFmtId="168" fontId="2822" fillId="0" borderId="1" xfId="0" applyNumberFormat="1" applyFont="1" applyBorder="1" applyAlignment="1">
      <alignment horizontal="right" vertical="top"/>
    </xf>
    <xf numFmtId="169" fontId="2823" fillId="0" borderId="1" xfId="0" applyNumberFormat="1" applyFont="1" applyBorder="1" applyAlignment="1">
      <alignment horizontal="right" vertical="top"/>
    </xf>
    <xf numFmtId="169" fontId="2824" fillId="2" borderId="1" xfId="0" applyNumberFormat="1" applyFont="1" applyFill="1" applyBorder="1" applyAlignment="1" applyProtection="1">
      <alignment horizontal="right" vertical="top"/>
      <protection locked="0"/>
    </xf>
    <xf numFmtId="169" fontId="2825" fillId="0" borderId="1" xfId="0" applyNumberFormat="1" applyFont="1" applyBorder="1" applyAlignment="1">
      <alignment horizontal="right" vertical="top"/>
    </xf>
    <xf numFmtId="169" fontId="2826" fillId="0" borderId="1" xfId="0" applyNumberFormat="1" applyFont="1" applyBorder="1" applyAlignment="1">
      <alignment horizontal="right" vertical="top"/>
    </xf>
    <xf numFmtId="169" fontId="2827" fillId="0" borderId="1" xfId="0" applyNumberFormat="1" applyFont="1" applyBorder="1" applyAlignment="1">
      <alignment horizontal="right" vertical="top"/>
    </xf>
    <xf numFmtId="169" fontId="2828" fillId="0" borderId="1" xfId="0" applyNumberFormat="1" applyFont="1" applyBorder="1" applyAlignment="1">
      <alignment horizontal="right" vertical="top"/>
    </xf>
    <xf numFmtId="0" fontId="2829" fillId="0" borderId="1" xfId="0" applyFont="1" applyBorder="1" applyAlignment="1">
      <alignment horizontal="left" vertical="top"/>
    </xf>
    <xf numFmtId="0" fontId="2830" fillId="0" borderId="1" xfId="0" applyFont="1" applyBorder="1" applyAlignment="1">
      <alignment horizontal="left" vertical="top" wrapText="1"/>
    </xf>
    <xf numFmtId="0" fontId="2831" fillId="0" borderId="1" xfId="0" applyFont="1" applyBorder="1" applyAlignment="1">
      <alignment horizontal="center" vertical="top"/>
    </xf>
    <xf numFmtId="168" fontId="2832" fillId="0" borderId="1" xfId="0" applyNumberFormat="1" applyFont="1" applyBorder="1" applyAlignment="1">
      <alignment horizontal="right" vertical="top"/>
    </xf>
    <xf numFmtId="169" fontId="2833" fillId="0" borderId="1" xfId="0" applyNumberFormat="1" applyFont="1" applyBorder="1" applyAlignment="1">
      <alignment horizontal="right" vertical="top"/>
    </xf>
    <xf numFmtId="169" fontId="2834" fillId="2" borderId="1" xfId="0" applyNumberFormat="1" applyFont="1" applyFill="1" applyBorder="1" applyAlignment="1" applyProtection="1">
      <alignment horizontal="right" vertical="top"/>
      <protection locked="0"/>
    </xf>
    <xf numFmtId="169" fontId="2835" fillId="0" borderId="1" xfId="0" applyNumberFormat="1" applyFont="1" applyBorder="1" applyAlignment="1">
      <alignment horizontal="right" vertical="top"/>
    </xf>
    <xf numFmtId="169" fontId="2836" fillId="0" borderId="1" xfId="0" applyNumberFormat="1" applyFont="1" applyBorder="1" applyAlignment="1">
      <alignment horizontal="right" vertical="top"/>
    </xf>
    <xf numFmtId="169" fontId="2837" fillId="0" borderId="1" xfId="0" applyNumberFormat="1" applyFont="1" applyBorder="1" applyAlignment="1">
      <alignment horizontal="right" vertical="top"/>
    </xf>
    <xf numFmtId="169" fontId="2838" fillId="0" borderId="1" xfId="0" applyNumberFormat="1" applyFont="1" applyBorder="1" applyAlignment="1">
      <alignment horizontal="right" vertical="top"/>
    </xf>
    <xf numFmtId="0" fontId="2839" fillId="0" borderId="1" xfId="0" applyFont="1" applyBorder="1" applyAlignment="1">
      <alignment horizontal="left" vertical="top"/>
    </xf>
    <xf numFmtId="0" fontId="2840" fillId="0" borderId="1" xfId="0" applyFont="1" applyBorder="1" applyAlignment="1">
      <alignment horizontal="left" vertical="top" wrapText="1"/>
    </xf>
    <xf numFmtId="0" fontId="2841" fillId="0" borderId="1" xfId="0" applyFont="1" applyBorder="1" applyAlignment="1">
      <alignment horizontal="center" vertical="top"/>
    </xf>
    <xf numFmtId="168" fontId="2842" fillId="0" borderId="1" xfId="0" applyNumberFormat="1" applyFont="1" applyBorder="1" applyAlignment="1">
      <alignment horizontal="right" vertical="top"/>
    </xf>
    <xf numFmtId="169" fontId="2843" fillId="0" borderId="1" xfId="0" applyNumberFormat="1" applyFont="1" applyBorder="1" applyAlignment="1">
      <alignment horizontal="right" vertical="top"/>
    </xf>
    <xf numFmtId="169" fontId="2844" fillId="2" borderId="1" xfId="0" applyNumberFormat="1" applyFont="1" applyFill="1" applyBorder="1" applyAlignment="1" applyProtection="1">
      <alignment horizontal="right" vertical="top"/>
      <protection locked="0"/>
    </xf>
    <xf numFmtId="169" fontId="2845" fillId="0" borderId="1" xfId="0" applyNumberFormat="1" applyFont="1" applyBorder="1" applyAlignment="1">
      <alignment horizontal="right" vertical="top"/>
    </xf>
    <xf numFmtId="169" fontId="2846" fillId="0" borderId="1" xfId="0" applyNumberFormat="1" applyFont="1" applyBorder="1" applyAlignment="1">
      <alignment horizontal="right" vertical="top"/>
    </xf>
    <xf numFmtId="169" fontId="2847" fillId="0" borderId="1" xfId="0" applyNumberFormat="1" applyFont="1" applyBorder="1" applyAlignment="1">
      <alignment horizontal="right" vertical="top"/>
    </xf>
    <xf numFmtId="169" fontId="2848" fillId="0" borderId="1" xfId="0" applyNumberFormat="1" applyFont="1" applyBorder="1" applyAlignment="1">
      <alignment horizontal="right" vertical="top"/>
    </xf>
    <xf numFmtId="0" fontId="2849" fillId="0" borderId="1" xfId="0" applyFont="1" applyBorder="1" applyAlignment="1">
      <alignment horizontal="left" vertical="top"/>
    </xf>
    <xf numFmtId="0" fontId="2850" fillId="0" borderId="1" xfId="0" applyFont="1" applyBorder="1" applyAlignment="1">
      <alignment horizontal="left" vertical="top" wrapText="1"/>
    </xf>
    <xf numFmtId="0" fontId="2851" fillId="0" borderId="1" xfId="0" applyFont="1" applyBorder="1" applyAlignment="1">
      <alignment horizontal="center" vertical="top"/>
    </xf>
    <xf numFmtId="168" fontId="2852" fillId="0" borderId="1" xfId="0" applyNumberFormat="1" applyFont="1" applyBorder="1" applyAlignment="1">
      <alignment horizontal="right" vertical="top"/>
    </xf>
    <xf numFmtId="169" fontId="2853" fillId="0" borderId="1" xfId="0" applyNumberFormat="1" applyFont="1" applyBorder="1" applyAlignment="1">
      <alignment horizontal="right" vertical="top"/>
    </xf>
    <xf numFmtId="169" fontId="2854" fillId="2" borderId="1" xfId="0" applyNumberFormat="1" applyFont="1" applyFill="1" applyBorder="1" applyAlignment="1" applyProtection="1">
      <alignment horizontal="right" vertical="top"/>
      <protection locked="0"/>
    </xf>
    <xf numFmtId="169" fontId="2855" fillId="0" borderId="1" xfId="0" applyNumberFormat="1" applyFont="1" applyBorder="1" applyAlignment="1">
      <alignment horizontal="right" vertical="top"/>
    </xf>
    <xf numFmtId="169" fontId="2856" fillId="0" borderId="1" xfId="0" applyNumberFormat="1" applyFont="1" applyBorder="1" applyAlignment="1">
      <alignment horizontal="right" vertical="top"/>
    </xf>
    <xf numFmtId="169" fontId="2857" fillId="0" borderId="1" xfId="0" applyNumberFormat="1" applyFont="1" applyBorder="1" applyAlignment="1">
      <alignment horizontal="right" vertical="top"/>
    </xf>
    <xf numFmtId="169" fontId="2858" fillId="0" borderId="1" xfId="0" applyNumberFormat="1" applyFont="1" applyBorder="1" applyAlignment="1">
      <alignment horizontal="right" vertical="top"/>
    </xf>
    <xf numFmtId="0" fontId="2859" fillId="3" borderId="1" xfId="0" applyFont="1" applyFill="1" applyBorder="1" applyAlignment="1">
      <alignment horizontal="left"/>
    </xf>
    <xf numFmtId="4" fontId="2866" fillId="3" borderId="1" xfId="0" applyNumberFormat="1" applyFont="1" applyFill="1" applyBorder="1" applyAlignment="1">
      <alignment horizontal="right"/>
    </xf>
    <xf numFmtId="4" fontId="2867" fillId="3" borderId="1" xfId="0" applyNumberFormat="1" applyFont="1" applyFill="1" applyBorder="1" applyAlignment="1">
      <alignment horizontal="right"/>
    </xf>
    <xf numFmtId="4" fontId="2868" fillId="3" borderId="1" xfId="0" applyNumberFormat="1" applyFont="1" applyFill="1" applyBorder="1" applyAlignment="1">
      <alignment horizontal="right"/>
    </xf>
    <xf numFmtId="0" fontId="2869" fillId="0" borderId="0" xfId="0" applyFont="1"/>
    <xf numFmtId="0" fontId="2870" fillId="0" borderId="1" xfId="0" applyFont="1" applyBorder="1" applyAlignment="1">
      <alignment horizontal="left" vertical="top"/>
    </xf>
    <xf numFmtId="0" fontId="2871" fillId="0" borderId="1" xfId="0" applyFont="1" applyBorder="1" applyAlignment="1">
      <alignment horizontal="left" vertical="top" wrapText="1"/>
    </xf>
    <xf numFmtId="0" fontId="2872" fillId="0" borderId="1" xfId="0" applyFont="1" applyBorder="1" applyAlignment="1">
      <alignment horizontal="center" vertical="top"/>
    </xf>
    <xf numFmtId="168" fontId="2873" fillId="0" borderId="1" xfId="0" applyNumberFormat="1" applyFont="1" applyBorder="1" applyAlignment="1">
      <alignment horizontal="right" vertical="top"/>
    </xf>
    <xf numFmtId="169" fontId="2874" fillId="0" borderId="1" xfId="0" applyNumberFormat="1" applyFont="1" applyBorder="1" applyAlignment="1">
      <alignment horizontal="right" vertical="top"/>
    </xf>
    <xf numFmtId="169" fontId="2875" fillId="2" borderId="1" xfId="0" applyNumberFormat="1" applyFont="1" applyFill="1" applyBorder="1" applyAlignment="1" applyProtection="1">
      <alignment horizontal="right" vertical="top"/>
      <protection locked="0"/>
    </xf>
    <xf numFmtId="169" fontId="2876" fillId="0" borderId="1" xfId="0" applyNumberFormat="1" applyFont="1" applyBorder="1" applyAlignment="1">
      <alignment horizontal="right" vertical="top"/>
    </xf>
    <xf numFmtId="169" fontId="2877" fillId="0" borderId="1" xfId="0" applyNumberFormat="1" applyFont="1" applyBorder="1" applyAlignment="1">
      <alignment horizontal="right" vertical="top"/>
    </xf>
    <xf numFmtId="169" fontId="2878" fillId="0" borderId="1" xfId="0" applyNumberFormat="1" applyFont="1" applyBorder="1" applyAlignment="1">
      <alignment horizontal="right" vertical="top"/>
    </xf>
    <xf numFmtId="169" fontId="2879" fillId="0" borderId="1" xfId="0" applyNumberFormat="1" applyFont="1" applyBorder="1" applyAlignment="1">
      <alignment horizontal="right" vertical="top"/>
    </xf>
    <xf numFmtId="0" fontId="2880" fillId="3" borderId="1" xfId="0" applyFont="1" applyFill="1" applyBorder="1" applyAlignment="1">
      <alignment horizontal="left"/>
    </xf>
    <xf numFmtId="4" fontId="2887" fillId="3" borderId="1" xfId="0" applyNumberFormat="1" applyFont="1" applyFill="1" applyBorder="1" applyAlignment="1">
      <alignment horizontal="right"/>
    </xf>
    <xf numFmtId="4" fontId="2888" fillId="3" borderId="1" xfId="0" applyNumberFormat="1" applyFont="1" applyFill="1" applyBorder="1" applyAlignment="1">
      <alignment horizontal="right"/>
    </xf>
    <xf numFmtId="4" fontId="2889" fillId="3" borderId="1" xfId="0" applyNumberFormat="1" applyFont="1" applyFill="1" applyBorder="1" applyAlignment="1">
      <alignment horizontal="right"/>
    </xf>
    <xf numFmtId="0" fontId="2890" fillId="0" borderId="0" xfId="0" applyFont="1"/>
    <xf numFmtId="0" fontId="2891" fillId="0" borderId="1" xfId="0" applyFont="1" applyBorder="1" applyAlignment="1">
      <alignment horizontal="left" vertical="top"/>
    </xf>
    <xf numFmtId="0" fontId="2892" fillId="0" borderId="1" xfId="0" applyFont="1" applyBorder="1" applyAlignment="1">
      <alignment horizontal="left" vertical="top" wrapText="1"/>
    </xf>
    <xf numFmtId="0" fontId="2893" fillId="0" borderId="1" xfId="0" applyFont="1" applyBorder="1" applyAlignment="1">
      <alignment horizontal="center" vertical="top"/>
    </xf>
    <xf numFmtId="168" fontId="2894" fillId="0" borderId="1" xfId="0" applyNumberFormat="1" applyFont="1" applyBorder="1" applyAlignment="1">
      <alignment horizontal="right" vertical="top"/>
    </xf>
    <xf numFmtId="169" fontId="2895" fillId="0" borderId="1" xfId="0" applyNumberFormat="1" applyFont="1" applyBorder="1" applyAlignment="1">
      <alignment horizontal="right" vertical="top"/>
    </xf>
    <xf numFmtId="169" fontId="2896" fillId="2" borderId="1" xfId="0" applyNumberFormat="1" applyFont="1" applyFill="1" applyBorder="1" applyAlignment="1" applyProtection="1">
      <alignment horizontal="right" vertical="top"/>
      <protection locked="0"/>
    </xf>
    <xf numFmtId="169" fontId="2897" fillId="0" borderId="1" xfId="0" applyNumberFormat="1" applyFont="1" applyBorder="1" applyAlignment="1">
      <alignment horizontal="right" vertical="top"/>
    </xf>
    <xf numFmtId="169" fontId="2898" fillId="0" borderId="1" xfId="0" applyNumberFormat="1" applyFont="1" applyBorder="1" applyAlignment="1">
      <alignment horizontal="right" vertical="top"/>
    </xf>
    <xf numFmtId="169" fontId="2899" fillId="0" borderId="1" xfId="0" applyNumberFormat="1" applyFont="1" applyBorder="1" applyAlignment="1">
      <alignment horizontal="right" vertical="top"/>
    </xf>
    <xf numFmtId="169" fontId="2900" fillId="0" borderId="1" xfId="0" applyNumberFormat="1" applyFont="1" applyBorder="1" applyAlignment="1">
      <alignment horizontal="right" vertical="top"/>
    </xf>
    <xf numFmtId="0" fontId="2901" fillId="3" borderId="1" xfId="0" applyFont="1" applyFill="1" applyBorder="1" applyAlignment="1">
      <alignment horizontal="left"/>
    </xf>
    <xf numFmtId="4" fontId="2908" fillId="3" borderId="1" xfId="0" applyNumberFormat="1" applyFont="1" applyFill="1" applyBorder="1" applyAlignment="1">
      <alignment horizontal="right"/>
    </xf>
    <xf numFmtId="4" fontId="2909" fillId="3" borderId="1" xfId="0" applyNumberFormat="1" applyFont="1" applyFill="1" applyBorder="1" applyAlignment="1">
      <alignment horizontal="right"/>
    </xf>
    <xf numFmtId="4" fontId="2910" fillId="3" borderId="1" xfId="0" applyNumberFormat="1" applyFont="1" applyFill="1" applyBorder="1" applyAlignment="1">
      <alignment horizontal="right"/>
    </xf>
    <xf numFmtId="0" fontId="2911" fillId="0" borderId="0" xfId="0" applyFont="1"/>
    <xf numFmtId="0" fontId="2912" fillId="0" borderId="1" xfId="0" applyFont="1" applyBorder="1" applyAlignment="1">
      <alignment horizontal="left" vertical="top"/>
    </xf>
    <xf numFmtId="0" fontId="2913" fillId="0" borderId="1" xfId="0" applyFont="1" applyBorder="1" applyAlignment="1">
      <alignment horizontal="left" vertical="top" wrapText="1"/>
    </xf>
    <xf numFmtId="0" fontId="2914" fillId="0" borderId="1" xfId="0" applyFont="1" applyBorder="1" applyAlignment="1">
      <alignment horizontal="center" vertical="top"/>
    </xf>
    <xf numFmtId="168" fontId="2915" fillId="0" borderId="1" xfId="0" applyNumberFormat="1" applyFont="1" applyBorder="1" applyAlignment="1">
      <alignment horizontal="right" vertical="top"/>
    </xf>
    <xf numFmtId="169" fontId="2916" fillId="0" borderId="1" xfId="0" applyNumberFormat="1" applyFont="1" applyBorder="1" applyAlignment="1">
      <alignment horizontal="right" vertical="top"/>
    </xf>
    <xf numFmtId="169" fontId="2917" fillId="2" borderId="1" xfId="0" applyNumberFormat="1" applyFont="1" applyFill="1" applyBorder="1" applyAlignment="1" applyProtection="1">
      <alignment horizontal="right" vertical="top"/>
      <protection locked="0"/>
    </xf>
    <xf numFmtId="169" fontId="2918" fillId="0" borderId="1" xfId="0" applyNumberFormat="1" applyFont="1" applyBorder="1" applyAlignment="1">
      <alignment horizontal="right" vertical="top"/>
    </xf>
    <xf numFmtId="169" fontId="2919" fillId="0" borderId="1" xfId="0" applyNumberFormat="1" applyFont="1" applyBorder="1" applyAlignment="1">
      <alignment horizontal="right" vertical="top"/>
    </xf>
    <xf numFmtId="169" fontId="2920" fillId="0" borderId="1" xfId="0" applyNumberFormat="1" applyFont="1" applyBorder="1" applyAlignment="1">
      <alignment horizontal="right" vertical="top"/>
    </xf>
    <xf numFmtId="169" fontId="2921" fillId="0" borderId="1" xfId="0" applyNumberFormat="1" applyFont="1" applyBorder="1" applyAlignment="1">
      <alignment horizontal="right" vertical="top"/>
    </xf>
    <xf numFmtId="0" fontId="2922" fillId="0" borderId="1" xfId="0" applyFont="1" applyBorder="1" applyAlignment="1">
      <alignment horizontal="left" vertical="top"/>
    </xf>
    <xf numFmtId="0" fontId="2923" fillId="0" borderId="1" xfId="0" applyFont="1" applyBorder="1" applyAlignment="1">
      <alignment horizontal="left" vertical="top" wrapText="1"/>
    </xf>
    <xf numFmtId="0" fontId="2924" fillId="0" borderId="1" xfId="0" applyFont="1" applyBorder="1" applyAlignment="1">
      <alignment horizontal="center" vertical="top"/>
    </xf>
    <xf numFmtId="168" fontId="2925" fillId="0" borderId="1" xfId="0" applyNumberFormat="1" applyFont="1" applyBorder="1" applyAlignment="1">
      <alignment horizontal="right" vertical="top"/>
    </xf>
    <xf numFmtId="169" fontId="2926" fillId="0" borderId="1" xfId="0" applyNumberFormat="1" applyFont="1" applyBorder="1" applyAlignment="1">
      <alignment horizontal="right" vertical="top"/>
    </xf>
    <xf numFmtId="169" fontId="2927" fillId="2" borderId="1" xfId="0" applyNumberFormat="1" applyFont="1" applyFill="1" applyBorder="1" applyAlignment="1" applyProtection="1">
      <alignment horizontal="right" vertical="top"/>
      <protection locked="0"/>
    </xf>
    <xf numFmtId="169" fontId="2928" fillId="0" borderId="1" xfId="0" applyNumberFormat="1" applyFont="1" applyBorder="1" applyAlignment="1">
      <alignment horizontal="right" vertical="top"/>
    </xf>
    <xf numFmtId="169" fontId="2929" fillId="0" borderId="1" xfId="0" applyNumberFormat="1" applyFont="1" applyBorder="1" applyAlignment="1">
      <alignment horizontal="right" vertical="top"/>
    </xf>
    <xf numFmtId="169" fontId="2930" fillId="0" borderId="1" xfId="0" applyNumberFormat="1" applyFont="1" applyBorder="1" applyAlignment="1">
      <alignment horizontal="right" vertical="top"/>
    </xf>
    <xf numFmtId="169" fontId="2931" fillId="0" borderId="1" xfId="0" applyNumberFormat="1" applyFont="1" applyBorder="1" applyAlignment="1">
      <alignment horizontal="right" vertical="top"/>
    </xf>
    <xf numFmtId="0" fontId="2932" fillId="3" borderId="1" xfId="0" applyFont="1" applyFill="1" applyBorder="1" applyAlignment="1">
      <alignment horizontal="left"/>
    </xf>
    <xf numFmtId="4" fontId="2939" fillId="3" borderId="1" xfId="0" applyNumberFormat="1" applyFont="1" applyFill="1" applyBorder="1" applyAlignment="1">
      <alignment horizontal="right"/>
    </xf>
    <xf numFmtId="4" fontId="2940" fillId="3" borderId="1" xfId="0" applyNumberFormat="1" applyFont="1" applyFill="1" applyBorder="1" applyAlignment="1">
      <alignment horizontal="right"/>
    </xf>
    <xf numFmtId="4" fontId="2941" fillId="3" borderId="1" xfId="0" applyNumberFormat="1" applyFont="1" applyFill="1" applyBorder="1" applyAlignment="1">
      <alignment horizontal="right"/>
    </xf>
    <xf numFmtId="0" fontId="2942" fillId="0" borderId="0" xfId="0" applyFont="1"/>
    <xf numFmtId="0" fontId="2943" fillId="0" borderId="1" xfId="0" applyFont="1" applyBorder="1" applyAlignment="1">
      <alignment horizontal="left" vertical="top"/>
    </xf>
    <xf numFmtId="0" fontId="2944" fillId="0" borderId="1" xfId="0" applyFont="1" applyBorder="1" applyAlignment="1">
      <alignment horizontal="left" vertical="top" wrapText="1"/>
    </xf>
    <xf numFmtId="0" fontId="2945" fillId="0" borderId="1" xfId="0" applyFont="1" applyBorder="1" applyAlignment="1">
      <alignment horizontal="center" vertical="top"/>
    </xf>
    <xf numFmtId="168" fontId="2946" fillId="0" borderId="1" xfId="0" applyNumberFormat="1" applyFont="1" applyBorder="1" applyAlignment="1">
      <alignment horizontal="right" vertical="top"/>
    </xf>
    <xf numFmtId="169" fontId="2947" fillId="0" borderId="1" xfId="0" applyNumberFormat="1" applyFont="1" applyBorder="1" applyAlignment="1">
      <alignment horizontal="right" vertical="top"/>
    </xf>
    <xf numFmtId="169" fontId="2948" fillId="2" borderId="1" xfId="0" applyNumberFormat="1" applyFont="1" applyFill="1" applyBorder="1" applyAlignment="1" applyProtection="1">
      <alignment horizontal="right" vertical="top"/>
      <protection locked="0"/>
    </xf>
    <xf numFmtId="169" fontId="2949" fillId="0" borderId="1" xfId="0" applyNumberFormat="1" applyFont="1" applyBorder="1" applyAlignment="1">
      <alignment horizontal="right" vertical="top"/>
    </xf>
    <xf numFmtId="169" fontId="2950" fillId="0" borderId="1" xfId="0" applyNumberFormat="1" applyFont="1" applyBorder="1" applyAlignment="1">
      <alignment horizontal="right" vertical="top"/>
    </xf>
    <xf numFmtId="169" fontId="2951" fillId="0" borderId="1" xfId="0" applyNumberFormat="1" applyFont="1" applyBorder="1" applyAlignment="1">
      <alignment horizontal="right" vertical="top"/>
    </xf>
    <xf numFmtId="169" fontId="2952" fillId="0" borderId="1" xfId="0" applyNumberFormat="1" applyFont="1" applyBorder="1" applyAlignment="1">
      <alignment horizontal="right" vertical="top"/>
    </xf>
    <xf numFmtId="0" fontId="2953" fillId="0" borderId="1" xfId="0" applyFont="1" applyBorder="1" applyAlignment="1">
      <alignment horizontal="left" vertical="top"/>
    </xf>
    <xf numFmtId="0" fontId="2954" fillId="0" borderId="1" xfId="0" applyFont="1" applyBorder="1" applyAlignment="1">
      <alignment horizontal="left" vertical="top" wrapText="1"/>
    </xf>
    <xf numFmtId="0" fontId="2955" fillId="0" borderId="1" xfId="0" applyFont="1" applyBorder="1" applyAlignment="1">
      <alignment horizontal="center" vertical="top"/>
    </xf>
    <xf numFmtId="168" fontId="2956" fillId="0" borderId="1" xfId="0" applyNumberFormat="1" applyFont="1" applyBorder="1" applyAlignment="1">
      <alignment horizontal="right" vertical="top"/>
    </xf>
    <xf numFmtId="169" fontId="2957" fillId="0" borderId="1" xfId="0" applyNumberFormat="1" applyFont="1" applyBorder="1" applyAlignment="1">
      <alignment horizontal="right" vertical="top"/>
    </xf>
    <xf numFmtId="169" fontId="2958" fillId="2" borderId="1" xfId="0" applyNumberFormat="1" applyFont="1" applyFill="1" applyBorder="1" applyAlignment="1" applyProtection="1">
      <alignment horizontal="right" vertical="top"/>
      <protection locked="0"/>
    </xf>
    <xf numFmtId="169" fontId="2959" fillId="0" borderId="1" xfId="0" applyNumberFormat="1" applyFont="1" applyBorder="1" applyAlignment="1">
      <alignment horizontal="right" vertical="top"/>
    </xf>
    <xf numFmtId="169" fontId="2960" fillId="0" borderId="1" xfId="0" applyNumberFormat="1" applyFont="1" applyBorder="1" applyAlignment="1">
      <alignment horizontal="right" vertical="top"/>
    </xf>
    <xf numFmtId="169" fontId="2961" fillId="0" borderId="1" xfId="0" applyNumberFormat="1" applyFont="1" applyBorder="1" applyAlignment="1">
      <alignment horizontal="right" vertical="top"/>
    </xf>
    <xf numFmtId="169" fontId="2962" fillId="0" borderId="1" xfId="0" applyNumberFormat="1" applyFont="1" applyBorder="1" applyAlignment="1">
      <alignment horizontal="right" vertical="top"/>
    </xf>
    <xf numFmtId="0" fontId="2963" fillId="3" borderId="1" xfId="0" applyFont="1" applyFill="1" applyBorder="1" applyAlignment="1">
      <alignment horizontal="left"/>
    </xf>
    <xf numFmtId="4" fontId="2970" fillId="3" borderId="1" xfId="0" applyNumberFormat="1" applyFont="1" applyFill="1" applyBorder="1" applyAlignment="1">
      <alignment horizontal="right"/>
    </xf>
    <xf numFmtId="4" fontId="2971" fillId="3" borderId="1" xfId="0" applyNumberFormat="1" applyFont="1" applyFill="1" applyBorder="1" applyAlignment="1">
      <alignment horizontal="right"/>
    </xf>
    <xf numFmtId="4" fontId="2972" fillId="3" borderId="1" xfId="0" applyNumberFormat="1" applyFont="1" applyFill="1" applyBorder="1" applyAlignment="1">
      <alignment horizontal="right"/>
    </xf>
    <xf numFmtId="0" fontId="2973" fillId="0" borderId="0" xfId="0" applyFont="1"/>
    <xf numFmtId="0" fontId="2974" fillId="0" borderId="1" xfId="0" applyFont="1" applyBorder="1" applyAlignment="1">
      <alignment horizontal="left" vertical="top"/>
    </xf>
    <xf numFmtId="0" fontId="2975" fillId="0" borderId="1" xfId="0" applyFont="1" applyBorder="1" applyAlignment="1">
      <alignment horizontal="left" vertical="top" wrapText="1"/>
    </xf>
    <xf numFmtId="0" fontId="2976" fillId="0" borderId="1" xfId="0" applyFont="1" applyBorder="1" applyAlignment="1">
      <alignment horizontal="center" vertical="top"/>
    </xf>
    <xf numFmtId="168" fontId="2977" fillId="0" borderId="1" xfId="0" applyNumberFormat="1" applyFont="1" applyBorder="1" applyAlignment="1">
      <alignment horizontal="right" vertical="top"/>
    </xf>
    <xf numFmtId="169" fontId="2978" fillId="0" borderId="1" xfId="0" applyNumberFormat="1" applyFont="1" applyBorder="1" applyAlignment="1">
      <alignment horizontal="right" vertical="top"/>
    </xf>
    <xf numFmtId="169" fontId="2979" fillId="2" borderId="1" xfId="0" applyNumberFormat="1" applyFont="1" applyFill="1" applyBorder="1" applyAlignment="1" applyProtection="1">
      <alignment horizontal="right" vertical="top"/>
      <protection locked="0"/>
    </xf>
    <xf numFmtId="169" fontId="2980" fillId="0" borderId="1" xfId="0" applyNumberFormat="1" applyFont="1" applyBorder="1" applyAlignment="1">
      <alignment horizontal="right" vertical="top"/>
    </xf>
    <xf numFmtId="169" fontId="2981" fillId="0" borderId="1" xfId="0" applyNumberFormat="1" applyFont="1" applyBorder="1" applyAlignment="1">
      <alignment horizontal="right" vertical="top"/>
    </xf>
    <xf numFmtId="169" fontId="2982" fillId="0" borderId="1" xfId="0" applyNumberFormat="1" applyFont="1" applyBorder="1" applyAlignment="1">
      <alignment horizontal="right" vertical="top"/>
    </xf>
    <xf numFmtId="169" fontId="2983" fillId="0" borderId="1" xfId="0" applyNumberFormat="1" applyFont="1" applyBorder="1" applyAlignment="1">
      <alignment horizontal="right" vertical="top"/>
    </xf>
    <xf numFmtId="0" fontId="2984" fillId="0" borderId="1" xfId="0" applyFont="1" applyBorder="1" applyAlignment="1">
      <alignment horizontal="left" vertical="top"/>
    </xf>
    <xf numFmtId="0" fontId="2985" fillId="0" borderId="1" xfId="0" applyFont="1" applyBorder="1" applyAlignment="1">
      <alignment horizontal="left" vertical="top" wrapText="1"/>
    </xf>
    <xf numFmtId="0" fontId="2986" fillId="0" borderId="1" xfId="0" applyFont="1" applyBorder="1" applyAlignment="1">
      <alignment horizontal="center" vertical="top"/>
    </xf>
    <xf numFmtId="168" fontId="2987" fillId="0" borderId="1" xfId="0" applyNumberFormat="1" applyFont="1" applyBorder="1" applyAlignment="1">
      <alignment horizontal="right" vertical="top"/>
    </xf>
    <xf numFmtId="169" fontId="2988" fillId="0" borderId="1" xfId="0" applyNumberFormat="1" applyFont="1" applyBorder="1" applyAlignment="1">
      <alignment horizontal="right" vertical="top"/>
    </xf>
    <xf numFmtId="169" fontId="2989" fillId="2" borderId="1" xfId="0" applyNumberFormat="1" applyFont="1" applyFill="1" applyBorder="1" applyAlignment="1" applyProtection="1">
      <alignment horizontal="right" vertical="top"/>
      <protection locked="0"/>
    </xf>
    <xf numFmtId="169" fontId="2990" fillId="0" borderId="1" xfId="0" applyNumberFormat="1" applyFont="1" applyBorder="1" applyAlignment="1">
      <alignment horizontal="right" vertical="top"/>
    </xf>
    <xf numFmtId="169" fontId="2991" fillId="0" borderId="1" xfId="0" applyNumberFormat="1" applyFont="1" applyBorder="1" applyAlignment="1">
      <alignment horizontal="right" vertical="top"/>
    </xf>
    <xf numFmtId="169" fontId="2992" fillId="0" borderId="1" xfId="0" applyNumberFormat="1" applyFont="1" applyBorder="1" applyAlignment="1">
      <alignment horizontal="right" vertical="top"/>
    </xf>
    <xf numFmtId="169" fontId="2993" fillId="0" borderId="1" xfId="0" applyNumberFormat="1" applyFont="1" applyBorder="1" applyAlignment="1">
      <alignment horizontal="right" vertical="top"/>
    </xf>
    <xf numFmtId="0" fontId="2994" fillId="0" borderId="1" xfId="0" applyFont="1" applyBorder="1" applyAlignment="1">
      <alignment horizontal="left" vertical="top"/>
    </xf>
    <xf numFmtId="0" fontId="2995" fillId="0" borderId="1" xfId="0" applyFont="1" applyBorder="1" applyAlignment="1">
      <alignment horizontal="left" vertical="top" wrapText="1"/>
    </xf>
    <xf numFmtId="0" fontId="2996" fillId="0" borderId="1" xfId="0" applyFont="1" applyBorder="1" applyAlignment="1">
      <alignment horizontal="center" vertical="top"/>
    </xf>
    <xf numFmtId="168" fontId="2997" fillId="0" borderId="1" xfId="0" applyNumberFormat="1" applyFont="1" applyBorder="1" applyAlignment="1">
      <alignment horizontal="right" vertical="top"/>
    </xf>
    <xf numFmtId="169" fontId="2998" fillId="0" borderId="1" xfId="0" applyNumberFormat="1" applyFont="1" applyBorder="1" applyAlignment="1">
      <alignment horizontal="right" vertical="top"/>
    </xf>
    <xf numFmtId="169" fontId="2999" fillId="2" borderId="1" xfId="0" applyNumberFormat="1" applyFont="1" applyFill="1" applyBorder="1" applyAlignment="1" applyProtection="1">
      <alignment horizontal="right" vertical="top"/>
      <protection locked="0"/>
    </xf>
    <xf numFmtId="169" fontId="3000" fillId="0" borderId="1" xfId="0" applyNumberFormat="1" applyFont="1" applyBorder="1" applyAlignment="1">
      <alignment horizontal="right" vertical="top"/>
    </xf>
    <xf numFmtId="169" fontId="3001" fillId="0" borderId="1" xfId="0" applyNumberFormat="1" applyFont="1" applyBorder="1" applyAlignment="1">
      <alignment horizontal="right" vertical="top"/>
    </xf>
    <xf numFmtId="169" fontId="3002" fillId="0" borderId="1" xfId="0" applyNumberFormat="1" applyFont="1" applyBorder="1" applyAlignment="1">
      <alignment horizontal="right" vertical="top"/>
    </xf>
    <xf numFmtId="169" fontId="3003" fillId="0" borderId="1" xfId="0" applyNumberFormat="1" applyFont="1" applyBorder="1" applyAlignment="1">
      <alignment horizontal="right" vertical="top"/>
    </xf>
    <xf numFmtId="0" fontId="3004" fillId="3" borderId="1" xfId="0" applyFont="1" applyFill="1" applyBorder="1" applyAlignment="1">
      <alignment horizontal="left"/>
    </xf>
    <xf numFmtId="4" fontId="3011" fillId="3" borderId="1" xfId="0" applyNumberFormat="1" applyFont="1" applyFill="1" applyBorder="1" applyAlignment="1">
      <alignment horizontal="right"/>
    </xf>
    <xf numFmtId="4" fontId="3012" fillId="3" borderId="1" xfId="0" applyNumberFormat="1" applyFont="1" applyFill="1" applyBorder="1" applyAlignment="1">
      <alignment horizontal="right"/>
    </xf>
    <xf numFmtId="4" fontId="3013" fillId="3" borderId="1" xfId="0" applyNumberFormat="1" applyFont="1" applyFill="1" applyBorder="1" applyAlignment="1">
      <alignment horizontal="right"/>
    </xf>
    <xf numFmtId="0" fontId="3014" fillId="0" borderId="0" xfId="0" applyFont="1"/>
    <xf numFmtId="0" fontId="3015" fillId="0" borderId="1" xfId="0" applyFont="1" applyBorder="1" applyAlignment="1">
      <alignment horizontal="left" vertical="top"/>
    </xf>
    <xf numFmtId="0" fontId="3016" fillId="0" borderId="1" xfId="0" applyFont="1" applyBorder="1" applyAlignment="1">
      <alignment horizontal="left" vertical="top" wrapText="1"/>
    </xf>
    <xf numFmtId="0" fontId="3017" fillId="0" borderId="1" xfId="0" applyFont="1" applyBorder="1" applyAlignment="1">
      <alignment horizontal="center" vertical="top"/>
    </xf>
    <xf numFmtId="168" fontId="3018" fillId="0" borderId="1" xfId="0" applyNumberFormat="1" applyFont="1" applyBorder="1" applyAlignment="1">
      <alignment horizontal="right" vertical="top"/>
    </xf>
    <xf numFmtId="169" fontId="3019" fillId="0" borderId="1" xfId="0" applyNumberFormat="1" applyFont="1" applyBorder="1" applyAlignment="1">
      <alignment horizontal="right" vertical="top"/>
    </xf>
    <xf numFmtId="169" fontId="3020" fillId="2" borderId="1" xfId="0" applyNumberFormat="1" applyFont="1" applyFill="1" applyBorder="1" applyAlignment="1" applyProtection="1">
      <alignment horizontal="right" vertical="top"/>
      <protection locked="0"/>
    </xf>
    <xf numFmtId="169" fontId="3021" fillId="0" borderId="1" xfId="0" applyNumberFormat="1" applyFont="1" applyBorder="1" applyAlignment="1">
      <alignment horizontal="right" vertical="top"/>
    </xf>
    <xf numFmtId="169" fontId="3022" fillId="0" borderId="1" xfId="0" applyNumberFormat="1" applyFont="1" applyBorder="1" applyAlignment="1">
      <alignment horizontal="right" vertical="top"/>
    </xf>
    <xf numFmtId="169" fontId="3023" fillId="0" borderId="1" xfId="0" applyNumberFormat="1" applyFont="1" applyBorder="1" applyAlignment="1">
      <alignment horizontal="right" vertical="top"/>
    </xf>
    <xf numFmtId="169" fontId="3024" fillId="0" borderId="1" xfId="0" applyNumberFormat="1" applyFont="1" applyBorder="1" applyAlignment="1">
      <alignment horizontal="right" vertical="top"/>
    </xf>
    <xf numFmtId="0" fontId="3025" fillId="0" borderId="1" xfId="0" applyFont="1" applyBorder="1" applyAlignment="1">
      <alignment horizontal="left" vertical="top"/>
    </xf>
    <xf numFmtId="0" fontId="3026" fillId="0" borderId="1" xfId="0" applyFont="1" applyBorder="1" applyAlignment="1">
      <alignment horizontal="left" vertical="top" wrapText="1"/>
    </xf>
    <xf numFmtId="0" fontId="3027" fillId="0" borderId="1" xfId="0" applyFont="1" applyBorder="1" applyAlignment="1">
      <alignment horizontal="center" vertical="top"/>
    </xf>
    <xf numFmtId="168" fontId="3028" fillId="0" borderId="1" xfId="0" applyNumberFormat="1" applyFont="1" applyBorder="1" applyAlignment="1">
      <alignment horizontal="right" vertical="top"/>
    </xf>
    <xf numFmtId="169" fontId="3029" fillId="0" borderId="1" xfId="0" applyNumberFormat="1" applyFont="1" applyBorder="1" applyAlignment="1">
      <alignment horizontal="right" vertical="top"/>
    </xf>
    <xf numFmtId="169" fontId="3030" fillId="2" borderId="1" xfId="0" applyNumberFormat="1" applyFont="1" applyFill="1" applyBorder="1" applyAlignment="1" applyProtection="1">
      <alignment horizontal="right" vertical="top"/>
      <protection locked="0"/>
    </xf>
    <xf numFmtId="169" fontId="3031" fillId="0" borderId="1" xfId="0" applyNumberFormat="1" applyFont="1" applyBorder="1" applyAlignment="1">
      <alignment horizontal="right" vertical="top"/>
    </xf>
    <xf numFmtId="169" fontId="3032" fillId="0" borderId="1" xfId="0" applyNumberFormat="1" applyFont="1" applyBorder="1" applyAlignment="1">
      <alignment horizontal="right" vertical="top"/>
    </xf>
    <xf numFmtId="169" fontId="3033" fillId="0" borderId="1" xfId="0" applyNumberFormat="1" applyFont="1" applyBorder="1" applyAlignment="1">
      <alignment horizontal="right" vertical="top"/>
    </xf>
    <xf numFmtId="169" fontId="3034" fillId="0" borderId="1" xfId="0" applyNumberFormat="1" applyFont="1" applyBorder="1" applyAlignment="1">
      <alignment horizontal="right" vertical="top"/>
    </xf>
    <xf numFmtId="0" fontId="3035" fillId="0" borderId="1" xfId="0" applyFont="1" applyBorder="1" applyAlignment="1">
      <alignment horizontal="left" vertical="top"/>
    </xf>
    <xf numFmtId="0" fontId="3036" fillId="0" borderId="1" xfId="0" applyFont="1" applyBorder="1" applyAlignment="1">
      <alignment horizontal="left" vertical="top" wrapText="1"/>
    </xf>
    <xf numFmtId="0" fontId="3037" fillId="0" borderId="1" xfId="0" applyFont="1" applyBorder="1" applyAlignment="1">
      <alignment horizontal="center" vertical="top"/>
    </xf>
    <xf numFmtId="168" fontId="3038" fillId="0" borderId="1" xfId="0" applyNumberFormat="1" applyFont="1" applyBorder="1" applyAlignment="1">
      <alignment horizontal="right" vertical="top"/>
    </xf>
    <xf numFmtId="169" fontId="3039" fillId="0" borderId="1" xfId="0" applyNumberFormat="1" applyFont="1" applyBorder="1" applyAlignment="1">
      <alignment horizontal="right" vertical="top"/>
    </xf>
    <xf numFmtId="169" fontId="3040" fillId="2" borderId="1" xfId="0" applyNumberFormat="1" applyFont="1" applyFill="1" applyBorder="1" applyAlignment="1" applyProtection="1">
      <alignment horizontal="right" vertical="top"/>
      <protection locked="0"/>
    </xf>
    <xf numFmtId="169" fontId="3041" fillId="0" borderId="1" xfId="0" applyNumberFormat="1" applyFont="1" applyBorder="1" applyAlignment="1">
      <alignment horizontal="right" vertical="top"/>
    </xf>
    <xf numFmtId="169" fontId="3042" fillId="0" borderId="1" xfId="0" applyNumberFormat="1" applyFont="1" applyBorder="1" applyAlignment="1">
      <alignment horizontal="right" vertical="top"/>
    </xf>
    <xf numFmtId="169" fontId="3043" fillId="0" borderId="1" xfId="0" applyNumberFormat="1" applyFont="1" applyBorder="1" applyAlignment="1">
      <alignment horizontal="right" vertical="top"/>
    </xf>
    <xf numFmtId="169" fontId="3044" fillId="0" borderId="1" xfId="0" applyNumberFormat="1" applyFont="1" applyBorder="1" applyAlignment="1">
      <alignment horizontal="right" vertical="top"/>
    </xf>
    <xf numFmtId="0" fontId="3045" fillId="0" borderId="1" xfId="0" applyFont="1" applyBorder="1" applyAlignment="1">
      <alignment horizontal="left" vertical="top"/>
    </xf>
    <xf numFmtId="0" fontId="3046" fillId="0" borderId="1" xfId="0" applyFont="1" applyBorder="1" applyAlignment="1">
      <alignment horizontal="left" vertical="top" wrapText="1"/>
    </xf>
    <xf numFmtId="0" fontId="3047" fillId="0" borderId="1" xfId="0" applyFont="1" applyBorder="1" applyAlignment="1">
      <alignment horizontal="center" vertical="top"/>
    </xf>
    <xf numFmtId="168" fontId="3048" fillId="0" borderId="1" xfId="0" applyNumberFormat="1" applyFont="1" applyBorder="1" applyAlignment="1">
      <alignment horizontal="right" vertical="top"/>
    </xf>
    <xf numFmtId="169" fontId="3049" fillId="0" borderId="1" xfId="0" applyNumberFormat="1" applyFont="1" applyBorder="1" applyAlignment="1">
      <alignment horizontal="right" vertical="top"/>
    </xf>
    <xf numFmtId="169" fontId="3050" fillId="2" borderId="1" xfId="0" applyNumberFormat="1" applyFont="1" applyFill="1" applyBorder="1" applyAlignment="1" applyProtection="1">
      <alignment horizontal="right" vertical="top"/>
      <protection locked="0"/>
    </xf>
    <xf numFmtId="169" fontId="3051" fillId="0" borderId="1" xfId="0" applyNumberFormat="1" applyFont="1" applyBorder="1" applyAlignment="1">
      <alignment horizontal="right" vertical="top"/>
    </xf>
    <xf numFmtId="169" fontId="3052" fillId="0" borderId="1" xfId="0" applyNumberFormat="1" applyFont="1" applyBorder="1" applyAlignment="1">
      <alignment horizontal="right" vertical="top"/>
    </xf>
    <xf numFmtId="169" fontId="3053" fillId="0" borderId="1" xfId="0" applyNumberFormat="1" applyFont="1" applyBorder="1" applyAlignment="1">
      <alignment horizontal="right" vertical="top"/>
    </xf>
    <xf numFmtId="169" fontId="3054" fillId="0" borderId="1" xfId="0" applyNumberFormat="1" applyFont="1" applyBorder="1" applyAlignment="1">
      <alignment horizontal="right" vertical="top"/>
    </xf>
    <xf numFmtId="0" fontId="3055" fillId="0" borderId="1" xfId="0" applyFont="1" applyBorder="1" applyAlignment="1">
      <alignment horizontal="left" vertical="top"/>
    </xf>
    <xf numFmtId="0" fontId="3056" fillId="0" borderId="1" xfId="0" applyFont="1" applyBorder="1" applyAlignment="1">
      <alignment horizontal="left" vertical="top" wrapText="1"/>
    </xf>
    <xf numFmtId="0" fontId="3057" fillId="0" borderId="1" xfId="0" applyFont="1" applyBorder="1" applyAlignment="1">
      <alignment horizontal="center" vertical="top"/>
    </xf>
    <xf numFmtId="168" fontId="3058" fillId="0" borderId="1" xfId="0" applyNumberFormat="1" applyFont="1" applyBorder="1" applyAlignment="1">
      <alignment horizontal="right" vertical="top"/>
    </xf>
    <xf numFmtId="169" fontId="3059" fillId="0" borderId="1" xfId="0" applyNumberFormat="1" applyFont="1" applyBorder="1" applyAlignment="1">
      <alignment horizontal="right" vertical="top"/>
    </xf>
    <xf numFmtId="169" fontId="3060" fillId="2" borderId="1" xfId="0" applyNumberFormat="1" applyFont="1" applyFill="1" applyBorder="1" applyAlignment="1" applyProtection="1">
      <alignment horizontal="right" vertical="top"/>
      <protection locked="0"/>
    </xf>
    <xf numFmtId="169" fontId="3061" fillId="0" borderId="1" xfId="0" applyNumberFormat="1" applyFont="1" applyBorder="1" applyAlignment="1">
      <alignment horizontal="right" vertical="top"/>
    </xf>
    <xf numFmtId="169" fontId="3062" fillId="0" borderId="1" xfId="0" applyNumberFormat="1" applyFont="1" applyBorder="1" applyAlignment="1">
      <alignment horizontal="right" vertical="top"/>
    </xf>
    <xf numFmtId="169" fontId="3063" fillId="0" borderId="1" xfId="0" applyNumberFormat="1" applyFont="1" applyBorder="1" applyAlignment="1">
      <alignment horizontal="right" vertical="top"/>
    </xf>
    <xf numFmtId="169" fontId="3064" fillId="0" borderId="1" xfId="0" applyNumberFormat="1" applyFont="1" applyBorder="1" applyAlignment="1">
      <alignment horizontal="right" vertical="top"/>
    </xf>
    <xf numFmtId="0" fontId="3065" fillId="0" borderId="1" xfId="0" applyFont="1" applyBorder="1" applyAlignment="1">
      <alignment horizontal="left" vertical="top"/>
    </xf>
    <xf numFmtId="0" fontId="3066" fillId="0" borderId="1" xfId="0" applyFont="1" applyBorder="1" applyAlignment="1">
      <alignment horizontal="left" vertical="top" wrapText="1"/>
    </xf>
    <xf numFmtId="0" fontId="3067" fillId="0" borderId="1" xfId="0" applyFont="1" applyBorder="1" applyAlignment="1">
      <alignment horizontal="center" vertical="top"/>
    </xf>
    <xf numFmtId="168" fontId="3068" fillId="0" borderId="1" xfId="0" applyNumberFormat="1" applyFont="1" applyBorder="1" applyAlignment="1">
      <alignment horizontal="right" vertical="top"/>
    </xf>
    <xf numFmtId="169" fontId="3069" fillId="0" borderId="1" xfId="0" applyNumberFormat="1" applyFont="1" applyBorder="1" applyAlignment="1">
      <alignment horizontal="right" vertical="top"/>
    </xf>
    <xf numFmtId="169" fontId="3070" fillId="2" borderId="1" xfId="0" applyNumberFormat="1" applyFont="1" applyFill="1" applyBorder="1" applyAlignment="1" applyProtection="1">
      <alignment horizontal="right" vertical="top"/>
      <protection locked="0"/>
    </xf>
    <xf numFmtId="169" fontId="3071" fillId="0" borderId="1" xfId="0" applyNumberFormat="1" applyFont="1" applyBorder="1" applyAlignment="1">
      <alignment horizontal="right" vertical="top"/>
    </xf>
    <xf numFmtId="169" fontId="3072" fillId="0" borderId="1" xfId="0" applyNumberFormat="1" applyFont="1" applyBorder="1" applyAlignment="1">
      <alignment horizontal="right" vertical="top"/>
    </xf>
    <xf numFmtId="169" fontId="3073" fillId="0" borderId="1" xfId="0" applyNumberFormat="1" applyFont="1" applyBorder="1" applyAlignment="1">
      <alignment horizontal="right" vertical="top"/>
    </xf>
    <xf numFmtId="169" fontId="3074" fillId="0" borderId="1" xfId="0" applyNumberFormat="1" applyFont="1" applyBorder="1" applyAlignment="1">
      <alignment horizontal="right" vertical="top"/>
    </xf>
    <xf numFmtId="0" fontId="3075" fillId="0" borderId="1" xfId="0" applyFont="1" applyBorder="1" applyAlignment="1">
      <alignment horizontal="left" vertical="top"/>
    </xf>
    <xf numFmtId="0" fontId="3076" fillId="0" borderId="1" xfId="0" applyFont="1" applyBorder="1" applyAlignment="1">
      <alignment horizontal="left" vertical="top" wrapText="1"/>
    </xf>
    <xf numFmtId="0" fontId="3077" fillId="0" borderId="1" xfId="0" applyFont="1" applyBorder="1" applyAlignment="1">
      <alignment horizontal="center" vertical="top"/>
    </xf>
    <xf numFmtId="168" fontId="3078" fillId="0" borderId="1" xfId="0" applyNumberFormat="1" applyFont="1" applyBorder="1" applyAlignment="1">
      <alignment horizontal="right" vertical="top"/>
    </xf>
    <xf numFmtId="169" fontId="3079" fillId="0" borderId="1" xfId="0" applyNumberFormat="1" applyFont="1" applyBorder="1" applyAlignment="1">
      <alignment horizontal="right" vertical="top"/>
    </xf>
    <xf numFmtId="169" fontId="3080" fillId="2" borderId="1" xfId="0" applyNumberFormat="1" applyFont="1" applyFill="1" applyBorder="1" applyAlignment="1" applyProtection="1">
      <alignment horizontal="right" vertical="top"/>
      <protection locked="0"/>
    </xf>
    <xf numFmtId="169" fontId="3081" fillId="0" borderId="1" xfId="0" applyNumberFormat="1" applyFont="1" applyBorder="1" applyAlignment="1">
      <alignment horizontal="right" vertical="top"/>
    </xf>
    <xf numFmtId="169" fontId="3082" fillId="0" borderId="1" xfId="0" applyNumberFormat="1" applyFont="1" applyBorder="1" applyAlignment="1">
      <alignment horizontal="right" vertical="top"/>
    </xf>
    <xf numFmtId="169" fontId="3083" fillId="0" borderId="1" xfId="0" applyNumberFormat="1" applyFont="1" applyBorder="1" applyAlignment="1">
      <alignment horizontal="right" vertical="top"/>
    </xf>
    <xf numFmtId="169" fontId="3084" fillId="0" borderId="1" xfId="0" applyNumberFormat="1" applyFont="1" applyBorder="1" applyAlignment="1">
      <alignment horizontal="right" vertical="top"/>
    </xf>
    <xf numFmtId="0" fontId="3085" fillId="0" borderId="1" xfId="0" applyFont="1" applyBorder="1" applyAlignment="1">
      <alignment horizontal="left" vertical="top"/>
    </xf>
    <xf numFmtId="0" fontId="3086" fillId="0" borderId="1" xfId="0" applyFont="1" applyBorder="1" applyAlignment="1">
      <alignment horizontal="left" vertical="top" wrapText="1"/>
    </xf>
    <xf numFmtId="0" fontId="3087" fillId="0" borderId="1" xfId="0" applyFont="1" applyBorder="1" applyAlignment="1">
      <alignment horizontal="center" vertical="top"/>
    </xf>
    <xf numFmtId="168" fontId="3088" fillId="0" borderId="1" xfId="0" applyNumberFormat="1" applyFont="1" applyBorder="1" applyAlignment="1">
      <alignment horizontal="right" vertical="top"/>
    </xf>
    <xf numFmtId="169" fontId="3089" fillId="0" borderId="1" xfId="0" applyNumberFormat="1" applyFont="1" applyBorder="1" applyAlignment="1">
      <alignment horizontal="right" vertical="top"/>
    </xf>
    <xf numFmtId="169" fontId="3090" fillId="2" borderId="1" xfId="0" applyNumberFormat="1" applyFont="1" applyFill="1" applyBorder="1" applyAlignment="1" applyProtection="1">
      <alignment horizontal="right" vertical="top"/>
      <protection locked="0"/>
    </xf>
    <xf numFmtId="169" fontId="3091" fillId="0" borderId="1" xfId="0" applyNumberFormat="1" applyFont="1" applyBorder="1" applyAlignment="1">
      <alignment horizontal="right" vertical="top"/>
    </xf>
    <xf numFmtId="169" fontId="3092" fillId="0" borderId="1" xfId="0" applyNumberFormat="1" applyFont="1" applyBorder="1" applyAlignment="1">
      <alignment horizontal="right" vertical="top"/>
    </xf>
    <xf numFmtId="169" fontId="3093" fillId="0" borderId="1" xfId="0" applyNumberFormat="1" applyFont="1" applyBorder="1" applyAlignment="1">
      <alignment horizontal="right" vertical="top"/>
    </xf>
    <xf numFmtId="169" fontId="3094" fillId="0" borderId="1" xfId="0" applyNumberFormat="1" applyFont="1" applyBorder="1" applyAlignment="1">
      <alignment horizontal="right" vertical="top"/>
    </xf>
    <xf numFmtId="0" fontId="3095" fillId="3" borderId="1" xfId="0" applyFont="1" applyFill="1" applyBorder="1" applyAlignment="1">
      <alignment horizontal="left"/>
    </xf>
    <xf numFmtId="4" fontId="3102" fillId="3" borderId="1" xfId="0" applyNumberFormat="1" applyFont="1" applyFill="1" applyBorder="1" applyAlignment="1">
      <alignment horizontal="right"/>
    </xf>
    <xf numFmtId="4" fontId="3103" fillId="3" borderId="1" xfId="0" applyNumberFormat="1" applyFont="1" applyFill="1" applyBorder="1" applyAlignment="1">
      <alignment horizontal="right"/>
    </xf>
    <xf numFmtId="4" fontId="3104" fillId="3" borderId="1" xfId="0" applyNumberFormat="1" applyFont="1" applyFill="1" applyBorder="1" applyAlignment="1">
      <alignment horizontal="right"/>
    </xf>
    <xf numFmtId="0" fontId="3105" fillId="0" borderId="0" xfId="0" applyFont="1"/>
    <xf numFmtId="0" fontId="3106" fillId="0" borderId="1" xfId="0" applyFont="1" applyBorder="1" applyAlignment="1">
      <alignment horizontal="left" vertical="top"/>
    </xf>
    <xf numFmtId="0" fontId="3107" fillId="0" borderId="1" xfId="0" applyFont="1" applyBorder="1" applyAlignment="1">
      <alignment horizontal="left" vertical="top" wrapText="1"/>
    </xf>
    <xf numFmtId="0" fontId="3108" fillId="0" borderId="1" xfId="0" applyFont="1" applyBorder="1" applyAlignment="1">
      <alignment horizontal="center" vertical="top"/>
    </xf>
    <xf numFmtId="168" fontId="3109" fillId="0" borderId="1" xfId="0" applyNumberFormat="1" applyFont="1" applyBorder="1" applyAlignment="1">
      <alignment horizontal="right" vertical="top"/>
    </xf>
    <xf numFmtId="169" fontId="3110" fillId="0" borderId="1" xfId="0" applyNumberFormat="1" applyFont="1" applyBorder="1" applyAlignment="1">
      <alignment horizontal="right" vertical="top"/>
    </xf>
    <xf numFmtId="169" fontId="3111" fillId="2" borderId="1" xfId="0" applyNumberFormat="1" applyFont="1" applyFill="1" applyBorder="1" applyAlignment="1" applyProtection="1">
      <alignment horizontal="right" vertical="top"/>
      <protection locked="0"/>
    </xf>
    <xf numFmtId="169" fontId="3112" fillId="0" borderId="1" xfId="0" applyNumberFormat="1" applyFont="1" applyBorder="1" applyAlignment="1">
      <alignment horizontal="right" vertical="top"/>
    </xf>
    <xf numFmtId="169" fontId="3113" fillId="0" borderId="1" xfId="0" applyNumberFormat="1" applyFont="1" applyBorder="1" applyAlignment="1">
      <alignment horizontal="right" vertical="top"/>
    </xf>
    <xf numFmtId="169" fontId="3114" fillId="0" borderId="1" xfId="0" applyNumberFormat="1" applyFont="1" applyBorder="1" applyAlignment="1">
      <alignment horizontal="right" vertical="top"/>
    </xf>
    <xf numFmtId="169" fontId="3115" fillId="0" borderId="1" xfId="0" applyNumberFormat="1" applyFont="1" applyBorder="1" applyAlignment="1">
      <alignment horizontal="right" vertical="top"/>
    </xf>
    <xf numFmtId="0" fontId="3116" fillId="0" borderId="1" xfId="0" applyFont="1" applyBorder="1" applyAlignment="1">
      <alignment horizontal="left" vertical="top"/>
    </xf>
    <xf numFmtId="0" fontId="3117" fillId="0" borderId="1" xfId="0" applyFont="1" applyBorder="1" applyAlignment="1">
      <alignment horizontal="left" vertical="top" wrapText="1"/>
    </xf>
    <xf numFmtId="0" fontId="3118" fillId="0" borderId="1" xfId="0" applyFont="1" applyBorder="1" applyAlignment="1">
      <alignment horizontal="center" vertical="top"/>
    </xf>
    <xf numFmtId="168" fontId="3119" fillId="0" borderId="1" xfId="0" applyNumberFormat="1" applyFont="1" applyBorder="1" applyAlignment="1">
      <alignment horizontal="right" vertical="top"/>
    </xf>
    <xf numFmtId="169" fontId="3120" fillId="0" borderId="1" xfId="0" applyNumberFormat="1" applyFont="1" applyBorder="1" applyAlignment="1">
      <alignment horizontal="right" vertical="top"/>
    </xf>
    <xf numFmtId="169" fontId="3121" fillId="2" borderId="1" xfId="0" applyNumberFormat="1" applyFont="1" applyFill="1" applyBorder="1" applyAlignment="1" applyProtection="1">
      <alignment horizontal="right" vertical="top"/>
      <protection locked="0"/>
    </xf>
    <xf numFmtId="169" fontId="3122" fillId="0" borderId="1" xfId="0" applyNumberFormat="1" applyFont="1" applyBorder="1" applyAlignment="1">
      <alignment horizontal="right" vertical="top"/>
    </xf>
    <xf numFmtId="169" fontId="3123" fillId="0" borderId="1" xfId="0" applyNumberFormat="1" applyFont="1" applyBorder="1" applyAlignment="1">
      <alignment horizontal="right" vertical="top"/>
    </xf>
    <xf numFmtId="169" fontId="3124" fillId="0" borderId="1" xfId="0" applyNumberFormat="1" applyFont="1" applyBorder="1" applyAlignment="1">
      <alignment horizontal="right" vertical="top"/>
    </xf>
    <xf numFmtId="169" fontId="3125" fillId="0" borderId="1" xfId="0" applyNumberFormat="1" applyFont="1" applyBorder="1" applyAlignment="1">
      <alignment horizontal="right" vertical="top"/>
    </xf>
    <xf numFmtId="0" fontId="3126" fillId="0" borderId="1" xfId="0" applyFont="1" applyBorder="1" applyAlignment="1">
      <alignment horizontal="left" vertical="top"/>
    </xf>
    <xf numFmtId="0" fontId="3127" fillId="0" borderId="1" xfId="0" applyFont="1" applyBorder="1" applyAlignment="1">
      <alignment horizontal="left" vertical="top" wrapText="1"/>
    </xf>
    <xf numFmtId="0" fontId="3128" fillId="0" borderId="1" xfId="0" applyFont="1" applyBorder="1" applyAlignment="1">
      <alignment horizontal="center" vertical="top"/>
    </xf>
    <xf numFmtId="168" fontId="3129" fillId="0" borderId="1" xfId="0" applyNumberFormat="1" applyFont="1" applyBorder="1" applyAlignment="1">
      <alignment horizontal="right" vertical="top"/>
    </xf>
    <xf numFmtId="169" fontId="3130" fillId="0" borderId="1" xfId="0" applyNumberFormat="1" applyFont="1" applyBorder="1" applyAlignment="1">
      <alignment horizontal="right" vertical="top"/>
    </xf>
    <xf numFmtId="169" fontId="3131" fillId="2" borderId="1" xfId="0" applyNumberFormat="1" applyFont="1" applyFill="1" applyBorder="1" applyAlignment="1" applyProtection="1">
      <alignment horizontal="right" vertical="top"/>
      <protection locked="0"/>
    </xf>
    <xf numFmtId="169" fontId="3132" fillId="0" borderId="1" xfId="0" applyNumberFormat="1" applyFont="1" applyBorder="1" applyAlignment="1">
      <alignment horizontal="right" vertical="top"/>
    </xf>
    <xf numFmtId="169" fontId="3133" fillId="0" borderId="1" xfId="0" applyNumberFormat="1" applyFont="1" applyBorder="1" applyAlignment="1">
      <alignment horizontal="right" vertical="top"/>
    </xf>
    <xf numFmtId="169" fontId="3134" fillId="0" borderId="1" xfId="0" applyNumberFormat="1" applyFont="1" applyBorder="1" applyAlignment="1">
      <alignment horizontal="right" vertical="top"/>
    </xf>
    <xf numFmtId="169" fontId="3135" fillId="0" borderId="1" xfId="0" applyNumberFormat="1" applyFont="1" applyBorder="1" applyAlignment="1">
      <alignment horizontal="right" vertical="top"/>
    </xf>
    <xf numFmtId="0" fontId="3136" fillId="0" borderId="1" xfId="0" applyFont="1" applyBorder="1" applyAlignment="1">
      <alignment horizontal="left" vertical="top"/>
    </xf>
    <xf numFmtId="0" fontId="3137" fillId="0" borderId="1" xfId="0" applyFont="1" applyBorder="1" applyAlignment="1">
      <alignment horizontal="left" vertical="top" wrapText="1"/>
    </xf>
    <xf numFmtId="0" fontId="3138" fillId="0" borderId="1" xfId="0" applyFont="1" applyBorder="1" applyAlignment="1">
      <alignment horizontal="center" vertical="top"/>
    </xf>
    <xf numFmtId="168" fontId="3139" fillId="0" borderId="1" xfId="0" applyNumberFormat="1" applyFont="1" applyBorder="1" applyAlignment="1">
      <alignment horizontal="right" vertical="top"/>
    </xf>
    <xf numFmtId="169" fontId="3140" fillId="0" borderId="1" xfId="0" applyNumberFormat="1" applyFont="1" applyBorder="1" applyAlignment="1">
      <alignment horizontal="right" vertical="top"/>
    </xf>
    <xf numFmtId="169" fontId="3141" fillId="2" borderId="1" xfId="0" applyNumberFormat="1" applyFont="1" applyFill="1" applyBorder="1" applyAlignment="1" applyProtection="1">
      <alignment horizontal="right" vertical="top"/>
      <protection locked="0"/>
    </xf>
    <xf numFmtId="169" fontId="3142" fillId="0" borderId="1" xfId="0" applyNumberFormat="1" applyFont="1" applyBorder="1" applyAlignment="1">
      <alignment horizontal="right" vertical="top"/>
    </xf>
    <xf numFmtId="169" fontId="3143" fillId="0" borderId="1" xfId="0" applyNumberFormat="1" applyFont="1" applyBorder="1" applyAlignment="1">
      <alignment horizontal="right" vertical="top"/>
    </xf>
    <xf numFmtId="169" fontId="3144" fillId="0" borderId="1" xfId="0" applyNumberFormat="1" applyFont="1" applyBorder="1" applyAlignment="1">
      <alignment horizontal="right" vertical="top"/>
    </xf>
    <xf numFmtId="169" fontId="3145" fillId="0" borderId="1" xfId="0" applyNumberFormat="1" applyFont="1" applyBorder="1" applyAlignment="1">
      <alignment horizontal="right" vertical="top"/>
    </xf>
    <xf numFmtId="0" fontId="3146" fillId="0" borderId="1" xfId="0" applyFont="1" applyBorder="1" applyAlignment="1">
      <alignment horizontal="left" vertical="top"/>
    </xf>
    <xf numFmtId="0" fontId="3147" fillId="0" borderId="1" xfId="0" applyFont="1" applyBorder="1" applyAlignment="1">
      <alignment horizontal="left" vertical="top" wrapText="1"/>
    </xf>
    <xf numFmtId="0" fontId="3148" fillId="0" borderId="1" xfId="0" applyFont="1" applyBorder="1" applyAlignment="1">
      <alignment horizontal="center" vertical="top"/>
    </xf>
    <xf numFmtId="168" fontId="3149" fillId="0" borderId="1" xfId="0" applyNumberFormat="1" applyFont="1" applyBorder="1" applyAlignment="1">
      <alignment horizontal="right" vertical="top"/>
    </xf>
    <xf numFmtId="169" fontId="3150" fillId="0" borderId="1" xfId="0" applyNumberFormat="1" applyFont="1" applyBorder="1" applyAlignment="1">
      <alignment horizontal="right" vertical="top"/>
    </xf>
    <xf numFmtId="169" fontId="3151" fillId="2" borderId="1" xfId="0" applyNumberFormat="1" applyFont="1" applyFill="1" applyBorder="1" applyAlignment="1" applyProtection="1">
      <alignment horizontal="right" vertical="top"/>
      <protection locked="0"/>
    </xf>
    <xf numFmtId="169" fontId="3152" fillId="0" borderId="1" xfId="0" applyNumberFormat="1" applyFont="1" applyBorder="1" applyAlignment="1">
      <alignment horizontal="right" vertical="top"/>
    </xf>
    <xf numFmtId="169" fontId="3153" fillId="0" borderId="1" xfId="0" applyNumberFormat="1" applyFont="1" applyBorder="1" applyAlignment="1">
      <alignment horizontal="right" vertical="top"/>
    </xf>
    <xf numFmtId="169" fontId="3154" fillId="0" borderId="1" xfId="0" applyNumberFormat="1" applyFont="1" applyBorder="1" applyAlignment="1">
      <alignment horizontal="right" vertical="top"/>
    </xf>
    <xf numFmtId="169" fontId="3155" fillId="0" borderId="1" xfId="0" applyNumberFormat="1" applyFont="1" applyBorder="1" applyAlignment="1">
      <alignment horizontal="right" vertical="top"/>
    </xf>
    <xf numFmtId="4" fontId="3157" fillId="3" borderId="0" xfId="0" applyNumberFormat="1" applyFont="1" applyFill="1" applyAlignment="1">
      <alignment horizontal="right"/>
    </xf>
    <xf numFmtId="4" fontId="3158" fillId="3" borderId="0" xfId="0" applyNumberFormat="1" applyFont="1" applyFill="1" applyAlignment="1">
      <alignment horizontal="right"/>
    </xf>
    <xf numFmtId="4" fontId="3159" fillId="3" borderId="0" xfId="0" applyNumberFormat="1" applyFont="1" applyFill="1" applyAlignment="1">
      <alignment horizontal="right"/>
    </xf>
    <xf numFmtId="4" fontId="3162" fillId="0" borderId="1" xfId="0" applyNumberFormat="1" applyFont="1" applyBorder="1" applyAlignment="1">
      <alignment horizontal="right" vertical="top"/>
    </xf>
    <xf numFmtId="4" fontId="3163" fillId="0" borderId="1" xfId="0" applyNumberFormat="1" applyFont="1" applyBorder="1" applyAlignment="1">
      <alignment horizontal="right" vertical="top"/>
    </xf>
    <xf numFmtId="170" fontId="3164" fillId="0" borderId="1" xfId="0" applyNumberFormat="1" applyFont="1" applyBorder="1" applyAlignment="1">
      <alignment horizontal="right" vertical="top"/>
    </xf>
    <xf numFmtId="170" fontId="3165" fillId="0" borderId="1" xfId="0" applyNumberFormat="1" applyFont="1" applyBorder="1" applyAlignment="1">
      <alignment horizontal="right" vertical="top"/>
    </xf>
    <xf numFmtId="4" fontId="3166" fillId="5" borderId="1" xfId="0" applyNumberFormat="1" applyFont="1" applyFill="1" applyBorder="1"/>
    <xf numFmtId="0" fontId="1" fillId="0" borderId="1" xfId="0" applyFont="1" applyBorder="1" applyAlignment="1">
      <alignment horizontal="center" vertical="top"/>
    </xf>
    <xf numFmtId="0" fontId="2" fillId="2" borderId="1" xfId="0" applyFont="1" applyFill="1" applyBorder="1" applyAlignment="1" applyProtection="1">
      <alignment vertical="top"/>
      <protection locked="0"/>
    </xf>
    <xf numFmtId="0" fontId="0" fillId="0" borderId="0" xfId="0"/>
    <xf numFmtId="164" fontId="3" fillId="2" borderId="1" xfId="0" applyNumberFormat="1" applyFont="1" applyFill="1" applyBorder="1" applyAlignment="1" applyProtection="1">
      <alignment vertical="top"/>
      <protection locked="0"/>
    </xf>
    <xf numFmtId="166" fontId="5" fillId="2" borderId="1" xfId="0" applyNumberFormat="1" applyFont="1" applyFill="1" applyBorder="1" applyAlignment="1" applyProtection="1">
      <alignment vertical="top"/>
      <protection locked="0"/>
    </xf>
    <xf numFmtId="165" fontId="4" fillId="2" borderId="1" xfId="0" applyNumberFormat="1" applyFont="1" applyFill="1" applyBorder="1" applyAlignment="1" applyProtection="1">
      <alignment vertical="top"/>
      <protection locked="0"/>
    </xf>
    <xf numFmtId="0" fontId="6" fillId="0" borderId="0" xfId="0" applyFont="1" applyAlignment="1">
      <alignment horizontal="left" vertical="top"/>
    </xf>
    <xf numFmtId="167" fontId="8" fillId="0" borderId="0" xfId="0" applyNumberFormat="1" applyFont="1" applyAlignment="1">
      <alignment horizontal="left" vertical="top"/>
    </xf>
    <xf numFmtId="164" fontId="7" fillId="0" borderId="0" xfId="0" applyNumberFormat="1" applyFont="1" applyAlignment="1">
      <alignment horizontal="left" vertical="top"/>
    </xf>
    <xf numFmtId="0" fontId="11" fillId="3" borderId="1" xfId="0" applyFont="1" applyFill="1" applyBorder="1" applyAlignment="1">
      <alignment horizontal="left"/>
    </xf>
    <xf numFmtId="0" fontId="12" fillId="3" borderId="1" xfId="0" applyFont="1" applyFill="1" applyBorder="1" applyAlignment="1">
      <alignment horizontal="left"/>
    </xf>
    <xf numFmtId="0" fontId="13" fillId="3" borderId="1" xfId="0" applyFont="1" applyFill="1" applyBorder="1" applyAlignment="1">
      <alignment horizontal="left"/>
    </xf>
    <xf numFmtId="0" fontId="14" fillId="3" borderId="1" xfId="0" applyFont="1" applyFill="1" applyBorder="1" applyAlignment="1">
      <alignment horizontal="left"/>
    </xf>
    <xf numFmtId="0" fontId="15" fillId="3" borderId="1" xfId="0" applyFont="1" applyFill="1" applyBorder="1" applyAlignment="1">
      <alignment horizontal="left"/>
    </xf>
    <xf numFmtId="0" fontId="16" fillId="3" borderId="1" xfId="0" applyFont="1" applyFill="1" applyBorder="1" applyAlignment="1">
      <alignment horizontal="left"/>
    </xf>
    <xf numFmtId="0" fontId="17" fillId="3" borderId="1" xfId="0" applyFont="1" applyFill="1" applyBorder="1" applyAlignment="1">
      <alignment horizontal="left"/>
    </xf>
    <xf numFmtId="0" fontId="35" fillId="3" borderId="1" xfId="0" applyFont="1" applyFill="1" applyBorder="1" applyAlignment="1">
      <alignment horizontal="left"/>
    </xf>
    <xf numFmtId="0" fontId="36" fillId="3" borderId="1" xfId="0" applyFont="1" applyFill="1" applyBorder="1" applyAlignment="1">
      <alignment horizontal="left"/>
    </xf>
    <xf numFmtId="0" fontId="37" fillId="3" borderId="1" xfId="0" applyFont="1" applyFill="1" applyBorder="1" applyAlignment="1">
      <alignment horizontal="left"/>
    </xf>
    <xf numFmtId="0" fontId="38" fillId="3" borderId="1" xfId="0" applyFont="1" applyFill="1" applyBorder="1" applyAlignment="1">
      <alignment horizontal="left"/>
    </xf>
    <xf numFmtId="0" fontId="39" fillId="3" borderId="1" xfId="0" applyFont="1" applyFill="1" applyBorder="1" applyAlignment="1">
      <alignment horizontal="left"/>
    </xf>
    <xf numFmtId="0" fontId="40" fillId="3" borderId="1" xfId="0" applyFont="1" applyFill="1" applyBorder="1" applyAlignment="1">
      <alignment horizontal="left"/>
    </xf>
    <xf numFmtId="0" fontId="41" fillId="3" borderId="1" xfId="0" applyFont="1" applyFill="1" applyBorder="1" applyAlignment="1">
      <alignment horizontal="left"/>
    </xf>
    <xf numFmtId="0" fontId="71" fillId="3" borderId="1" xfId="0" applyFont="1" applyFill="1" applyBorder="1" applyAlignment="1">
      <alignment horizontal="left"/>
    </xf>
    <xf numFmtId="0" fontId="72" fillId="3" borderId="1" xfId="0" applyFont="1" applyFill="1" applyBorder="1" applyAlignment="1">
      <alignment horizontal="left"/>
    </xf>
    <xf numFmtId="0" fontId="73" fillId="3" borderId="1" xfId="0" applyFont="1" applyFill="1" applyBorder="1" applyAlignment="1">
      <alignment horizontal="left"/>
    </xf>
    <xf numFmtId="0" fontId="74" fillId="3" borderId="1" xfId="0" applyFont="1" applyFill="1" applyBorder="1" applyAlignment="1">
      <alignment horizontal="left"/>
    </xf>
    <xf numFmtId="0" fontId="75" fillId="3" borderId="1" xfId="0" applyFont="1" applyFill="1" applyBorder="1" applyAlignment="1">
      <alignment horizontal="left"/>
    </xf>
    <xf numFmtId="0" fontId="76" fillId="3" borderId="1" xfId="0" applyFont="1" applyFill="1" applyBorder="1" applyAlignment="1">
      <alignment horizontal="left"/>
    </xf>
    <xf numFmtId="0" fontId="77" fillId="3" borderId="1" xfId="0" applyFont="1" applyFill="1" applyBorder="1" applyAlignment="1">
      <alignment horizontal="left"/>
    </xf>
    <xf numFmtId="0" fontId="179" fillId="3" borderId="1" xfId="0" applyFont="1" applyFill="1" applyBorder="1" applyAlignment="1">
      <alignment horizontal="left"/>
    </xf>
    <xf numFmtId="0" fontId="180" fillId="3" borderId="1" xfId="0" applyFont="1" applyFill="1" applyBorder="1" applyAlignment="1">
      <alignment horizontal="left"/>
    </xf>
    <xf numFmtId="0" fontId="181" fillId="3" borderId="1" xfId="0" applyFont="1" applyFill="1" applyBorder="1" applyAlignment="1">
      <alignment horizontal="left"/>
    </xf>
    <xf numFmtId="0" fontId="182" fillId="3" borderId="1" xfId="0" applyFont="1" applyFill="1" applyBorder="1" applyAlignment="1">
      <alignment horizontal="left"/>
    </xf>
    <xf numFmtId="0" fontId="183" fillId="3" borderId="1" xfId="0" applyFont="1" applyFill="1" applyBorder="1" applyAlignment="1">
      <alignment horizontal="left"/>
    </xf>
    <xf numFmtId="0" fontId="184" fillId="3" borderId="1" xfId="0" applyFont="1" applyFill="1" applyBorder="1" applyAlignment="1">
      <alignment horizontal="left"/>
    </xf>
    <xf numFmtId="0" fontId="185" fillId="3" borderId="1" xfId="0" applyFont="1" applyFill="1" applyBorder="1" applyAlignment="1">
      <alignment horizontal="left"/>
    </xf>
    <xf numFmtId="0" fontId="227" fillId="3" borderId="1" xfId="0" applyFont="1" applyFill="1" applyBorder="1" applyAlignment="1">
      <alignment horizontal="left"/>
    </xf>
    <xf numFmtId="0" fontId="228" fillId="3" borderId="1" xfId="0" applyFont="1" applyFill="1" applyBorder="1" applyAlignment="1">
      <alignment horizontal="left"/>
    </xf>
    <xf numFmtId="0" fontId="229" fillId="3" borderId="1" xfId="0" applyFont="1" applyFill="1" applyBorder="1" applyAlignment="1">
      <alignment horizontal="left"/>
    </xf>
    <xf numFmtId="0" fontId="230" fillId="3" borderId="1" xfId="0" applyFont="1" applyFill="1" applyBorder="1" applyAlignment="1">
      <alignment horizontal="left"/>
    </xf>
    <xf numFmtId="0" fontId="231" fillId="3" borderId="1" xfId="0" applyFont="1" applyFill="1" applyBorder="1" applyAlignment="1">
      <alignment horizontal="left"/>
    </xf>
    <xf numFmtId="0" fontId="232" fillId="3" borderId="1" xfId="0" applyFont="1" applyFill="1" applyBorder="1" applyAlignment="1">
      <alignment horizontal="left"/>
    </xf>
    <xf numFmtId="0" fontId="233" fillId="3" borderId="1" xfId="0" applyFont="1" applyFill="1" applyBorder="1" applyAlignment="1">
      <alignment horizontal="left"/>
    </xf>
    <xf numFmtId="0" fontId="251" fillId="3" borderId="1" xfId="0" applyFont="1" applyFill="1" applyBorder="1" applyAlignment="1">
      <alignment horizontal="left"/>
    </xf>
    <xf numFmtId="0" fontId="252" fillId="3" borderId="1" xfId="0" applyFont="1" applyFill="1" applyBorder="1" applyAlignment="1">
      <alignment horizontal="left"/>
    </xf>
    <xf numFmtId="0" fontId="253" fillId="3" borderId="1" xfId="0" applyFont="1" applyFill="1" applyBorder="1" applyAlignment="1">
      <alignment horizontal="left"/>
    </xf>
    <xf numFmtId="0" fontId="254" fillId="3" borderId="1" xfId="0" applyFont="1" applyFill="1" applyBorder="1" applyAlignment="1">
      <alignment horizontal="left"/>
    </xf>
    <xf numFmtId="0" fontId="255" fillId="3" borderId="1" xfId="0" applyFont="1" applyFill="1" applyBorder="1" applyAlignment="1">
      <alignment horizontal="left"/>
    </xf>
    <xf numFmtId="0" fontId="256" fillId="3" borderId="1" xfId="0" applyFont="1" applyFill="1" applyBorder="1" applyAlignment="1">
      <alignment horizontal="left"/>
    </xf>
    <xf numFmtId="0" fontId="257" fillId="3" borderId="1" xfId="0" applyFont="1" applyFill="1" applyBorder="1" applyAlignment="1">
      <alignment horizontal="left"/>
    </xf>
    <xf numFmtId="0" fontId="299" fillId="3" borderId="1" xfId="0" applyFont="1" applyFill="1" applyBorder="1" applyAlignment="1">
      <alignment horizontal="left"/>
    </xf>
    <xf numFmtId="0" fontId="300" fillId="3" borderId="1" xfId="0" applyFont="1" applyFill="1" applyBorder="1" applyAlignment="1">
      <alignment horizontal="left"/>
    </xf>
    <xf numFmtId="0" fontId="301" fillId="3" borderId="1" xfId="0" applyFont="1" applyFill="1" applyBorder="1" applyAlignment="1">
      <alignment horizontal="left"/>
    </xf>
    <xf numFmtId="0" fontId="302" fillId="3" borderId="1" xfId="0" applyFont="1" applyFill="1" applyBorder="1" applyAlignment="1">
      <alignment horizontal="left"/>
    </xf>
    <xf numFmtId="0" fontId="303" fillId="3" borderId="1" xfId="0" applyFont="1" applyFill="1" applyBorder="1" applyAlignment="1">
      <alignment horizontal="left"/>
    </xf>
    <xf numFmtId="0" fontId="304" fillId="3" borderId="1" xfId="0" applyFont="1" applyFill="1" applyBorder="1" applyAlignment="1">
      <alignment horizontal="left"/>
    </xf>
    <xf numFmtId="0" fontId="305" fillId="3" borderId="1" xfId="0" applyFont="1" applyFill="1" applyBorder="1" applyAlignment="1">
      <alignment horizontal="left"/>
    </xf>
    <xf numFmtId="0" fontId="443" fillId="3" borderId="1" xfId="0" applyFont="1" applyFill="1" applyBorder="1" applyAlignment="1">
      <alignment horizontal="left"/>
    </xf>
    <xf numFmtId="0" fontId="444" fillId="3" borderId="1" xfId="0" applyFont="1" applyFill="1" applyBorder="1" applyAlignment="1">
      <alignment horizontal="left"/>
    </xf>
    <xf numFmtId="0" fontId="445" fillId="3" borderId="1" xfId="0" applyFont="1" applyFill="1" applyBorder="1" applyAlignment="1">
      <alignment horizontal="left"/>
    </xf>
    <xf numFmtId="0" fontId="446" fillId="3" borderId="1" xfId="0" applyFont="1" applyFill="1" applyBorder="1" applyAlignment="1">
      <alignment horizontal="left"/>
    </xf>
    <xf numFmtId="0" fontId="447" fillId="3" borderId="1" xfId="0" applyFont="1" applyFill="1" applyBorder="1" applyAlignment="1">
      <alignment horizontal="left"/>
    </xf>
    <xf numFmtId="0" fontId="448" fillId="3" borderId="1" xfId="0" applyFont="1" applyFill="1" applyBorder="1" applyAlignment="1">
      <alignment horizontal="left"/>
    </xf>
    <xf numFmtId="0" fontId="449" fillId="3" borderId="1" xfId="0" applyFont="1" applyFill="1" applyBorder="1" applyAlignment="1">
      <alignment horizontal="left"/>
    </xf>
    <xf numFmtId="0" fontId="779" fillId="3" borderId="1" xfId="0" applyFont="1" applyFill="1" applyBorder="1" applyAlignment="1">
      <alignment horizontal="left"/>
    </xf>
    <xf numFmtId="0" fontId="780" fillId="3" borderId="1" xfId="0" applyFont="1" applyFill="1" applyBorder="1" applyAlignment="1">
      <alignment horizontal="left"/>
    </xf>
    <xf numFmtId="0" fontId="781" fillId="3" borderId="1" xfId="0" applyFont="1" applyFill="1" applyBorder="1" applyAlignment="1">
      <alignment horizontal="left"/>
    </xf>
    <xf numFmtId="0" fontId="782" fillId="3" borderId="1" xfId="0" applyFont="1" applyFill="1" applyBorder="1" applyAlignment="1">
      <alignment horizontal="left"/>
    </xf>
    <xf numFmtId="0" fontId="783" fillId="3" borderId="1" xfId="0" applyFont="1" applyFill="1" applyBorder="1" applyAlignment="1">
      <alignment horizontal="left"/>
    </xf>
    <xf numFmtId="0" fontId="784" fillId="3" borderId="1" xfId="0" applyFont="1" applyFill="1" applyBorder="1" applyAlignment="1">
      <alignment horizontal="left"/>
    </xf>
    <xf numFmtId="0" fontId="785" fillId="3" borderId="1" xfId="0" applyFont="1" applyFill="1" applyBorder="1" applyAlignment="1">
      <alignment horizontal="left"/>
    </xf>
    <xf numFmtId="0" fontId="851" fillId="3" borderId="1" xfId="0" applyFont="1" applyFill="1" applyBorder="1" applyAlignment="1">
      <alignment horizontal="left"/>
    </xf>
    <xf numFmtId="0" fontId="852" fillId="3" borderId="1" xfId="0" applyFont="1" applyFill="1" applyBorder="1" applyAlignment="1">
      <alignment horizontal="left"/>
    </xf>
    <xf numFmtId="0" fontId="853" fillId="3" borderId="1" xfId="0" applyFont="1" applyFill="1" applyBorder="1" applyAlignment="1">
      <alignment horizontal="left"/>
    </xf>
    <xf numFmtId="0" fontId="854" fillId="3" borderId="1" xfId="0" applyFont="1" applyFill="1" applyBorder="1" applyAlignment="1">
      <alignment horizontal="left"/>
    </xf>
    <xf numFmtId="0" fontId="855" fillId="3" borderId="1" xfId="0" applyFont="1" applyFill="1" applyBorder="1" applyAlignment="1">
      <alignment horizontal="left"/>
    </xf>
    <xf numFmtId="0" fontId="856" fillId="3" borderId="1" xfId="0" applyFont="1" applyFill="1" applyBorder="1" applyAlignment="1">
      <alignment horizontal="left"/>
    </xf>
    <xf numFmtId="0" fontId="857" fillId="3" borderId="1" xfId="0" applyFont="1" applyFill="1" applyBorder="1" applyAlignment="1">
      <alignment horizontal="left"/>
    </xf>
    <xf numFmtId="0" fontId="899" fillId="3" borderId="1" xfId="0" applyFont="1" applyFill="1" applyBorder="1" applyAlignment="1">
      <alignment horizontal="left"/>
    </xf>
    <xf numFmtId="0" fontId="900" fillId="3" borderId="1" xfId="0" applyFont="1" applyFill="1" applyBorder="1" applyAlignment="1">
      <alignment horizontal="left"/>
    </xf>
    <xf numFmtId="0" fontId="901" fillId="3" borderId="1" xfId="0" applyFont="1" applyFill="1" applyBorder="1" applyAlignment="1">
      <alignment horizontal="left"/>
    </xf>
    <xf numFmtId="0" fontId="902" fillId="3" borderId="1" xfId="0" applyFont="1" applyFill="1" applyBorder="1" applyAlignment="1">
      <alignment horizontal="left"/>
    </xf>
    <xf numFmtId="0" fontId="903" fillId="3" borderId="1" xfId="0" applyFont="1" applyFill="1" applyBorder="1" applyAlignment="1">
      <alignment horizontal="left"/>
    </xf>
    <xf numFmtId="0" fontId="904" fillId="3" borderId="1" xfId="0" applyFont="1" applyFill="1" applyBorder="1" applyAlignment="1">
      <alignment horizontal="left"/>
    </xf>
    <xf numFmtId="0" fontId="905" fillId="3" borderId="1" xfId="0" applyFont="1" applyFill="1" applyBorder="1" applyAlignment="1">
      <alignment horizontal="left"/>
    </xf>
    <xf numFmtId="0" fontId="1007" fillId="3" borderId="1" xfId="0" applyFont="1" applyFill="1" applyBorder="1" applyAlignment="1">
      <alignment horizontal="left"/>
    </xf>
    <xf numFmtId="0" fontId="1008" fillId="3" borderId="1" xfId="0" applyFont="1" applyFill="1" applyBorder="1" applyAlignment="1">
      <alignment horizontal="left"/>
    </xf>
    <xf numFmtId="0" fontId="1009" fillId="3" borderId="1" xfId="0" applyFont="1" applyFill="1" applyBorder="1" applyAlignment="1">
      <alignment horizontal="left"/>
    </xf>
    <xf numFmtId="0" fontId="1010" fillId="3" borderId="1" xfId="0" applyFont="1" applyFill="1" applyBorder="1" applyAlignment="1">
      <alignment horizontal="left"/>
    </xf>
    <xf numFmtId="0" fontId="1011" fillId="3" borderId="1" xfId="0" applyFont="1" applyFill="1" applyBorder="1" applyAlignment="1">
      <alignment horizontal="left"/>
    </xf>
    <xf numFmtId="0" fontId="1012" fillId="3" borderId="1" xfId="0" applyFont="1" applyFill="1" applyBorder="1" applyAlignment="1">
      <alignment horizontal="left"/>
    </xf>
    <xf numFmtId="0" fontId="1013" fillId="3" borderId="1" xfId="0" applyFont="1" applyFill="1" applyBorder="1" applyAlignment="1">
      <alignment horizontal="left"/>
    </xf>
    <xf numFmtId="0" fontId="1067" fillId="3" borderId="1" xfId="0" applyFont="1" applyFill="1" applyBorder="1" applyAlignment="1">
      <alignment horizontal="left"/>
    </xf>
    <xf numFmtId="0" fontId="1068" fillId="3" borderId="1" xfId="0" applyFont="1" applyFill="1" applyBorder="1" applyAlignment="1">
      <alignment horizontal="left"/>
    </xf>
    <xf numFmtId="0" fontId="1069" fillId="3" borderId="1" xfId="0" applyFont="1" applyFill="1" applyBorder="1" applyAlignment="1">
      <alignment horizontal="left"/>
    </xf>
    <xf numFmtId="0" fontId="1070" fillId="3" borderId="1" xfId="0" applyFont="1" applyFill="1" applyBorder="1" applyAlignment="1">
      <alignment horizontal="left"/>
    </xf>
    <xf numFmtId="0" fontId="1071" fillId="3" borderId="1" xfId="0" applyFont="1" applyFill="1" applyBorder="1" applyAlignment="1">
      <alignment horizontal="left"/>
    </xf>
    <xf numFmtId="0" fontId="1072" fillId="3" borderId="1" xfId="0" applyFont="1" applyFill="1" applyBorder="1" applyAlignment="1">
      <alignment horizontal="left"/>
    </xf>
    <xf numFmtId="0" fontId="1073" fillId="3" borderId="1" xfId="0" applyFont="1" applyFill="1" applyBorder="1" applyAlignment="1">
      <alignment horizontal="left"/>
    </xf>
    <xf numFmtId="0" fontId="1139" fillId="3" borderId="1" xfId="0" applyFont="1" applyFill="1" applyBorder="1" applyAlignment="1">
      <alignment horizontal="left"/>
    </xf>
    <xf numFmtId="0" fontId="1140" fillId="3" borderId="1" xfId="0" applyFont="1" applyFill="1" applyBorder="1" applyAlignment="1">
      <alignment horizontal="left"/>
    </xf>
    <xf numFmtId="0" fontId="1141" fillId="3" borderId="1" xfId="0" applyFont="1" applyFill="1" applyBorder="1" applyAlignment="1">
      <alignment horizontal="left"/>
    </xf>
    <xf numFmtId="0" fontId="1142" fillId="3" borderId="1" xfId="0" applyFont="1" applyFill="1" applyBorder="1" applyAlignment="1">
      <alignment horizontal="left"/>
    </xf>
    <xf numFmtId="0" fontId="1143" fillId="3" borderId="1" xfId="0" applyFont="1" applyFill="1" applyBorder="1" applyAlignment="1">
      <alignment horizontal="left"/>
    </xf>
    <xf numFmtId="0" fontId="1144" fillId="3" borderId="1" xfId="0" applyFont="1" applyFill="1" applyBorder="1" applyAlignment="1">
      <alignment horizontal="left"/>
    </xf>
    <xf numFmtId="0" fontId="1145" fillId="3" borderId="1" xfId="0" applyFont="1" applyFill="1" applyBorder="1" applyAlignment="1">
      <alignment horizontal="left"/>
    </xf>
    <xf numFmtId="0" fontId="1163" fillId="3" borderId="1" xfId="0" applyFont="1" applyFill="1" applyBorder="1" applyAlignment="1">
      <alignment horizontal="left"/>
    </xf>
    <xf numFmtId="0" fontId="1164" fillId="3" borderId="1" xfId="0" applyFont="1" applyFill="1" applyBorder="1" applyAlignment="1">
      <alignment horizontal="left"/>
    </xf>
    <xf numFmtId="0" fontId="1165" fillId="3" borderId="1" xfId="0" applyFont="1" applyFill="1" applyBorder="1" applyAlignment="1">
      <alignment horizontal="left"/>
    </xf>
    <xf numFmtId="0" fontId="1166" fillId="3" borderId="1" xfId="0" applyFont="1" applyFill="1" applyBorder="1" applyAlignment="1">
      <alignment horizontal="left"/>
    </xf>
    <xf numFmtId="0" fontId="1167" fillId="3" borderId="1" xfId="0" applyFont="1" applyFill="1" applyBorder="1" applyAlignment="1">
      <alignment horizontal="left"/>
    </xf>
    <xf numFmtId="0" fontId="1168" fillId="3" borderId="1" xfId="0" applyFont="1" applyFill="1" applyBorder="1" applyAlignment="1">
      <alignment horizontal="left"/>
    </xf>
    <xf numFmtId="0" fontId="1169" fillId="3" borderId="1" xfId="0" applyFont="1" applyFill="1" applyBorder="1" applyAlignment="1">
      <alignment horizontal="left"/>
    </xf>
    <xf numFmtId="0" fontId="1187" fillId="3" borderId="1" xfId="0" applyFont="1" applyFill="1" applyBorder="1" applyAlignment="1">
      <alignment horizontal="left"/>
    </xf>
    <xf numFmtId="0" fontId="1188" fillId="3" borderId="1" xfId="0" applyFont="1" applyFill="1" applyBorder="1" applyAlignment="1">
      <alignment horizontal="left"/>
    </xf>
    <xf numFmtId="0" fontId="1189" fillId="3" borderId="1" xfId="0" applyFont="1" applyFill="1" applyBorder="1" applyAlignment="1">
      <alignment horizontal="left"/>
    </xf>
    <xf numFmtId="0" fontId="1190" fillId="3" borderId="1" xfId="0" applyFont="1" applyFill="1" applyBorder="1" applyAlignment="1">
      <alignment horizontal="left"/>
    </xf>
    <xf numFmtId="0" fontId="1191" fillId="3" borderId="1" xfId="0" applyFont="1" applyFill="1" applyBorder="1" applyAlignment="1">
      <alignment horizontal="left"/>
    </xf>
    <xf numFmtId="0" fontId="1192" fillId="3" borderId="1" xfId="0" applyFont="1" applyFill="1" applyBorder="1" applyAlignment="1">
      <alignment horizontal="left"/>
    </xf>
    <xf numFmtId="0" fontId="1193" fillId="3" borderId="1" xfId="0" applyFont="1" applyFill="1" applyBorder="1" applyAlignment="1">
      <alignment horizontal="left"/>
    </xf>
    <xf numFmtId="0" fontId="1223" fillId="3" borderId="1" xfId="0" applyFont="1" applyFill="1" applyBorder="1" applyAlignment="1">
      <alignment horizontal="left"/>
    </xf>
    <xf numFmtId="0" fontId="1224" fillId="3" borderId="1" xfId="0" applyFont="1" applyFill="1" applyBorder="1" applyAlignment="1">
      <alignment horizontal="left"/>
    </xf>
    <xf numFmtId="0" fontId="1225" fillId="3" borderId="1" xfId="0" applyFont="1" applyFill="1" applyBorder="1" applyAlignment="1">
      <alignment horizontal="left"/>
    </xf>
    <xf numFmtId="0" fontId="1226" fillId="3" borderId="1" xfId="0" applyFont="1" applyFill="1" applyBorder="1" applyAlignment="1">
      <alignment horizontal="left"/>
    </xf>
    <xf numFmtId="0" fontId="1227" fillId="3" borderId="1" xfId="0" applyFont="1" applyFill="1" applyBorder="1" applyAlignment="1">
      <alignment horizontal="left"/>
    </xf>
    <xf numFmtId="0" fontId="1228" fillId="3" borderId="1" xfId="0" applyFont="1" applyFill="1" applyBorder="1" applyAlignment="1">
      <alignment horizontal="left"/>
    </xf>
    <xf numFmtId="0" fontId="1229" fillId="3" borderId="1" xfId="0" applyFont="1" applyFill="1" applyBorder="1" applyAlignment="1">
      <alignment horizontal="left"/>
    </xf>
    <xf numFmtId="0" fontId="1259" fillId="3" borderId="1" xfId="0" applyFont="1" applyFill="1" applyBorder="1" applyAlignment="1">
      <alignment horizontal="left"/>
    </xf>
    <xf numFmtId="0" fontId="1260" fillId="3" borderId="1" xfId="0" applyFont="1" applyFill="1" applyBorder="1" applyAlignment="1">
      <alignment horizontal="left"/>
    </xf>
    <xf numFmtId="0" fontId="1261" fillId="3" borderId="1" xfId="0" applyFont="1" applyFill="1" applyBorder="1" applyAlignment="1">
      <alignment horizontal="left"/>
    </xf>
    <xf numFmtId="0" fontId="1262" fillId="3" borderId="1" xfId="0" applyFont="1" applyFill="1" applyBorder="1" applyAlignment="1">
      <alignment horizontal="left"/>
    </xf>
    <xf numFmtId="0" fontId="1263" fillId="3" borderId="1" xfId="0" applyFont="1" applyFill="1" applyBorder="1" applyAlignment="1">
      <alignment horizontal="left"/>
    </xf>
    <xf numFmtId="0" fontId="1264" fillId="3" borderId="1" xfId="0" applyFont="1" applyFill="1" applyBorder="1" applyAlignment="1">
      <alignment horizontal="left"/>
    </xf>
    <xf numFmtId="0" fontId="1265" fillId="3" borderId="1" xfId="0" applyFont="1" applyFill="1" applyBorder="1" applyAlignment="1">
      <alignment horizontal="left"/>
    </xf>
    <xf numFmtId="0" fontId="1307" fillId="3" borderId="1" xfId="0" applyFont="1" applyFill="1" applyBorder="1" applyAlignment="1">
      <alignment horizontal="left"/>
    </xf>
    <xf numFmtId="0" fontId="1308" fillId="3" borderId="1" xfId="0" applyFont="1" applyFill="1" applyBorder="1" applyAlignment="1">
      <alignment horizontal="left"/>
    </xf>
    <xf numFmtId="0" fontId="1309" fillId="3" borderId="1" xfId="0" applyFont="1" applyFill="1" applyBorder="1" applyAlignment="1">
      <alignment horizontal="left"/>
    </xf>
    <xf numFmtId="0" fontId="1310" fillId="3" borderId="1" xfId="0" applyFont="1" applyFill="1" applyBorder="1" applyAlignment="1">
      <alignment horizontal="left"/>
    </xf>
    <xf numFmtId="0" fontId="1311" fillId="3" borderId="1" xfId="0" applyFont="1" applyFill="1" applyBorder="1" applyAlignment="1">
      <alignment horizontal="left"/>
    </xf>
    <xf numFmtId="0" fontId="1312" fillId="3" borderId="1" xfId="0" applyFont="1" applyFill="1" applyBorder="1" applyAlignment="1">
      <alignment horizontal="left"/>
    </xf>
    <xf numFmtId="0" fontId="1313" fillId="3" borderId="1" xfId="0" applyFont="1" applyFill="1" applyBorder="1" applyAlignment="1">
      <alignment horizontal="left"/>
    </xf>
    <xf numFmtId="0" fontId="1415" fillId="3" borderId="1" xfId="0" applyFont="1" applyFill="1" applyBorder="1" applyAlignment="1">
      <alignment horizontal="left"/>
    </xf>
    <xf numFmtId="0" fontId="1416" fillId="3" borderId="1" xfId="0" applyFont="1" applyFill="1" applyBorder="1" applyAlignment="1">
      <alignment horizontal="left"/>
    </xf>
    <xf numFmtId="0" fontId="1417" fillId="3" borderId="1" xfId="0" applyFont="1" applyFill="1" applyBorder="1" applyAlignment="1">
      <alignment horizontal="left"/>
    </xf>
    <xf numFmtId="0" fontId="1418" fillId="3" borderId="1" xfId="0" applyFont="1" applyFill="1" applyBorder="1" applyAlignment="1">
      <alignment horizontal="left"/>
    </xf>
    <xf numFmtId="0" fontId="1419" fillId="3" borderId="1" xfId="0" applyFont="1" applyFill="1" applyBorder="1" applyAlignment="1">
      <alignment horizontal="left"/>
    </xf>
    <xf numFmtId="0" fontId="1420" fillId="3" borderId="1" xfId="0" applyFont="1" applyFill="1" applyBorder="1" applyAlignment="1">
      <alignment horizontal="left"/>
    </xf>
    <xf numFmtId="0" fontId="1421" fillId="3" borderId="1" xfId="0" applyFont="1" applyFill="1" applyBorder="1" applyAlignment="1">
      <alignment horizontal="left"/>
    </xf>
    <xf numFmtId="0" fontId="1486" fillId="3" borderId="0" xfId="0" applyFont="1" applyFill="1" applyAlignment="1">
      <alignment horizontal="right"/>
    </xf>
    <xf numFmtId="4" fontId="1487" fillId="3" borderId="0" xfId="0" applyNumberFormat="1" applyFont="1" applyFill="1" applyAlignment="1">
      <alignment horizontal="right"/>
    </xf>
    <xf numFmtId="0" fontId="1488" fillId="4" borderId="0" xfId="0" applyFont="1" applyFill="1" applyAlignment="1">
      <alignment horizontal="left" vertical="top"/>
    </xf>
    <xf numFmtId="0" fontId="1489" fillId="2" borderId="0" xfId="0" applyFont="1" applyFill="1" applyAlignment="1">
      <alignment horizontal="left" vertical="top"/>
    </xf>
    <xf numFmtId="0" fontId="1490" fillId="0" borderId="2" xfId="0" applyFont="1" applyBorder="1" applyAlignment="1">
      <alignment horizontal="center" vertical="top"/>
    </xf>
    <xf numFmtId="165" fontId="1491" fillId="0" borderId="0" xfId="0" applyNumberFormat="1" applyFont="1" applyAlignment="1">
      <alignment horizontal="center" vertical="top"/>
    </xf>
    <xf numFmtId="0" fontId="1492" fillId="0" borderId="0" xfId="0" applyFont="1" applyAlignment="1">
      <alignment horizontal="left" vertical="top"/>
    </xf>
    <xf numFmtId="167" fontId="1494" fillId="0" borderId="0" xfId="0" applyNumberFormat="1" applyFont="1" applyAlignment="1">
      <alignment horizontal="left" vertical="top"/>
    </xf>
    <xf numFmtId="164" fontId="1493" fillId="0" borderId="0" xfId="0" applyNumberFormat="1" applyFont="1" applyAlignment="1">
      <alignment horizontal="left" vertical="top"/>
    </xf>
    <xf numFmtId="4" fontId="1667" fillId="3" borderId="1" xfId="0" applyNumberFormat="1" applyFont="1" applyFill="1" applyBorder="1" applyAlignment="1">
      <alignment horizontal="right"/>
    </xf>
    <xf numFmtId="0" fontId="1668" fillId="3" borderId="1" xfId="0" applyFont="1" applyFill="1" applyBorder="1" applyAlignment="1">
      <alignment horizontal="left"/>
    </xf>
    <xf numFmtId="4" fontId="1669" fillId="3" borderId="1" xfId="0" applyNumberFormat="1" applyFont="1" applyFill="1" applyBorder="1" applyAlignment="1">
      <alignment horizontal="right"/>
    </xf>
    <xf numFmtId="0" fontId="1670" fillId="3" borderId="1" xfId="0" applyFont="1" applyFill="1" applyBorder="1" applyAlignment="1">
      <alignment horizontal="left"/>
    </xf>
    <xf numFmtId="0" fontId="1664" fillId="3" borderId="1" xfId="0" applyFont="1" applyFill="1" applyBorder="1" applyAlignment="1">
      <alignment horizontal="left"/>
    </xf>
    <xf numFmtId="0" fontId="1665" fillId="3" borderId="1" xfId="0" applyFont="1" applyFill="1" applyBorder="1" applyAlignment="1">
      <alignment horizontal="left"/>
    </xf>
    <xf numFmtId="0" fontId="1673" fillId="0" borderId="0" xfId="0" applyFont="1" applyAlignment="1">
      <alignment horizontal="left" vertical="top"/>
    </xf>
    <xf numFmtId="167" fontId="1675" fillId="0" borderId="0" xfId="0" applyNumberFormat="1" applyFont="1" applyAlignment="1">
      <alignment horizontal="left" vertical="top"/>
    </xf>
    <xf numFmtId="164" fontId="1674" fillId="0" borderId="0" xfId="0" applyNumberFormat="1" applyFont="1" applyAlignment="1">
      <alignment horizontal="left" vertical="top"/>
    </xf>
    <xf numFmtId="0" fontId="1680" fillId="3" borderId="1" xfId="0" applyFont="1" applyFill="1" applyBorder="1" applyAlignment="1">
      <alignment horizontal="left"/>
    </xf>
    <xf numFmtId="0" fontId="1681" fillId="3" borderId="1" xfId="0" applyFont="1" applyFill="1" applyBorder="1" applyAlignment="1">
      <alignment horizontal="left"/>
    </xf>
    <xf numFmtId="0" fontId="1682" fillId="3" borderId="1" xfId="0" applyFont="1" applyFill="1" applyBorder="1" applyAlignment="1">
      <alignment horizontal="left"/>
    </xf>
    <xf numFmtId="0" fontId="1683" fillId="3" borderId="1" xfId="0" applyFont="1" applyFill="1" applyBorder="1" applyAlignment="1">
      <alignment horizontal="left"/>
    </xf>
    <xf numFmtId="0" fontId="1684" fillId="3" borderId="1" xfId="0" applyFont="1" applyFill="1" applyBorder="1" applyAlignment="1">
      <alignment horizontal="left"/>
    </xf>
    <xf numFmtId="0" fontId="1689" fillId="0" borderId="1" xfId="0" applyFont="1" applyBorder="1" applyAlignment="1">
      <alignment horizontal="left" vertical="top"/>
    </xf>
    <xf numFmtId="0" fontId="1690" fillId="0" borderId="1" xfId="0" applyFont="1" applyBorder="1" applyAlignment="1">
      <alignment horizontal="left" vertical="top"/>
    </xf>
    <xf numFmtId="0" fontId="1691" fillId="0" borderId="1" xfId="0" applyFont="1" applyBorder="1" applyAlignment="1">
      <alignment horizontal="left" vertical="top"/>
    </xf>
    <xf numFmtId="0" fontId="1692" fillId="0" borderId="1" xfId="0" applyFont="1" applyBorder="1" applyAlignment="1">
      <alignment horizontal="left" vertical="top"/>
    </xf>
    <xf numFmtId="0" fontId="1693" fillId="0" borderId="1" xfId="0" applyFont="1" applyBorder="1" applyAlignment="1">
      <alignment horizontal="left" vertical="top"/>
    </xf>
    <xf numFmtId="0" fontId="1699" fillId="0" borderId="1" xfId="0" applyFont="1" applyBorder="1" applyAlignment="1">
      <alignment horizontal="left" vertical="top"/>
    </xf>
    <xf numFmtId="0" fontId="1700" fillId="0" borderId="1" xfId="0" applyFont="1" applyBorder="1" applyAlignment="1">
      <alignment horizontal="left" vertical="top"/>
    </xf>
    <xf numFmtId="0" fontId="1701" fillId="0" borderId="1" xfId="0" applyFont="1" applyBorder="1" applyAlignment="1">
      <alignment horizontal="left" vertical="top"/>
    </xf>
    <xf numFmtId="0" fontId="1702" fillId="0" borderId="1" xfId="0" applyFont="1" applyBorder="1" applyAlignment="1">
      <alignment horizontal="left" vertical="top"/>
    </xf>
    <xf numFmtId="0" fontId="1703" fillId="0" borderId="1" xfId="0" applyFont="1" applyBorder="1" applyAlignment="1">
      <alignment horizontal="left" vertical="top"/>
    </xf>
    <xf numFmtId="0" fontId="1709" fillId="0" borderId="1" xfId="0" applyFont="1" applyBorder="1" applyAlignment="1">
      <alignment horizontal="left" vertical="top"/>
    </xf>
    <xf numFmtId="0" fontId="1710" fillId="0" borderId="1" xfId="0" applyFont="1" applyBorder="1" applyAlignment="1">
      <alignment horizontal="left" vertical="top"/>
    </xf>
    <xf numFmtId="0" fontId="1711" fillId="0" borderId="1" xfId="0" applyFont="1" applyBorder="1" applyAlignment="1">
      <alignment horizontal="left" vertical="top"/>
    </xf>
    <xf numFmtId="0" fontId="1712" fillId="0" borderId="1" xfId="0" applyFont="1" applyBorder="1" applyAlignment="1">
      <alignment horizontal="left" vertical="top"/>
    </xf>
    <xf numFmtId="0" fontId="1713" fillId="0" borderId="1" xfId="0" applyFont="1" applyBorder="1" applyAlignment="1">
      <alignment horizontal="left" vertical="top"/>
    </xf>
    <xf numFmtId="0" fontId="1719" fillId="0" borderId="1" xfId="0" applyFont="1" applyBorder="1" applyAlignment="1">
      <alignment horizontal="left" vertical="top"/>
    </xf>
    <xf numFmtId="0" fontId="1720" fillId="0" borderId="1" xfId="0" applyFont="1" applyBorder="1" applyAlignment="1">
      <alignment horizontal="left" vertical="top"/>
    </xf>
    <xf numFmtId="0" fontId="1721" fillId="0" borderId="1" xfId="0" applyFont="1" applyBorder="1" applyAlignment="1">
      <alignment horizontal="left" vertical="top"/>
    </xf>
    <xf numFmtId="0" fontId="1722" fillId="0" borderId="1" xfId="0" applyFont="1" applyBorder="1" applyAlignment="1">
      <alignment horizontal="left" vertical="top"/>
    </xf>
    <xf numFmtId="0" fontId="1723" fillId="0" borderId="1" xfId="0" applyFont="1" applyBorder="1" applyAlignment="1">
      <alignment horizontal="left" vertical="top"/>
    </xf>
    <xf numFmtId="0" fontId="1729" fillId="0" borderId="1" xfId="0" applyFont="1" applyBorder="1" applyAlignment="1">
      <alignment horizontal="left" vertical="top"/>
    </xf>
    <xf numFmtId="0" fontId="1730" fillId="0" borderId="1" xfId="0" applyFont="1" applyBorder="1" applyAlignment="1">
      <alignment horizontal="left" vertical="top"/>
    </xf>
    <xf numFmtId="0" fontId="1731" fillId="0" borderId="1" xfId="0" applyFont="1" applyBorder="1" applyAlignment="1">
      <alignment horizontal="left" vertical="top"/>
    </xf>
    <xf numFmtId="0" fontId="1732" fillId="0" borderId="1" xfId="0" applyFont="1" applyBorder="1" applyAlignment="1">
      <alignment horizontal="left" vertical="top"/>
    </xf>
    <xf numFmtId="0" fontId="1733" fillId="0" borderId="1" xfId="0" applyFont="1" applyBorder="1" applyAlignment="1">
      <alignment horizontal="left" vertical="top"/>
    </xf>
    <xf numFmtId="0" fontId="1739" fillId="0" borderId="1" xfId="0" applyFont="1" applyBorder="1" applyAlignment="1">
      <alignment horizontal="left" vertical="top"/>
    </xf>
    <xf numFmtId="0" fontId="1740" fillId="0" borderId="1" xfId="0" applyFont="1" applyBorder="1" applyAlignment="1">
      <alignment horizontal="left" vertical="top"/>
    </xf>
    <xf numFmtId="0" fontId="1741" fillId="0" borderId="1" xfId="0" applyFont="1" applyBorder="1" applyAlignment="1">
      <alignment horizontal="left" vertical="top"/>
    </xf>
    <xf numFmtId="0" fontId="1742" fillId="0" borderId="1" xfId="0" applyFont="1" applyBorder="1" applyAlignment="1">
      <alignment horizontal="left" vertical="top"/>
    </xf>
    <xf numFmtId="0" fontId="1743" fillId="0" borderId="1" xfId="0" applyFont="1" applyBorder="1" applyAlignment="1">
      <alignment horizontal="left" vertical="top"/>
    </xf>
    <xf numFmtId="0" fontId="1747" fillId="0" borderId="1" xfId="0" applyFont="1" applyBorder="1" applyAlignment="1">
      <alignment horizontal="left" vertical="top"/>
    </xf>
    <xf numFmtId="0" fontId="1748" fillId="0" borderId="1" xfId="0" applyFont="1" applyBorder="1" applyAlignment="1">
      <alignment horizontal="left" vertical="top"/>
    </xf>
    <xf numFmtId="0" fontId="1749" fillId="0" borderId="1" xfId="0" applyFont="1" applyBorder="1" applyAlignment="1">
      <alignment horizontal="left" vertical="top"/>
    </xf>
    <xf numFmtId="0" fontId="1752" fillId="0" borderId="1" xfId="0" applyFont="1" applyBorder="1" applyAlignment="1">
      <alignment horizontal="left" vertical="top"/>
    </xf>
    <xf numFmtId="0" fontId="1753" fillId="0" borderId="1" xfId="0" applyFont="1" applyBorder="1" applyAlignment="1">
      <alignment horizontal="left" vertical="top"/>
    </xf>
    <xf numFmtId="0" fontId="1754" fillId="0" borderId="1" xfId="0" applyFont="1" applyBorder="1" applyAlignment="1">
      <alignment horizontal="left" vertical="top"/>
    </xf>
    <xf numFmtId="0" fontId="1757" fillId="0" borderId="1" xfId="0" applyFont="1" applyBorder="1" applyAlignment="1">
      <alignment horizontal="left" vertical="top"/>
    </xf>
    <xf numFmtId="0" fontId="1758" fillId="0" borderId="1" xfId="0" applyFont="1" applyBorder="1" applyAlignment="1">
      <alignment horizontal="left" vertical="top"/>
    </xf>
    <xf numFmtId="0" fontId="1759" fillId="0" borderId="1" xfId="0" applyFont="1" applyBorder="1" applyAlignment="1">
      <alignment horizontal="left" vertical="top"/>
    </xf>
    <xf numFmtId="0" fontId="1761" fillId="0" borderId="1" xfId="0" applyFont="1" applyBorder="1" applyAlignment="1">
      <alignment horizontal="left" vertical="top"/>
    </xf>
    <xf numFmtId="0" fontId="1762" fillId="0" borderId="1" xfId="0" applyFont="1" applyBorder="1" applyAlignment="1">
      <alignment horizontal="left" vertical="top"/>
    </xf>
    <xf numFmtId="0" fontId="1763" fillId="0" borderId="1" xfId="0" applyFont="1" applyBorder="1" applyAlignment="1">
      <alignment horizontal="left" vertical="top"/>
    </xf>
    <xf numFmtId="0" fontId="1766" fillId="0" borderId="1" xfId="0" applyFont="1" applyBorder="1" applyAlignment="1">
      <alignment horizontal="left" vertical="top"/>
    </xf>
    <xf numFmtId="0" fontId="1767" fillId="0" borderId="1" xfId="0" applyFont="1" applyBorder="1" applyAlignment="1">
      <alignment horizontal="left" vertical="top"/>
    </xf>
    <xf numFmtId="0" fontId="1768" fillId="0" borderId="1" xfId="0" applyFont="1" applyBorder="1" applyAlignment="1">
      <alignment horizontal="left" vertical="top"/>
    </xf>
    <xf numFmtId="0" fontId="1770" fillId="0" borderId="2" xfId="0" applyFont="1" applyBorder="1" applyAlignment="1">
      <alignment horizontal="center" vertical="top"/>
    </xf>
    <xf numFmtId="165" fontId="1771" fillId="0" borderId="0" xfId="0" applyNumberFormat="1" applyFont="1" applyAlignment="1">
      <alignment horizontal="center" vertical="top"/>
    </xf>
    <xf numFmtId="0" fontId="1772" fillId="0" borderId="0" xfId="0" applyFont="1" applyAlignment="1">
      <alignment horizontal="left" vertical="top"/>
    </xf>
    <xf numFmtId="167" fontId="1774" fillId="0" borderId="0" xfId="0" applyNumberFormat="1" applyFont="1" applyAlignment="1">
      <alignment horizontal="left" vertical="top"/>
    </xf>
    <xf numFmtId="164" fontId="1773" fillId="0" borderId="0" xfId="0" applyNumberFormat="1" applyFont="1" applyAlignment="1">
      <alignment horizontal="left" vertical="top"/>
    </xf>
    <xf numFmtId="0" fontId="1779" fillId="3" borderId="1" xfId="0" applyFont="1" applyFill="1" applyBorder="1" applyAlignment="1">
      <alignment horizontal="left"/>
    </xf>
    <xf numFmtId="0" fontId="1780" fillId="3" borderId="1" xfId="0" applyFont="1" applyFill="1" applyBorder="1" applyAlignment="1">
      <alignment horizontal="left"/>
    </xf>
    <xf numFmtId="0" fontId="1781" fillId="3" borderId="1" xfId="0" applyFont="1" applyFill="1" applyBorder="1" applyAlignment="1">
      <alignment horizontal="left"/>
    </xf>
    <xf numFmtId="0" fontId="1782" fillId="3" borderId="1" xfId="0" applyFont="1" applyFill="1" applyBorder="1" applyAlignment="1">
      <alignment horizontal="left"/>
    </xf>
    <xf numFmtId="0" fontId="1783" fillId="3" borderId="1" xfId="0" applyFont="1" applyFill="1" applyBorder="1" applyAlignment="1">
      <alignment horizontal="left"/>
    </xf>
    <xf numFmtId="0" fontId="1788" fillId="0" borderId="1" xfId="0" applyFont="1" applyBorder="1" applyAlignment="1">
      <alignment horizontal="left" vertical="top"/>
    </xf>
    <xf numFmtId="0" fontId="1789" fillId="0" borderId="1" xfId="0" applyFont="1" applyBorder="1" applyAlignment="1">
      <alignment horizontal="left" vertical="top"/>
    </xf>
    <xf numFmtId="0" fontId="1790" fillId="0" borderId="1" xfId="0" applyFont="1" applyBorder="1" applyAlignment="1">
      <alignment horizontal="left" vertical="top"/>
    </xf>
    <xf numFmtId="0" fontId="1791" fillId="0" borderId="1" xfId="0" applyFont="1" applyBorder="1" applyAlignment="1">
      <alignment horizontal="left" vertical="top"/>
    </xf>
    <xf numFmtId="0" fontId="1792" fillId="0" borderId="1" xfId="0" applyFont="1" applyBorder="1" applyAlignment="1">
      <alignment horizontal="left" vertical="top"/>
    </xf>
    <xf numFmtId="0" fontId="1798" fillId="0" borderId="1" xfId="0" applyFont="1" applyBorder="1" applyAlignment="1">
      <alignment horizontal="left" vertical="top"/>
    </xf>
    <xf numFmtId="0" fontId="1799" fillId="0" borderId="1" xfId="0" applyFont="1" applyBorder="1" applyAlignment="1">
      <alignment horizontal="left" vertical="top"/>
    </xf>
    <xf numFmtId="0" fontId="1800" fillId="0" borderId="1" xfId="0" applyFont="1" applyBorder="1" applyAlignment="1">
      <alignment horizontal="left" vertical="top"/>
    </xf>
    <xf numFmtId="0" fontId="1801" fillId="0" borderId="1" xfId="0" applyFont="1" applyBorder="1" applyAlignment="1">
      <alignment horizontal="left" vertical="top"/>
    </xf>
    <xf numFmtId="0" fontId="1802" fillId="0" borderId="1" xfId="0" applyFont="1" applyBorder="1" applyAlignment="1">
      <alignment horizontal="left" vertical="top"/>
    </xf>
    <xf numFmtId="0" fontId="1808" fillId="0" borderId="1" xfId="0" applyFont="1" applyBorder="1" applyAlignment="1">
      <alignment horizontal="left" vertical="top"/>
    </xf>
    <xf numFmtId="0" fontId="1809" fillId="0" borderId="1" xfId="0" applyFont="1" applyBorder="1" applyAlignment="1">
      <alignment horizontal="left" vertical="top"/>
    </xf>
    <xf numFmtId="0" fontId="1810" fillId="0" borderId="1" xfId="0" applyFont="1" applyBorder="1" applyAlignment="1">
      <alignment horizontal="left" vertical="top"/>
    </xf>
    <xf numFmtId="0" fontId="1811" fillId="0" borderId="1" xfId="0" applyFont="1" applyBorder="1" applyAlignment="1">
      <alignment horizontal="left" vertical="top"/>
    </xf>
    <xf numFmtId="0" fontId="1812" fillId="0" borderId="1" xfId="0" applyFont="1" applyBorder="1" applyAlignment="1">
      <alignment horizontal="left" vertical="top"/>
    </xf>
    <xf numFmtId="0" fontId="1818" fillId="0" borderId="1" xfId="0" applyFont="1" applyBorder="1" applyAlignment="1">
      <alignment horizontal="left" vertical="top"/>
    </xf>
    <xf numFmtId="0" fontId="1819" fillId="0" borderId="1" xfId="0" applyFont="1" applyBorder="1" applyAlignment="1">
      <alignment horizontal="left" vertical="top"/>
    </xf>
    <xf numFmtId="0" fontId="1820" fillId="0" borderId="1" xfId="0" applyFont="1" applyBorder="1" applyAlignment="1">
      <alignment horizontal="left" vertical="top"/>
    </xf>
    <xf numFmtId="0" fontId="1821" fillId="0" borderId="1" xfId="0" applyFont="1" applyBorder="1" applyAlignment="1">
      <alignment horizontal="left" vertical="top"/>
    </xf>
    <xf numFmtId="0" fontId="1822" fillId="0" borderId="1" xfId="0" applyFont="1" applyBorder="1" applyAlignment="1">
      <alignment horizontal="left" vertical="top"/>
    </xf>
    <xf numFmtId="0" fontId="1828" fillId="0" borderId="1" xfId="0" applyFont="1" applyBorder="1" applyAlignment="1">
      <alignment horizontal="left" vertical="top"/>
    </xf>
    <xf numFmtId="0" fontId="1829" fillId="0" borderId="1" xfId="0" applyFont="1" applyBorder="1" applyAlignment="1">
      <alignment horizontal="left" vertical="top"/>
    </xf>
    <xf numFmtId="0" fontId="1830" fillId="0" borderId="1" xfId="0" applyFont="1" applyBorder="1" applyAlignment="1">
      <alignment horizontal="left" vertical="top"/>
    </xf>
    <xf numFmtId="0" fontId="1831" fillId="0" borderId="1" xfId="0" applyFont="1" applyBorder="1" applyAlignment="1">
      <alignment horizontal="left" vertical="top"/>
    </xf>
    <xf numFmtId="0" fontId="1832" fillId="0" borderId="1" xfId="0" applyFont="1" applyBorder="1" applyAlignment="1">
      <alignment horizontal="left" vertical="top"/>
    </xf>
    <xf numFmtId="0" fontId="1838" fillId="0" borderId="1" xfId="0" applyFont="1" applyBorder="1" applyAlignment="1">
      <alignment horizontal="left" vertical="top"/>
    </xf>
    <xf numFmtId="0" fontId="1839" fillId="0" borderId="1" xfId="0" applyFont="1" applyBorder="1" applyAlignment="1">
      <alignment horizontal="left" vertical="top"/>
    </xf>
    <xf numFmtId="0" fontId="1840" fillId="0" borderId="1" xfId="0" applyFont="1" applyBorder="1" applyAlignment="1">
      <alignment horizontal="left" vertical="top"/>
    </xf>
    <xf numFmtId="0" fontId="1841" fillId="0" borderId="1" xfId="0" applyFont="1" applyBorder="1" applyAlignment="1">
      <alignment horizontal="left" vertical="top"/>
    </xf>
    <xf numFmtId="0" fontId="1842" fillId="0" borderId="1" xfId="0" applyFont="1" applyBorder="1" applyAlignment="1">
      <alignment horizontal="left" vertical="top"/>
    </xf>
    <xf numFmtId="0" fontId="1846" fillId="0" borderId="1" xfId="0" applyFont="1" applyBorder="1" applyAlignment="1">
      <alignment horizontal="left" vertical="top"/>
    </xf>
    <xf numFmtId="0" fontId="1847" fillId="0" borderId="1" xfId="0" applyFont="1" applyBorder="1" applyAlignment="1">
      <alignment horizontal="left" vertical="top"/>
    </xf>
    <xf numFmtId="0" fontId="1848" fillId="0" borderId="1" xfId="0" applyFont="1" applyBorder="1" applyAlignment="1">
      <alignment horizontal="left" vertical="top"/>
    </xf>
    <xf numFmtId="0" fontId="1851" fillId="0" borderId="1" xfId="0" applyFont="1" applyBorder="1" applyAlignment="1">
      <alignment horizontal="left" vertical="top"/>
    </xf>
    <xf numFmtId="0" fontId="1852" fillId="0" borderId="1" xfId="0" applyFont="1" applyBorder="1" applyAlignment="1">
      <alignment horizontal="left" vertical="top"/>
    </xf>
    <xf numFmtId="0" fontId="1853" fillId="0" borderId="1" xfId="0" applyFont="1" applyBorder="1" applyAlignment="1">
      <alignment horizontal="left" vertical="top"/>
    </xf>
    <xf numFmtId="0" fontId="1855" fillId="0" borderId="2" xfId="0" applyFont="1" applyBorder="1" applyAlignment="1">
      <alignment horizontal="center" vertical="top"/>
    </xf>
    <xf numFmtId="165" fontId="1856" fillId="0" borderId="0" xfId="0" applyNumberFormat="1" applyFont="1" applyAlignment="1">
      <alignment horizontal="center" vertical="top"/>
    </xf>
    <xf numFmtId="0" fontId="1857" fillId="0" borderId="0" xfId="0" applyFont="1" applyAlignment="1">
      <alignment horizontal="left" vertical="top"/>
    </xf>
    <xf numFmtId="167" fontId="1859" fillId="0" borderId="0" xfId="0" applyNumberFormat="1" applyFont="1" applyAlignment="1">
      <alignment horizontal="left" vertical="top"/>
    </xf>
    <xf numFmtId="164" fontId="1858" fillId="0" borderId="0" xfId="0" applyNumberFormat="1" applyFont="1" applyAlignment="1">
      <alignment horizontal="left" vertical="top"/>
    </xf>
    <xf numFmtId="0" fontId="1862" fillId="0" borderId="1" xfId="0" applyFont="1" applyBorder="1" applyAlignment="1">
      <alignment horizontal="left" vertical="top"/>
    </xf>
    <xf numFmtId="0" fontId="1863" fillId="0" borderId="1" xfId="0" applyFont="1" applyBorder="1" applyAlignment="1">
      <alignment horizontal="left" vertical="top"/>
    </xf>
    <xf numFmtId="0" fontId="1864" fillId="0" borderId="1" xfId="0" applyFont="1" applyBorder="1" applyAlignment="1">
      <alignment horizontal="left" vertical="top"/>
    </xf>
    <xf numFmtId="0" fontId="1865" fillId="0" borderId="1" xfId="0" applyFont="1" applyBorder="1" applyAlignment="1">
      <alignment horizontal="left" vertical="top"/>
    </xf>
    <xf numFmtId="0" fontId="1866" fillId="0" borderId="1" xfId="0" applyFont="1" applyBorder="1" applyAlignment="1">
      <alignment horizontal="left" vertical="top"/>
    </xf>
    <xf numFmtId="0" fontId="1867" fillId="0" borderId="1" xfId="0" applyFont="1" applyBorder="1" applyAlignment="1">
      <alignment horizontal="left" vertical="top"/>
    </xf>
    <xf numFmtId="0" fontId="1868" fillId="0" borderId="1" xfId="0" applyFont="1" applyBorder="1" applyAlignment="1">
      <alignment horizontal="left" vertical="top"/>
    </xf>
    <xf numFmtId="0" fontId="1871" fillId="0" borderId="1" xfId="0" applyFont="1" applyBorder="1" applyAlignment="1">
      <alignment horizontal="left" vertical="top"/>
    </xf>
    <xf numFmtId="0" fontId="1872" fillId="0" borderId="1" xfId="0" applyFont="1" applyBorder="1" applyAlignment="1">
      <alignment horizontal="left" vertical="top"/>
    </xf>
    <xf numFmtId="0" fontId="1873" fillId="0" borderId="1" xfId="0" applyFont="1" applyBorder="1" applyAlignment="1">
      <alignment horizontal="left" vertical="top"/>
    </xf>
    <xf numFmtId="0" fontId="1874" fillId="0" borderId="1" xfId="0" applyFont="1" applyBorder="1" applyAlignment="1">
      <alignment horizontal="left" vertical="top"/>
    </xf>
    <xf numFmtId="0" fontId="1875" fillId="0" borderId="1" xfId="0" applyFont="1" applyBorder="1" applyAlignment="1">
      <alignment horizontal="left" vertical="top"/>
    </xf>
    <xf numFmtId="0" fontId="1876" fillId="0" borderId="1" xfId="0" applyFont="1" applyBorder="1" applyAlignment="1">
      <alignment horizontal="left" vertical="top"/>
    </xf>
    <xf numFmtId="0" fontId="1877" fillId="0" borderId="1" xfId="0" applyFont="1" applyBorder="1" applyAlignment="1">
      <alignment horizontal="left" vertical="top"/>
    </xf>
    <xf numFmtId="0" fontId="1880" fillId="0" borderId="1" xfId="0" applyFont="1" applyBorder="1" applyAlignment="1">
      <alignment horizontal="left" vertical="top"/>
    </xf>
    <xf numFmtId="0" fontId="1881" fillId="0" borderId="1" xfId="0" applyFont="1" applyBorder="1" applyAlignment="1">
      <alignment horizontal="left" vertical="top"/>
    </xf>
    <xf numFmtId="0" fontId="1882" fillId="0" borderId="1" xfId="0" applyFont="1" applyBorder="1" applyAlignment="1">
      <alignment horizontal="left" vertical="top"/>
    </xf>
    <xf numFmtId="0" fontId="1883" fillId="0" borderId="1" xfId="0" applyFont="1" applyBorder="1" applyAlignment="1">
      <alignment horizontal="left" vertical="top"/>
    </xf>
    <xf numFmtId="0" fontId="1884" fillId="0" borderId="1" xfId="0" applyFont="1" applyBorder="1" applyAlignment="1">
      <alignment horizontal="left" vertical="top"/>
    </xf>
    <xf numFmtId="0" fontId="1885" fillId="0" borderId="1" xfId="0" applyFont="1" applyBorder="1" applyAlignment="1">
      <alignment horizontal="left" vertical="top"/>
    </xf>
    <xf numFmtId="0" fontId="1886" fillId="0" borderId="1" xfId="0" applyFont="1" applyBorder="1" applyAlignment="1">
      <alignment horizontal="left" vertical="top"/>
    </xf>
    <xf numFmtId="0" fontId="1889" fillId="0" borderId="1" xfId="0" applyFont="1" applyBorder="1" applyAlignment="1">
      <alignment horizontal="left" vertical="top"/>
    </xf>
    <xf numFmtId="0" fontId="1890" fillId="0" borderId="1" xfId="0" applyFont="1" applyBorder="1" applyAlignment="1">
      <alignment horizontal="left" vertical="top"/>
    </xf>
    <xf numFmtId="0" fontId="1891" fillId="0" borderId="1" xfId="0" applyFont="1" applyBorder="1" applyAlignment="1">
      <alignment horizontal="left" vertical="top"/>
    </xf>
    <xf numFmtId="0" fontId="1892" fillId="0" borderId="1" xfId="0" applyFont="1" applyBorder="1" applyAlignment="1">
      <alignment horizontal="left" vertical="top"/>
    </xf>
    <xf numFmtId="0" fontId="1893" fillId="0" borderId="1" xfId="0" applyFont="1" applyBorder="1" applyAlignment="1">
      <alignment horizontal="left" vertical="top"/>
    </xf>
    <xf numFmtId="0" fontId="1894" fillId="0" borderId="1" xfId="0" applyFont="1" applyBorder="1" applyAlignment="1">
      <alignment horizontal="left" vertical="top"/>
    </xf>
    <xf numFmtId="0" fontId="1895" fillId="0" borderId="1" xfId="0" applyFont="1" applyBorder="1" applyAlignment="1">
      <alignment horizontal="left" vertical="top"/>
    </xf>
    <xf numFmtId="0" fontId="1900" fillId="0" borderId="2" xfId="0" applyFont="1" applyBorder="1" applyAlignment="1">
      <alignment horizontal="center" vertical="top"/>
    </xf>
    <xf numFmtId="165" fontId="1901" fillId="0" borderId="0" xfId="0" applyNumberFormat="1" applyFont="1" applyAlignment="1">
      <alignment horizontal="center" vertical="top"/>
    </xf>
    <xf numFmtId="0" fontId="1902" fillId="0" borderId="0" xfId="0" applyFont="1" applyAlignment="1">
      <alignment horizontal="left" vertical="top"/>
    </xf>
    <xf numFmtId="167" fontId="1904" fillId="0" borderId="0" xfId="0" applyNumberFormat="1" applyFont="1" applyAlignment="1">
      <alignment horizontal="left" vertical="top"/>
    </xf>
    <xf numFmtId="164" fontId="1903" fillId="0" borderId="0" xfId="0" applyNumberFormat="1" applyFont="1" applyAlignment="1">
      <alignment horizontal="left" vertical="top"/>
    </xf>
    <xf numFmtId="0" fontId="1907" fillId="3" borderId="1" xfId="0" applyFont="1" applyFill="1" applyBorder="1" applyAlignment="1">
      <alignment horizontal="left"/>
    </xf>
    <xf numFmtId="0" fontId="1908" fillId="3" borderId="1" xfId="0" applyFont="1" applyFill="1" applyBorder="1" applyAlignment="1">
      <alignment horizontal="left"/>
    </xf>
    <xf numFmtId="0" fontId="1909" fillId="3" borderId="1" xfId="0" applyFont="1" applyFill="1" applyBorder="1" applyAlignment="1">
      <alignment horizontal="left"/>
    </xf>
    <xf numFmtId="0" fontId="1910" fillId="3" borderId="1" xfId="0" applyFont="1" applyFill="1" applyBorder="1" applyAlignment="1">
      <alignment horizontal="left"/>
    </xf>
    <xf numFmtId="0" fontId="1911" fillId="3" borderId="1" xfId="0" applyFont="1" applyFill="1" applyBorder="1" applyAlignment="1">
      <alignment horizontal="left"/>
    </xf>
    <xf numFmtId="0" fontId="1912" fillId="3" borderId="1" xfId="0" applyFont="1" applyFill="1" applyBorder="1" applyAlignment="1">
      <alignment horizontal="left"/>
    </xf>
    <xf numFmtId="0" fontId="1928" fillId="3" borderId="1" xfId="0" applyFont="1" applyFill="1" applyBorder="1" applyAlignment="1">
      <alignment horizontal="left"/>
    </xf>
    <xf numFmtId="0" fontId="1929" fillId="3" borderId="1" xfId="0" applyFont="1" applyFill="1" applyBorder="1" applyAlignment="1">
      <alignment horizontal="left"/>
    </xf>
    <xf numFmtId="0" fontId="1930" fillId="3" borderId="1" xfId="0" applyFont="1" applyFill="1" applyBorder="1" applyAlignment="1">
      <alignment horizontal="left"/>
    </xf>
    <xf numFmtId="0" fontId="1931" fillId="3" borderId="1" xfId="0" applyFont="1" applyFill="1" applyBorder="1" applyAlignment="1">
      <alignment horizontal="left"/>
    </xf>
    <xf numFmtId="0" fontId="1932" fillId="3" borderId="1" xfId="0" applyFont="1" applyFill="1" applyBorder="1" applyAlignment="1">
      <alignment horizontal="left"/>
    </xf>
    <xf numFmtId="0" fontId="1933" fillId="3" borderId="1" xfId="0" applyFont="1" applyFill="1" applyBorder="1" applyAlignment="1">
      <alignment horizontal="left"/>
    </xf>
    <xf numFmtId="0" fontId="1959" fillId="3" borderId="1" xfId="0" applyFont="1" applyFill="1" applyBorder="1" applyAlignment="1">
      <alignment horizontal="left"/>
    </xf>
    <xf numFmtId="0" fontId="1960" fillId="3" borderId="1" xfId="0" applyFont="1" applyFill="1" applyBorder="1" applyAlignment="1">
      <alignment horizontal="left"/>
    </xf>
    <xf numFmtId="0" fontId="1961" fillId="3" borderId="1" xfId="0" applyFont="1" applyFill="1" applyBorder="1" applyAlignment="1">
      <alignment horizontal="left"/>
    </xf>
    <xf numFmtId="0" fontId="1962" fillId="3" borderId="1" xfId="0" applyFont="1" applyFill="1" applyBorder="1" applyAlignment="1">
      <alignment horizontal="left"/>
    </xf>
    <xf numFmtId="0" fontId="1963" fillId="3" borderId="1" xfId="0" applyFont="1" applyFill="1" applyBorder="1" applyAlignment="1">
      <alignment horizontal="left"/>
    </xf>
    <xf numFmtId="0" fontId="1964" fillId="3" borderId="1" xfId="0" applyFont="1" applyFill="1" applyBorder="1" applyAlignment="1">
      <alignment horizontal="left"/>
    </xf>
    <xf numFmtId="0" fontId="2050" fillId="3" borderId="1" xfId="0" applyFont="1" applyFill="1" applyBorder="1" applyAlignment="1">
      <alignment horizontal="left"/>
    </xf>
    <xf numFmtId="0" fontId="2051" fillId="3" borderId="1" xfId="0" applyFont="1" applyFill="1" applyBorder="1" applyAlignment="1">
      <alignment horizontal="left"/>
    </xf>
    <xf numFmtId="0" fontId="2052" fillId="3" borderId="1" xfId="0" applyFont="1" applyFill="1" applyBorder="1" applyAlignment="1">
      <alignment horizontal="left"/>
    </xf>
    <xf numFmtId="0" fontId="2053" fillId="3" borderId="1" xfId="0" applyFont="1" applyFill="1" applyBorder="1" applyAlignment="1">
      <alignment horizontal="left"/>
    </xf>
    <xf numFmtId="0" fontId="2054" fillId="3" borderId="1" xfId="0" applyFont="1" applyFill="1" applyBorder="1" applyAlignment="1">
      <alignment horizontal="left"/>
    </xf>
    <xf numFmtId="0" fontId="2055" fillId="3" borderId="1" xfId="0" applyFont="1" applyFill="1" applyBorder="1" applyAlignment="1">
      <alignment horizontal="left"/>
    </xf>
    <xf numFmtId="0" fontId="2091" fillId="3" borderId="1" xfId="0" applyFont="1" applyFill="1" applyBorder="1" applyAlignment="1">
      <alignment horizontal="left"/>
    </xf>
    <xf numFmtId="0" fontId="2092" fillId="3" borderId="1" xfId="0" applyFont="1" applyFill="1" applyBorder="1" applyAlignment="1">
      <alignment horizontal="left"/>
    </xf>
    <xf numFmtId="0" fontId="2093" fillId="3" borderId="1" xfId="0" applyFont="1" applyFill="1" applyBorder="1" applyAlignment="1">
      <alignment horizontal="left"/>
    </xf>
    <xf numFmtId="0" fontId="2094" fillId="3" borderId="1" xfId="0" applyFont="1" applyFill="1" applyBorder="1" applyAlignment="1">
      <alignment horizontal="left"/>
    </xf>
    <xf numFmtId="0" fontId="2095" fillId="3" borderId="1" xfId="0" applyFont="1" applyFill="1" applyBorder="1" applyAlignment="1">
      <alignment horizontal="left"/>
    </xf>
    <xf numFmtId="0" fontId="2096" fillId="3" borderId="1" xfId="0" applyFont="1" applyFill="1" applyBorder="1" applyAlignment="1">
      <alignment horizontal="left"/>
    </xf>
    <xf numFmtId="0" fontId="2112" fillId="3" borderId="1" xfId="0" applyFont="1" applyFill="1" applyBorder="1" applyAlignment="1">
      <alignment horizontal="left"/>
    </xf>
    <xf numFmtId="0" fontId="2113" fillId="3" borderId="1" xfId="0" applyFont="1" applyFill="1" applyBorder="1" applyAlignment="1">
      <alignment horizontal="left"/>
    </xf>
    <xf numFmtId="0" fontId="2114" fillId="3" borderId="1" xfId="0" applyFont="1" applyFill="1" applyBorder="1" applyAlignment="1">
      <alignment horizontal="left"/>
    </xf>
    <xf numFmtId="0" fontId="2115" fillId="3" borderId="1" xfId="0" applyFont="1" applyFill="1" applyBorder="1" applyAlignment="1">
      <alignment horizontal="left"/>
    </xf>
    <xf numFmtId="0" fontId="2116" fillId="3" borderId="1" xfId="0" applyFont="1" applyFill="1" applyBorder="1" applyAlignment="1">
      <alignment horizontal="left"/>
    </xf>
    <xf numFmtId="0" fontId="2117" fillId="3" borderId="1" xfId="0" applyFont="1" applyFill="1" applyBorder="1" applyAlignment="1">
      <alignment horizontal="left"/>
    </xf>
    <xf numFmtId="0" fontId="2153" fillId="3" borderId="1" xfId="0" applyFont="1" applyFill="1" applyBorder="1" applyAlignment="1">
      <alignment horizontal="left"/>
    </xf>
    <xf numFmtId="0" fontId="2154" fillId="3" borderId="1" xfId="0" applyFont="1" applyFill="1" applyBorder="1" applyAlignment="1">
      <alignment horizontal="left"/>
    </xf>
    <xf numFmtId="0" fontId="2155" fillId="3" borderId="1" xfId="0" applyFont="1" applyFill="1" applyBorder="1" applyAlignment="1">
      <alignment horizontal="left"/>
    </xf>
    <xf numFmtId="0" fontId="2156" fillId="3" borderId="1" xfId="0" applyFont="1" applyFill="1" applyBorder="1" applyAlignment="1">
      <alignment horizontal="left"/>
    </xf>
    <xf numFmtId="0" fontId="2157" fillId="3" borderId="1" xfId="0" applyFont="1" applyFill="1" applyBorder="1" applyAlignment="1">
      <alignment horizontal="left"/>
    </xf>
    <xf numFmtId="0" fontId="2158" fillId="3" borderId="1" xfId="0" applyFont="1" applyFill="1" applyBorder="1" applyAlignment="1">
      <alignment horizontal="left"/>
    </xf>
    <xf numFmtId="0" fontId="2274" fillId="3" borderId="1" xfId="0" applyFont="1" applyFill="1" applyBorder="1" applyAlignment="1">
      <alignment horizontal="left"/>
    </xf>
    <xf numFmtId="0" fontId="2275" fillId="3" borderId="1" xfId="0" applyFont="1" applyFill="1" applyBorder="1" applyAlignment="1">
      <alignment horizontal="left"/>
    </xf>
    <xf numFmtId="0" fontId="2276" fillId="3" borderId="1" xfId="0" applyFont="1" applyFill="1" applyBorder="1" applyAlignment="1">
      <alignment horizontal="left"/>
    </xf>
    <xf numFmtId="0" fontId="2277" fillId="3" borderId="1" xfId="0" applyFont="1" applyFill="1" applyBorder="1" applyAlignment="1">
      <alignment horizontal="left"/>
    </xf>
    <xf numFmtId="0" fontId="2278" fillId="3" borderId="1" xfId="0" applyFont="1" applyFill="1" applyBorder="1" applyAlignment="1">
      <alignment horizontal="left"/>
    </xf>
    <xf numFmtId="0" fontId="2279" fillId="3" borderId="1" xfId="0" applyFont="1" applyFill="1" applyBorder="1" applyAlignment="1">
      <alignment horizontal="left"/>
    </xf>
    <xf numFmtId="0" fontId="2555" fillId="3" borderId="1" xfId="0" applyFont="1" applyFill="1" applyBorder="1" applyAlignment="1">
      <alignment horizontal="left"/>
    </xf>
    <xf numFmtId="0" fontId="2556" fillId="3" borderId="1" xfId="0" applyFont="1" applyFill="1" applyBorder="1" applyAlignment="1">
      <alignment horizontal="left"/>
    </xf>
    <xf numFmtId="0" fontId="2557" fillId="3" borderId="1" xfId="0" applyFont="1" applyFill="1" applyBorder="1" applyAlignment="1">
      <alignment horizontal="left"/>
    </xf>
    <xf numFmtId="0" fontId="2558" fillId="3" borderId="1" xfId="0" applyFont="1" applyFill="1" applyBorder="1" applyAlignment="1">
      <alignment horizontal="left"/>
    </xf>
    <xf numFmtId="0" fontId="2559" fillId="3" borderId="1" xfId="0" applyFont="1" applyFill="1" applyBorder="1" applyAlignment="1">
      <alignment horizontal="left"/>
    </xf>
    <xf numFmtId="0" fontId="2560" fillId="3" borderId="1" xfId="0" applyFont="1" applyFill="1" applyBorder="1" applyAlignment="1">
      <alignment horizontal="left"/>
    </xf>
    <xf numFmtId="0" fontId="2616" fillId="3" borderId="1" xfId="0" applyFont="1" applyFill="1" applyBorder="1" applyAlignment="1">
      <alignment horizontal="left"/>
    </xf>
    <xf numFmtId="0" fontId="2617" fillId="3" borderId="1" xfId="0" applyFont="1" applyFill="1" applyBorder="1" applyAlignment="1">
      <alignment horizontal="left"/>
    </xf>
    <xf numFmtId="0" fontId="2618" fillId="3" borderId="1" xfId="0" applyFont="1" applyFill="1" applyBorder="1" applyAlignment="1">
      <alignment horizontal="left"/>
    </xf>
    <xf numFmtId="0" fontId="2619" fillId="3" borderId="1" xfId="0" applyFont="1" applyFill="1" applyBorder="1" applyAlignment="1">
      <alignment horizontal="left"/>
    </xf>
    <xf numFmtId="0" fontId="2620" fillId="3" borderId="1" xfId="0" applyFont="1" applyFill="1" applyBorder="1" applyAlignment="1">
      <alignment horizontal="left"/>
    </xf>
    <xf numFmtId="0" fontId="2621" fillId="3" borderId="1" xfId="0" applyFont="1" applyFill="1" applyBorder="1" applyAlignment="1">
      <alignment horizontal="left"/>
    </xf>
    <xf numFmtId="0" fontId="2657" fillId="3" borderId="1" xfId="0" applyFont="1" applyFill="1" applyBorder="1" applyAlignment="1">
      <alignment horizontal="left"/>
    </xf>
    <xf numFmtId="0" fontId="2658" fillId="3" borderId="1" xfId="0" applyFont="1" applyFill="1" applyBorder="1" applyAlignment="1">
      <alignment horizontal="left"/>
    </xf>
    <xf numFmtId="0" fontId="2659" fillId="3" borderId="1" xfId="0" applyFont="1" applyFill="1" applyBorder="1" applyAlignment="1">
      <alignment horizontal="left"/>
    </xf>
    <xf numFmtId="0" fontId="2660" fillId="3" borderId="1" xfId="0" applyFont="1" applyFill="1" applyBorder="1" applyAlignment="1">
      <alignment horizontal="left"/>
    </xf>
    <xf numFmtId="0" fontId="2661" fillId="3" borderId="1" xfId="0" applyFont="1" applyFill="1" applyBorder="1" applyAlignment="1">
      <alignment horizontal="left"/>
    </xf>
    <xf numFmtId="0" fontId="2662" fillId="3" borderId="1" xfId="0" applyFont="1" applyFill="1" applyBorder="1" applyAlignment="1">
      <alignment horizontal="left"/>
    </xf>
    <xf numFmtId="0" fontId="2748" fillId="3" borderId="1" xfId="0" applyFont="1" applyFill="1" applyBorder="1" applyAlignment="1">
      <alignment horizontal="left"/>
    </xf>
    <xf numFmtId="0" fontId="2749" fillId="3" borderId="1" xfId="0" applyFont="1" applyFill="1" applyBorder="1" applyAlignment="1">
      <alignment horizontal="left"/>
    </xf>
    <xf numFmtId="0" fontId="2750" fillId="3" borderId="1" xfId="0" applyFont="1" applyFill="1" applyBorder="1" applyAlignment="1">
      <alignment horizontal="left"/>
    </xf>
    <xf numFmtId="0" fontId="2751" fillId="3" borderId="1" xfId="0" applyFont="1" applyFill="1" applyBorder="1" applyAlignment="1">
      <alignment horizontal="left"/>
    </xf>
    <xf numFmtId="0" fontId="2752" fillId="3" borderId="1" xfId="0" applyFont="1" applyFill="1" applyBorder="1" applyAlignment="1">
      <alignment horizontal="left"/>
    </xf>
    <xf numFmtId="0" fontId="2753" fillId="3" borderId="1" xfId="0" applyFont="1" applyFill="1" applyBorder="1" applyAlignment="1">
      <alignment horizontal="left"/>
    </xf>
    <xf numFmtId="0" fontId="2799" fillId="3" borderId="1" xfId="0" applyFont="1" applyFill="1" applyBorder="1" applyAlignment="1">
      <alignment horizontal="left"/>
    </xf>
    <xf numFmtId="0" fontId="2800" fillId="3" borderId="1" xfId="0" applyFont="1" applyFill="1" applyBorder="1" applyAlignment="1">
      <alignment horizontal="left"/>
    </xf>
    <xf numFmtId="0" fontId="2801" fillId="3" borderId="1" xfId="0" applyFont="1" applyFill="1" applyBorder="1" applyAlignment="1">
      <alignment horizontal="left"/>
    </xf>
    <xf numFmtId="0" fontId="2802" fillId="3" borderId="1" xfId="0" applyFont="1" applyFill="1" applyBorder="1" applyAlignment="1">
      <alignment horizontal="left"/>
    </xf>
    <xf numFmtId="0" fontId="2803" fillId="3" borderId="1" xfId="0" applyFont="1" applyFill="1" applyBorder="1" applyAlignment="1">
      <alignment horizontal="left"/>
    </xf>
    <xf numFmtId="0" fontId="2804" fillId="3" borderId="1" xfId="0" applyFont="1" applyFill="1" applyBorder="1" applyAlignment="1">
      <alignment horizontal="left"/>
    </xf>
    <xf numFmtId="0" fontId="2860" fillId="3" borderId="1" xfId="0" applyFont="1" applyFill="1" applyBorder="1" applyAlignment="1">
      <alignment horizontal="left"/>
    </xf>
    <xf numFmtId="0" fontId="2861" fillId="3" borderId="1" xfId="0" applyFont="1" applyFill="1" applyBorder="1" applyAlignment="1">
      <alignment horizontal="left"/>
    </xf>
    <xf numFmtId="0" fontId="2862" fillId="3" borderId="1" xfId="0" applyFont="1" applyFill="1" applyBorder="1" applyAlignment="1">
      <alignment horizontal="left"/>
    </xf>
    <xf numFmtId="0" fontId="2863" fillId="3" borderId="1" xfId="0" applyFont="1" applyFill="1" applyBorder="1" applyAlignment="1">
      <alignment horizontal="left"/>
    </xf>
    <xf numFmtId="0" fontId="2864" fillId="3" borderId="1" xfId="0" applyFont="1" applyFill="1" applyBorder="1" applyAlignment="1">
      <alignment horizontal="left"/>
    </xf>
    <xf numFmtId="0" fontId="2865" fillId="3" borderId="1" xfId="0" applyFont="1" applyFill="1" applyBorder="1" applyAlignment="1">
      <alignment horizontal="left"/>
    </xf>
    <xf numFmtId="0" fontId="2881" fillId="3" borderId="1" xfId="0" applyFont="1" applyFill="1" applyBorder="1" applyAlignment="1">
      <alignment horizontal="left"/>
    </xf>
    <xf numFmtId="0" fontId="2882" fillId="3" borderId="1" xfId="0" applyFont="1" applyFill="1" applyBorder="1" applyAlignment="1">
      <alignment horizontal="left"/>
    </xf>
    <xf numFmtId="0" fontId="2883" fillId="3" borderId="1" xfId="0" applyFont="1" applyFill="1" applyBorder="1" applyAlignment="1">
      <alignment horizontal="left"/>
    </xf>
    <xf numFmtId="0" fontId="2884" fillId="3" borderId="1" xfId="0" applyFont="1" applyFill="1" applyBorder="1" applyAlignment="1">
      <alignment horizontal="left"/>
    </xf>
    <xf numFmtId="0" fontId="2885" fillId="3" borderId="1" xfId="0" applyFont="1" applyFill="1" applyBorder="1" applyAlignment="1">
      <alignment horizontal="left"/>
    </xf>
    <xf numFmtId="0" fontId="2886" fillId="3" borderId="1" xfId="0" applyFont="1" applyFill="1" applyBorder="1" applyAlignment="1">
      <alignment horizontal="left"/>
    </xf>
    <xf numFmtId="0" fontId="2902" fillId="3" borderId="1" xfId="0" applyFont="1" applyFill="1" applyBorder="1" applyAlignment="1">
      <alignment horizontal="left"/>
    </xf>
    <xf numFmtId="0" fontId="2903" fillId="3" borderId="1" xfId="0" applyFont="1" applyFill="1" applyBorder="1" applyAlignment="1">
      <alignment horizontal="left"/>
    </xf>
    <xf numFmtId="0" fontId="2904" fillId="3" borderId="1" xfId="0" applyFont="1" applyFill="1" applyBorder="1" applyAlignment="1">
      <alignment horizontal="left"/>
    </xf>
    <xf numFmtId="0" fontId="2905" fillId="3" borderId="1" xfId="0" applyFont="1" applyFill="1" applyBorder="1" applyAlignment="1">
      <alignment horizontal="left"/>
    </xf>
    <xf numFmtId="0" fontId="2906" fillId="3" borderId="1" xfId="0" applyFont="1" applyFill="1" applyBorder="1" applyAlignment="1">
      <alignment horizontal="left"/>
    </xf>
    <xf numFmtId="0" fontId="2907" fillId="3" borderId="1" xfId="0" applyFont="1" applyFill="1" applyBorder="1" applyAlignment="1">
      <alignment horizontal="left"/>
    </xf>
    <xf numFmtId="0" fontId="2933" fillId="3" borderId="1" xfId="0" applyFont="1" applyFill="1" applyBorder="1" applyAlignment="1">
      <alignment horizontal="left"/>
    </xf>
    <xf numFmtId="0" fontId="2934" fillId="3" borderId="1" xfId="0" applyFont="1" applyFill="1" applyBorder="1" applyAlignment="1">
      <alignment horizontal="left"/>
    </xf>
    <xf numFmtId="0" fontId="2935" fillId="3" borderId="1" xfId="0" applyFont="1" applyFill="1" applyBorder="1" applyAlignment="1">
      <alignment horizontal="left"/>
    </xf>
    <xf numFmtId="0" fontId="2936" fillId="3" borderId="1" xfId="0" applyFont="1" applyFill="1" applyBorder="1" applyAlignment="1">
      <alignment horizontal="left"/>
    </xf>
    <xf numFmtId="0" fontId="2937" fillId="3" borderId="1" xfId="0" applyFont="1" applyFill="1" applyBorder="1" applyAlignment="1">
      <alignment horizontal="left"/>
    </xf>
    <xf numFmtId="0" fontId="2938" fillId="3" borderId="1" xfId="0" applyFont="1" applyFill="1" applyBorder="1" applyAlignment="1">
      <alignment horizontal="left"/>
    </xf>
    <xf numFmtId="0" fontId="2964" fillId="3" borderId="1" xfId="0" applyFont="1" applyFill="1" applyBorder="1" applyAlignment="1">
      <alignment horizontal="left"/>
    </xf>
    <xf numFmtId="0" fontId="2965" fillId="3" borderId="1" xfId="0" applyFont="1" applyFill="1" applyBorder="1" applyAlignment="1">
      <alignment horizontal="left"/>
    </xf>
    <xf numFmtId="0" fontId="2966" fillId="3" borderId="1" xfId="0" applyFont="1" applyFill="1" applyBorder="1" applyAlignment="1">
      <alignment horizontal="left"/>
    </xf>
    <xf numFmtId="0" fontId="2967" fillId="3" borderId="1" xfId="0" applyFont="1" applyFill="1" applyBorder="1" applyAlignment="1">
      <alignment horizontal="left"/>
    </xf>
    <xf numFmtId="0" fontId="2968" fillId="3" borderId="1" xfId="0" applyFont="1" applyFill="1" applyBorder="1" applyAlignment="1">
      <alignment horizontal="left"/>
    </xf>
    <xf numFmtId="0" fontId="2969" fillId="3" borderId="1" xfId="0" applyFont="1" applyFill="1" applyBorder="1" applyAlignment="1">
      <alignment horizontal="left"/>
    </xf>
    <xf numFmtId="0" fontId="3005" fillId="3" borderId="1" xfId="0" applyFont="1" applyFill="1" applyBorder="1" applyAlignment="1">
      <alignment horizontal="left"/>
    </xf>
    <xf numFmtId="0" fontId="3006" fillId="3" borderId="1" xfId="0" applyFont="1" applyFill="1" applyBorder="1" applyAlignment="1">
      <alignment horizontal="left"/>
    </xf>
    <xf numFmtId="0" fontId="3007" fillId="3" borderId="1" xfId="0" applyFont="1" applyFill="1" applyBorder="1" applyAlignment="1">
      <alignment horizontal="left"/>
    </xf>
    <xf numFmtId="0" fontId="3008" fillId="3" borderId="1" xfId="0" applyFont="1" applyFill="1" applyBorder="1" applyAlignment="1">
      <alignment horizontal="left"/>
    </xf>
    <xf numFmtId="0" fontId="3009" fillId="3" borderId="1" xfId="0" applyFont="1" applyFill="1" applyBorder="1" applyAlignment="1">
      <alignment horizontal="left"/>
    </xf>
    <xf numFmtId="0" fontId="3010" fillId="3" borderId="1" xfId="0" applyFont="1" applyFill="1" applyBorder="1" applyAlignment="1">
      <alignment horizontal="left"/>
    </xf>
    <xf numFmtId="0" fontId="3096" fillId="3" borderId="1" xfId="0" applyFont="1" applyFill="1" applyBorder="1" applyAlignment="1">
      <alignment horizontal="left"/>
    </xf>
    <xf numFmtId="0" fontId="3097" fillId="3" borderId="1" xfId="0" applyFont="1" applyFill="1" applyBorder="1" applyAlignment="1">
      <alignment horizontal="left"/>
    </xf>
    <xf numFmtId="0" fontId="3098" fillId="3" borderId="1" xfId="0" applyFont="1" applyFill="1" applyBorder="1" applyAlignment="1">
      <alignment horizontal="left"/>
    </xf>
    <xf numFmtId="0" fontId="3099" fillId="3" borderId="1" xfId="0" applyFont="1" applyFill="1" applyBorder="1" applyAlignment="1">
      <alignment horizontal="left"/>
    </xf>
    <xf numFmtId="0" fontId="3100" fillId="3" borderId="1" xfId="0" applyFont="1" applyFill="1" applyBorder="1" applyAlignment="1">
      <alignment horizontal="left"/>
    </xf>
    <xf numFmtId="0" fontId="3101" fillId="3" borderId="1" xfId="0" applyFont="1" applyFill="1" applyBorder="1" applyAlignment="1">
      <alignment horizontal="left"/>
    </xf>
    <xf numFmtId="0" fontId="3156" fillId="3" borderId="0" xfId="0" applyFont="1" applyFill="1" applyAlignment="1">
      <alignment horizontal="right"/>
    </xf>
    <xf numFmtId="0" fontId="3160" fillId="0" borderId="2" xfId="0" applyFont="1" applyBorder="1" applyAlignment="1">
      <alignment horizontal="center" vertical="top"/>
    </xf>
    <xf numFmtId="165" fontId="3161" fillId="0" borderId="0" xfId="0" applyNumberFormat="1"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0</xdr:row>
      <xdr:rowOff>0</xdr:rowOff>
    </xdr:from>
    <xdr:to>
      <xdr:col>11</xdr:col>
      <xdr:colOff>0</xdr:colOff>
      <xdr:row>3</xdr:row>
      <xdr:rowOff>0</xdr:rowOff>
    </xdr:to>
    <xdr:pic>
      <xdr:nvPicPr>
        <xdr:cNvPr id="2" name="Picture 1" descr="Picture"/>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workbookViewId="0">
      <selection activeCell="C3" sqref="C3:I3"/>
    </sheetView>
  </sheetViews>
  <sheetFormatPr defaultRowHeight="15" x14ac:dyDescent="0.25"/>
  <sheetData>
    <row r="1" spans="1:9" x14ac:dyDescent="0.25">
      <c r="A1" s="2756" t="s">
        <v>0</v>
      </c>
      <c r="B1" s="2756"/>
      <c r="C1" s="2756"/>
      <c r="D1" s="2756"/>
      <c r="E1" s="2756"/>
      <c r="F1" s="2756"/>
      <c r="G1" s="2756"/>
      <c r="H1" s="2756"/>
      <c r="I1" s="2756"/>
    </row>
    <row r="2" spans="1:9" x14ac:dyDescent="0.25">
      <c r="A2" s="2756" t="s">
        <v>1</v>
      </c>
      <c r="B2" s="2756"/>
      <c r="C2" s="2756"/>
      <c r="D2" s="2756"/>
      <c r="E2" s="2756"/>
      <c r="F2" s="2756"/>
      <c r="G2" s="2756"/>
      <c r="H2" s="2756"/>
      <c r="I2" s="2756"/>
    </row>
    <row r="3" spans="1:9" x14ac:dyDescent="0.25">
      <c r="A3" s="2756" t="s">
        <v>2</v>
      </c>
      <c r="B3" s="2756"/>
      <c r="C3" s="2757" t="s">
        <v>3</v>
      </c>
      <c r="D3" s="2757"/>
      <c r="E3" s="2757"/>
      <c r="F3" s="2757"/>
      <c r="G3" s="2757"/>
      <c r="H3" s="2757"/>
      <c r="I3" s="2757"/>
    </row>
    <row r="4" spans="1:9" x14ac:dyDescent="0.25">
      <c r="A4" s="2756" t="s">
        <v>4</v>
      </c>
      <c r="B4" s="2758"/>
      <c r="C4" s="2757"/>
      <c r="D4" s="2757"/>
      <c r="E4" s="2757"/>
      <c r="F4" s="2757"/>
      <c r="G4" s="2757"/>
      <c r="H4" s="2757"/>
      <c r="I4" s="2757"/>
    </row>
    <row r="5" spans="1:9" x14ac:dyDescent="0.25">
      <c r="A5" s="2756" t="s">
        <v>5</v>
      </c>
      <c r="B5" s="2757"/>
      <c r="C5" s="2757"/>
      <c r="D5" s="2757"/>
      <c r="E5" s="2757"/>
      <c r="F5" s="2757"/>
      <c r="G5" s="2757"/>
      <c r="H5" s="2757"/>
      <c r="I5" s="2757"/>
    </row>
    <row r="6" spans="1:9" x14ac:dyDescent="0.25">
      <c r="A6" s="2756" t="s">
        <v>6</v>
      </c>
      <c r="B6" s="2756"/>
      <c r="C6" s="2756"/>
      <c r="D6" s="2756"/>
      <c r="E6" s="2756"/>
      <c r="F6" s="2756"/>
      <c r="G6" s="2756"/>
      <c r="H6" s="2756"/>
      <c r="I6" s="2756"/>
    </row>
    <row r="7" spans="1:9" x14ac:dyDescent="0.25">
      <c r="A7" s="2756" t="s">
        <v>7</v>
      </c>
      <c r="B7" s="2756"/>
      <c r="C7" s="2757"/>
      <c r="D7" s="2757"/>
      <c r="E7" s="2757"/>
      <c r="F7" s="2757"/>
      <c r="G7" s="2757"/>
      <c r="H7" s="2757"/>
      <c r="I7" s="2757"/>
    </row>
    <row r="8" spans="1:9" x14ac:dyDescent="0.25">
      <c r="A8" s="2756" t="s">
        <v>8</v>
      </c>
      <c r="B8" s="2756"/>
      <c r="C8" s="2759" t="s">
        <v>9</v>
      </c>
      <c r="D8" s="2759"/>
      <c r="E8" s="2759"/>
      <c r="F8" s="2759"/>
      <c r="G8" s="2759"/>
      <c r="H8" s="2759"/>
      <c r="I8" s="2759"/>
    </row>
    <row r="9" spans="1:9" x14ac:dyDescent="0.25">
      <c r="A9" s="2756" t="s">
        <v>10</v>
      </c>
      <c r="B9" s="2756"/>
      <c r="C9" s="2760" t="s">
        <v>9</v>
      </c>
      <c r="D9" s="2760"/>
      <c r="E9" s="2760"/>
      <c r="F9" s="2760"/>
      <c r="G9" s="2760"/>
      <c r="H9" s="2760"/>
      <c r="I9" s="2760"/>
    </row>
    <row r="10" spans="1:9" x14ac:dyDescent="0.25">
      <c r="A10" s="2756" t="s">
        <v>11</v>
      </c>
      <c r="B10" s="2756"/>
      <c r="C10" s="2757"/>
      <c r="D10" s="2757"/>
      <c r="E10" s="2757"/>
      <c r="F10" s="2757"/>
      <c r="G10" s="2757"/>
      <c r="H10" s="2757"/>
      <c r="I10" s="2757"/>
    </row>
    <row r="11" spans="1:9" x14ac:dyDescent="0.25">
      <c r="A11" s="2756" t="s">
        <v>12</v>
      </c>
      <c r="B11" s="2756"/>
      <c r="C11" s="2757"/>
      <c r="D11" s="2757"/>
      <c r="E11" s="2757"/>
      <c r="F11" s="2757"/>
      <c r="G11" s="2757"/>
      <c r="H11" s="2757"/>
      <c r="I11" s="2757"/>
    </row>
    <row r="12" spans="1:9" x14ac:dyDescent="0.25">
      <c r="A12" s="2756" t="s">
        <v>13</v>
      </c>
      <c r="B12" s="2756"/>
      <c r="C12" s="2761"/>
      <c r="D12" s="2761"/>
      <c r="E12" s="2761"/>
      <c r="F12" s="2761"/>
      <c r="G12" s="2761"/>
      <c r="H12" s="2761"/>
      <c r="I12" s="2761"/>
    </row>
    <row r="13" spans="1:9" x14ac:dyDescent="0.25">
      <c r="A13" s="2756" t="s">
        <v>14</v>
      </c>
      <c r="B13" s="2756"/>
      <c r="C13" s="2757"/>
      <c r="D13" s="2757"/>
      <c r="E13" s="2757"/>
      <c r="F13" s="2757"/>
      <c r="G13" s="2757"/>
      <c r="H13" s="2757"/>
      <c r="I13" s="2757"/>
    </row>
    <row r="14" spans="1:9" x14ac:dyDescent="0.25">
      <c r="A14" s="2756" t="s">
        <v>15</v>
      </c>
      <c r="B14" s="2756"/>
      <c r="C14" s="2757"/>
      <c r="D14" s="2757"/>
      <c r="E14" s="2757"/>
      <c r="F14" s="2757"/>
      <c r="G14" s="2757"/>
      <c r="H14" s="2757"/>
      <c r="I14" s="2757"/>
    </row>
    <row r="15" spans="1:9" x14ac:dyDescent="0.25">
      <c r="A15" s="2756"/>
      <c r="B15" s="2756"/>
      <c r="C15" s="2756"/>
      <c r="D15" s="2756"/>
      <c r="E15" s="2756"/>
      <c r="F15" s="2756"/>
      <c r="G15" s="2756"/>
      <c r="H15" s="2756"/>
      <c r="I15" s="2756"/>
    </row>
    <row r="16" spans="1:9" x14ac:dyDescent="0.25">
      <c r="A16" s="2756"/>
      <c r="B16" s="2756"/>
      <c r="C16" s="2756"/>
      <c r="D16" s="2756"/>
      <c r="E16" s="2756"/>
      <c r="F16" s="2756"/>
      <c r="G16" s="2756"/>
      <c r="H16" s="2756"/>
      <c r="I16" s="2756"/>
    </row>
    <row r="17" spans="1:9" x14ac:dyDescent="0.25">
      <c r="A17" s="2756"/>
      <c r="B17" s="2756"/>
      <c r="C17" s="2756"/>
      <c r="D17" s="2756"/>
      <c r="E17" s="2756"/>
      <c r="F17" s="2756"/>
      <c r="G17" s="2756"/>
      <c r="H17" s="2756"/>
      <c r="I17" s="2756"/>
    </row>
  </sheetData>
  <sheetProtection password="BF59" sheet="1" objects="1" scenarios="1" selectLockedCells="1"/>
  <mergeCells count="26">
    <mergeCell ref="A14:B14"/>
    <mergeCell ref="C14:I14"/>
    <mergeCell ref="A15:I17"/>
    <mergeCell ref="A11:B11"/>
    <mergeCell ref="C11:I11"/>
    <mergeCell ref="A12:B12"/>
    <mergeCell ref="C12:I12"/>
    <mergeCell ref="A13:B13"/>
    <mergeCell ref="C13:I13"/>
    <mergeCell ref="A8:B8"/>
    <mergeCell ref="C8:I8"/>
    <mergeCell ref="A9:B9"/>
    <mergeCell ref="C9:I9"/>
    <mergeCell ref="A10:B10"/>
    <mergeCell ref="C10:I10"/>
    <mergeCell ref="A5:B5"/>
    <mergeCell ref="C5:I5"/>
    <mergeCell ref="A6:I6"/>
    <mergeCell ref="A7:B7"/>
    <mergeCell ref="C7:I7"/>
    <mergeCell ref="A1:I1"/>
    <mergeCell ref="A2:I2"/>
    <mergeCell ref="A3:B3"/>
    <mergeCell ref="C3:I3"/>
    <mergeCell ref="A4:B4"/>
    <mergeCell ref="C4:I4"/>
  </mergeCells>
  <pageMargins left="0.5" right="0.5" top="0.75" bottom="0.75" header="0.5" footer="0.5"/>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2"/>
  <sheetViews>
    <sheetView workbookViewId="0"/>
  </sheetViews>
  <sheetFormatPr defaultRowHeight="15" x14ac:dyDescent="0.25"/>
  <cols>
    <col min="1" max="1" width="8" customWidth="1"/>
    <col min="2" max="2" width="30" customWidth="1"/>
    <col min="3" max="3" width="10" customWidth="1"/>
    <col min="4" max="4" width="12" customWidth="1"/>
    <col min="5" max="5" width="10" customWidth="1"/>
    <col min="6" max="6" width="12" customWidth="1"/>
    <col min="7" max="11" width="10" customWidth="1"/>
  </cols>
  <sheetData>
    <row r="1" spans="1:12" x14ac:dyDescent="0.25">
      <c r="A1" s="1" t="s">
        <v>0</v>
      </c>
    </row>
    <row r="2" spans="1:12" x14ac:dyDescent="0.25">
      <c r="A2" s="1" t="s">
        <v>16</v>
      </c>
    </row>
    <row r="3" spans="1:12" x14ac:dyDescent="0.25">
      <c r="A3" s="1" t="s">
        <v>17</v>
      </c>
      <c r="B3" s="2" t="str">
        <f>DADOS!C3</f>
        <v>11/10/2024</v>
      </c>
    </row>
    <row r="4" spans="1:12" x14ac:dyDescent="0.25">
      <c r="A4" s="1" t="s">
        <v>18</v>
      </c>
      <c r="B4" s="2762">
        <f>DADOS!C7</f>
        <v>0</v>
      </c>
      <c r="C4" s="2758"/>
      <c r="D4" s="2758"/>
      <c r="E4" s="2758"/>
      <c r="F4" s="2758"/>
      <c r="G4" s="1" t="s">
        <v>19</v>
      </c>
      <c r="H4" s="2763" t="str">
        <f>DADOS!C9</f>
        <v/>
      </c>
      <c r="I4" s="2758"/>
    </row>
    <row r="5" spans="1:12" x14ac:dyDescent="0.25">
      <c r="A5" s="1" t="s">
        <v>20</v>
      </c>
      <c r="B5" s="2764" t="str">
        <f>DADOS!C8</f>
        <v/>
      </c>
      <c r="C5" s="2762" t="s">
        <v>9</v>
      </c>
      <c r="D5" s="1" t="s">
        <v>21</v>
      </c>
      <c r="E5" s="2762">
        <f>DADOS!C13</f>
        <v>0</v>
      </c>
      <c r="F5" s="2762" t="s">
        <v>9</v>
      </c>
      <c r="G5" s="2762" t="s">
        <v>9</v>
      </c>
      <c r="H5" s="1" t="s">
        <v>22</v>
      </c>
      <c r="I5" s="1">
        <f>DADOS!C14</f>
        <v>0</v>
      </c>
    </row>
    <row r="7" spans="1:12" x14ac:dyDescent="0.25">
      <c r="A7" s="3" t="s">
        <v>23</v>
      </c>
      <c r="B7" s="3" t="s">
        <v>24</v>
      </c>
      <c r="C7" s="3" t="s">
        <v>25</v>
      </c>
      <c r="D7" s="3" t="s">
        <v>26</v>
      </c>
      <c r="E7" s="3" t="s">
        <v>27</v>
      </c>
      <c r="F7" s="3" t="s">
        <v>28</v>
      </c>
      <c r="G7" s="3" t="s">
        <v>29</v>
      </c>
      <c r="H7" s="3" t="s">
        <v>30</v>
      </c>
      <c r="I7" s="3" t="s">
        <v>31</v>
      </c>
      <c r="J7" s="3" t="s">
        <v>32</v>
      </c>
      <c r="K7" s="3" t="s">
        <v>33</v>
      </c>
    </row>
    <row r="8" spans="1:12" x14ac:dyDescent="0.25">
      <c r="A8" s="4" t="s">
        <v>34</v>
      </c>
      <c r="B8" s="2765" t="s">
        <v>35</v>
      </c>
      <c r="C8" s="2766"/>
      <c r="D8" s="2767"/>
      <c r="E8" s="2768"/>
      <c r="F8" s="2769"/>
      <c r="G8" s="2770"/>
      <c r="H8" s="2771"/>
      <c r="I8" s="5"/>
      <c r="J8" s="6"/>
      <c r="K8" s="7">
        <f>SUM(K9:K9)</f>
        <v>0</v>
      </c>
      <c r="L8" s="8" t="s">
        <v>36</v>
      </c>
    </row>
    <row r="9" spans="1:12" ht="45" x14ac:dyDescent="0.25">
      <c r="A9" s="9" t="s">
        <v>37</v>
      </c>
      <c r="B9" s="10" t="s">
        <v>38</v>
      </c>
      <c r="C9" s="11" t="s">
        <v>39</v>
      </c>
      <c r="D9" s="12">
        <v>1</v>
      </c>
      <c r="E9" s="13">
        <v>655.44</v>
      </c>
      <c r="F9" s="14">
        <v>26.19</v>
      </c>
      <c r="G9" s="15">
        <v>827.1</v>
      </c>
      <c r="H9" s="16"/>
      <c r="I9" s="17">
        <f>ROUND('BDI Principal'!D14,2)</f>
        <v>26.19</v>
      </c>
      <c r="J9" s="18">
        <f>ROUND((ROUND(H9,2)*I9/100)+ROUND(H9,2),2)</f>
        <v>0</v>
      </c>
      <c r="K9" s="19">
        <f>ROUND(D9*J9,2)</f>
        <v>0</v>
      </c>
      <c r="L9" s="20" t="s">
        <v>23</v>
      </c>
    </row>
    <row r="10" spans="1:12" x14ac:dyDescent="0.25">
      <c r="A10" s="21" t="s">
        <v>40</v>
      </c>
      <c r="B10" s="2772" t="s">
        <v>41</v>
      </c>
      <c r="C10" s="2773"/>
      <c r="D10" s="2774"/>
      <c r="E10" s="2775"/>
      <c r="F10" s="2776"/>
      <c r="G10" s="2777"/>
      <c r="H10" s="2778"/>
      <c r="I10" s="22"/>
      <c r="J10" s="23"/>
      <c r="K10" s="24">
        <f>SUM(K11:K12)</f>
        <v>0</v>
      </c>
      <c r="L10" s="25" t="s">
        <v>36</v>
      </c>
    </row>
    <row r="11" spans="1:12" ht="56.25" x14ac:dyDescent="0.25">
      <c r="A11" s="26" t="s">
        <v>42</v>
      </c>
      <c r="B11" s="27" t="s">
        <v>43</v>
      </c>
      <c r="C11" s="28" t="s">
        <v>44</v>
      </c>
      <c r="D11" s="29">
        <v>300</v>
      </c>
      <c r="E11" s="30">
        <v>2.86</v>
      </c>
      <c r="F11" s="31">
        <v>26.19</v>
      </c>
      <c r="G11" s="32">
        <v>3.61</v>
      </c>
      <c r="H11" s="33"/>
      <c r="I11" s="34">
        <f>ROUND('BDI Principal'!D14,2)</f>
        <v>26.19</v>
      </c>
      <c r="J11" s="35">
        <f>ROUND((ROUND(H11,2)*I11/100)+ROUND(H11,2),2)</f>
        <v>0</v>
      </c>
      <c r="K11" s="36">
        <f>ROUND(D11*J11,2)</f>
        <v>0</v>
      </c>
      <c r="L11" s="37" t="s">
        <v>23</v>
      </c>
    </row>
    <row r="12" spans="1:12" ht="22.5" x14ac:dyDescent="0.25">
      <c r="A12" s="38" t="s">
        <v>45</v>
      </c>
      <c r="B12" s="39" t="s">
        <v>46</v>
      </c>
      <c r="C12" s="40" t="s">
        <v>47</v>
      </c>
      <c r="D12" s="41">
        <v>16</v>
      </c>
      <c r="E12" s="42">
        <v>22.86</v>
      </c>
      <c r="F12" s="43">
        <v>26.19</v>
      </c>
      <c r="G12" s="44">
        <v>28.85</v>
      </c>
      <c r="H12" s="45"/>
      <c r="I12" s="46">
        <f>ROUND('BDI Principal'!D14,2)</f>
        <v>26.19</v>
      </c>
      <c r="J12" s="47">
        <f>ROUND((ROUND(H12,2)*I12/100)+ROUND(H12,2),2)</f>
        <v>0</v>
      </c>
      <c r="K12" s="48">
        <f>ROUND(D12*J12,2)</f>
        <v>0</v>
      </c>
      <c r="L12" s="49" t="s">
        <v>23</v>
      </c>
    </row>
    <row r="13" spans="1:12" x14ac:dyDescent="0.25">
      <c r="A13" s="50" t="s">
        <v>48</v>
      </c>
      <c r="B13" s="2779" t="s">
        <v>49</v>
      </c>
      <c r="C13" s="2780"/>
      <c r="D13" s="2781"/>
      <c r="E13" s="2782"/>
      <c r="F13" s="2783"/>
      <c r="G13" s="2784"/>
      <c r="H13" s="2785"/>
      <c r="I13" s="51"/>
      <c r="J13" s="52"/>
      <c r="K13" s="53">
        <f>SUM(K14:K21)</f>
        <v>0</v>
      </c>
      <c r="L13" s="54" t="s">
        <v>36</v>
      </c>
    </row>
    <row r="14" spans="1:12" ht="33.75" x14ac:dyDescent="0.25">
      <c r="A14" s="55" t="s">
        <v>50</v>
      </c>
      <c r="B14" s="56" t="s">
        <v>51</v>
      </c>
      <c r="C14" s="57" t="s">
        <v>52</v>
      </c>
      <c r="D14" s="58">
        <v>42</v>
      </c>
      <c r="E14" s="59">
        <v>12.5</v>
      </c>
      <c r="F14" s="60">
        <v>26.19</v>
      </c>
      <c r="G14" s="61">
        <v>15.77</v>
      </c>
      <c r="H14" s="62"/>
      <c r="I14" s="63">
        <f>ROUND('BDI Principal'!D14,2)</f>
        <v>26.19</v>
      </c>
      <c r="J14" s="64">
        <f t="shared" ref="J14:J21" si="0">ROUND((ROUND(H14,2)*I14/100)+ROUND(H14,2),2)</f>
        <v>0</v>
      </c>
      <c r="K14" s="65">
        <f t="shared" ref="K14:K21" si="1">ROUND(D14*J14,2)</f>
        <v>0</v>
      </c>
      <c r="L14" s="66" t="s">
        <v>23</v>
      </c>
    </row>
    <row r="15" spans="1:12" ht="67.5" x14ac:dyDescent="0.25">
      <c r="A15" s="67" t="s">
        <v>53</v>
      </c>
      <c r="B15" s="68" t="s">
        <v>54</v>
      </c>
      <c r="C15" s="69" t="s">
        <v>55</v>
      </c>
      <c r="D15" s="70">
        <v>3</v>
      </c>
      <c r="E15" s="71">
        <v>67.069999999999993</v>
      </c>
      <c r="F15" s="72">
        <v>26.19</v>
      </c>
      <c r="G15" s="73">
        <v>84.64</v>
      </c>
      <c r="H15" s="74"/>
      <c r="I15" s="75">
        <f>ROUND('BDI Principal'!D14,2)</f>
        <v>26.19</v>
      </c>
      <c r="J15" s="76">
        <f t="shared" si="0"/>
        <v>0</v>
      </c>
      <c r="K15" s="77">
        <f t="shared" si="1"/>
        <v>0</v>
      </c>
      <c r="L15" s="78" t="s">
        <v>23</v>
      </c>
    </row>
    <row r="16" spans="1:12" ht="78.75" x14ac:dyDescent="0.25">
      <c r="A16" s="79" t="s">
        <v>56</v>
      </c>
      <c r="B16" s="80" t="s">
        <v>57</v>
      </c>
      <c r="C16" s="81" t="s">
        <v>55</v>
      </c>
      <c r="D16" s="82">
        <v>2</v>
      </c>
      <c r="E16" s="83">
        <v>61.94</v>
      </c>
      <c r="F16" s="84">
        <v>26.19</v>
      </c>
      <c r="G16" s="85">
        <v>78.16</v>
      </c>
      <c r="H16" s="86"/>
      <c r="I16" s="87">
        <f>ROUND('BDI Principal'!D14,2)</f>
        <v>26.19</v>
      </c>
      <c r="J16" s="88">
        <f t="shared" si="0"/>
        <v>0</v>
      </c>
      <c r="K16" s="89">
        <f t="shared" si="1"/>
        <v>0</v>
      </c>
      <c r="L16" s="90" t="s">
        <v>23</v>
      </c>
    </row>
    <row r="17" spans="1:12" ht="67.5" x14ac:dyDescent="0.25">
      <c r="A17" s="91" t="s">
        <v>58</v>
      </c>
      <c r="B17" s="92" t="s">
        <v>59</v>
      </c>
      <c r="C17" s="93" t="s">
        <v>60</v>
      </c>
      <c r="D17" s="94">
        <v>3</v>
      </c>
      <c r="E17" s="95">
        <v>186.78</v>
      </c>
      <c r="F17" s="96">
        <v>26.19</v>
      </c>
      <c r="G17" s="97">
        <v>235.7</v>
      </c>
      <c r="H17" s="98"/>
      <c r="I17" s="99">
        <f>ROUND('BDI Principal'!D14,2)</f>
        <v>26.19</v>
      </c>
      <c r="J17" s="100">
        <f t="shared" si="0"/>
        <v>0</v>
      </c>
      <c r="K17" s="101">
        <f t="shared" si="1"/>
        <v>0</v>
      </c>
      <c r="L17" s="102" t="s">
        <v>23</v>
      </c>
    </row>
    <row r="18" spans="1:12" ht="78.75" x14ac:dyDescent="0.25">
      <c r="A18" s="103" t="s">
        <v>61</v>
      </c>
      <c r="B18" s="104" t="s">
        <v>62</v>
      </c>
      <c r="C18" s="105" t="s">
        <v>60</v>
      </c>
      <c r="D18" s="106">
        <v>2</v>
      </c>
      <c r="E18" s="107">
        <v>137.57</v>
      </c>
      <c r="F18" s="108">
        <v>26.19</v>
      </c>
      <c r="G18" s="109">
        <v>173.6</v>
      </c>
      <c r="H18" s="110"/>
      <c r="I18" s="111">
        <f>ROUND('BDI Principal'!D14,2)</f>
        <v>26.19</v>
      </c>
      <c r="J18" s="112">
        <f t="shared" si="0"/>
        <v>0</v>
      </c>
      <c r="K18" s="113">
        <f t="shared" si="1"/>
        <v>0</v>
      </c>
      <c r="L18" s="114" t="s">
        <v>23</v>
      </c>
    </row>
    <row r="19" spans="1:12" ht="33.75" x14ac:dyDescent="0.25">
      <c r="A19" s="115" t="s">
        <v>63</v>
      </c>
      <c r="B19" s="116" t="s">
        <v>64</v>
      </c>
      <c r="C19" s="117" t="s">
        <v>65</v>
      </c>
      <c r="D19" s="118">
        <v>42</v>
      </c>
      <c r="E19" s="119">
        <v>2.85</v>
      </c>
      <c r="F19" s="120">
        <v>26.19</v>
      </c>
      <c r="G19" s="121">
        <v>3.6</v>
      </c>
      <c r="H19" s="122"/>
      <c r="I19" s="123">
        <f>ROUND('BDI Principal'!D14,2)</f>
        <v>26.19</v>
      </c>
      <c r="J19" s="124">
        <f t="shared" si="0"/>
        <v>0</v>
      </c>
      <c r="K19" s="125">
        <f t="shared" si="1"/>
        <v>0</v>
      </c>
      <c r="L19" s="126" t="s">
        <v>23</v>
      </c>
    </row>
    <row r="20" spans="1:12" ht="22.5" x14ac:dyDescent="0.25">
      <c r="A20" s="127" t="s">
        <v>66</v>
      </c>
      <c r="B20" s="128" t="s">
        <v>46</v>
      </c>
      <c r="C20" s="129" t="s">
        <v>47</v>
      </c>
      <c r="D20" s="130">
        <v>8</v>
      </c>
      <c r="E20" s="131">
        <v>22.86</v>
      </c>
      <c r="F20" s="132">
        <v>26.19</v>
      </c>
      <c r="G20" s="133">
        <v>28.85</v>
      </c>
      <c r="H20" s="134"/>
      <c r="I20" s="135">
        <f>ROUND('BDI Principal'!D14,2)</f>
        <v>26.19</v>
      </c>
      <c r="J20" s="136">
        <f t="shared" si="0"/>
        <v>0</v>
      </c>
      <c r="K20" s="137">
        <f t="shared" si="1"/>
        <v>0</v>
      </c>
      <c r="L20" s="138" t="s">
        <v>23</v>
      </c>
    </row>
    <row r="21" spans="1:12" ht="33.75" x14ac:dyDescent="0.25">
      <c r="A21" s="139" t="s">
        <v>67</v>
      </c>
      <c r="B21" s="140" t="s">
        <v>68</v>
      </c>
      <c r="C21" s="141" t="s">
        <v>52</v>
      </c>
      <c r="D21" s="142">
        <v>38.5</v>
      </c>
      <c r="E21" s="143">
        <v>24.94</v>
      </c>
      <c r="F21" s="144">
        <v>26.19</v>
      </c>
      <c r="G21" s="145">
        <v>31.47</v>
      </c>
      <c r="H21" s="146"/>
      <c r="I21" s="147">
        <f>ROUND('BDI Principal'!D14,2)</f>
        <v>26.19</v>
      </c>
      <c r="J21" s="148">
        <f t="shared" si="0"/>
        <v>0</v>
      </c>
      <c r="K21" s="149">
        <f t="shared" si="1"/>
        <v>0</v>
      </c>
      <c r="L21" s="150" t="s">
        <v>23</v>
      </c>
    </row>
    <row r="22" spans="1:12" x14ac:dyDescent="0.25">
      <c r="A22" s="151" t="s">
        <v>69</v>
      </c>
      <c r="B22" s="2786" t="s">
        <v>70</v>
      </c>
      <c r="C22" s="2787"/>
      <c r="D22" s="2788"/>
      <c r="E22" s="2789"/>
      <c r="F22" s="2790"/>
      <c r="G22" s="2791"/>
      <c r="H22" s="2792"/>
      <c r="I22" s="152"/>
      <c r="J22" s="153"/>
      <c r="K22" s="154">
        <f>SUM(K23:K25)</f>
        <v>0</v>
      </c>
      <c r="L22" s="155" t="s">
        <v>36</v>
      </c>
    </row>
    <row r="23" spans="1:12" ht="22.5" x14ac:dyDescent="0.25">
      <c r="A23" s="156" t="s">
        <v>71</v>
      </c>
      <c r="B23" s="157" t="s">
        <v>72</v>
      </c>
      <c r="C23" s="158" t="s">
        <v>47</v>
      </c>
      <c r="D23" s="159">
        <v>6</v>
      </c>
      <c r="E23" s="160">
        <v>31.74</v>
      </c>
      <c r="F23" s="161">
        <v>26.19</v>
      </c>
      <c r="G23" s="162">
        <v>40.049999999999997</v>
      </c>
      <c r="H23" s="163"/>
      <c r="I23" s="164">
        <f>ROUND('BDI Principal'!D14,2)</f>
        <v>26.19</v>
      </c>
      <c r="J23" s="165">
        <f>ROUND((ROUND(H23,2)*I23/100)+ROUND(H23,2),2)</f>
        <v>0</v>
      </c>
      <c r="K23" s="166">
        <f>ROUND(D23*J23,2)</f>
        <v>0</v>
      </c>
      <c r="L23" s="167" t="s">
        <v>23</v>
      </c>
    </row>
    <row r="24" spans="1:12" ht="22.5" x14ac:dyDescent="0.25">
      <c r="A24" s="168" t="s">
        <v>73</v>
      </c>
      <c r="B24" s="169" t="s">
        <v>46</v>
      </c>
      <c r="C24" s="170" t="s">
        <v>47</v>
      </c>
      <c r="D24" s="171">
        <v>6</v>
      </c>
      <c r="E24" s="172">
        <v>22.86</v>
      </c>
      <c r="F24" s="173">
        <v>26.19</v>
      </c>
      <c r="G24" s="174">
        <v>28.85</v>
      </c>
      <c r="H24" s="175"/>
      <c r="I24" s="176">
        <f>ROUND('BDI Principal'!D14,2)</f>
        <v>26.19</v>
      </c>
      <c r="J24" s="177">
        <f>ROUND((ROUND(H24,2)*I24/100)+ROUND(H24,2),2)</f>
        <v>0</v>
      </c>
      <c r="K24" s="178">
        <f>ROUND(D24*J24,2)</f>
        <v>0</v>
      </c>
      <c r="L24" s="179" t="s">
        <v>23</v>
      </c>
    </row>
    <row r="25" spans="1:12" ht="22.5" x14ac:dyDescent="0.25">
      <c r="A25" s="180" t="s">
        <v>74</v>
      </c>
      <c r="B25" s="181" t="s">
        <v>75</v>
      </c>
      <c r="C25" s="182" t="s">
        <v>76</v>
      </c>
      <c r="D25" s="183">
        <v>4</v>
      </c>
      <c r="E25" s="184">
        <v>59.36</v>
      </c>
      <c r="F25" s="185">
        <v>26.19</v>
      </c>
      <c r="G25" s="186">
        <v>74.91</v>
      </c>
      <c r="H25" s="187"/>
      <c r="I25" s="188">
        <f>ROUND('BDI Principal'!D14,2)</f>
        <v>26.19</v>
      </c>
      <c r="J25" s="189">
        <f>ROUND((ROUND(H25,2)*I25/100)+ROUND(H25,2),2)</f>
        <v>0</v>
      </c>
      <c r="K25" s="190">
        <f>ROUND(D25*J25,2)</f>
        <v>0</v>
      </c>
      <c r="L25" s="191" t="s">
        <v>23</v>
      </c>
    </row>
    <row r="26" spans="1:12" x14ac:dyDescent="0.25">
      <c r="A26" s="192" t="s">
        <v>77</v>
      </c>
      <c r="B26" s="2793" t="s">
        <v>78</v>
      </c>
      <c r="C26" s="2794"/>
      <c r="D26" s="2795"/>
      <c r="E26" s="2796"/>
      <c r="F26" s="2797"/>
      <c r="G26" s="2798"/>
      <c r="H26" s="2799"/>
      <c r="I26" s="193"/>
      <c r="J26" s="194"/>
      <c r="K26" s="195">
        <f>SUM(K27:K27)</f>
        <v>0</v>
      </c>
      <c r="L26" s="196" t="s">
        <v>36</v>
      </c>
    </row>
    <row r="27" spans="1:12" ht="33.75" x14ac:dyDescent="0.25">
      <c r="A27" s="197" t="s">
        <v>79</v>
      </c>
      <c r="B27" s="198" t="s">
        <v>80</v>
      </c>
      <c r="C27" s="199" t="s">
        <v>81</v>
      </c>
      <c r="D27" s="200">
        <v>0.66</v>
      </c>
      <c r="E27" s="201">
        <v>963.23</v>
      </c>
      <c r="F27" s="202">
        <v>26.19</v>
      </c>
      <c r="G27" s="203">
        <v>1215.5</v>
      </c>
      <c r="H27" s="204"/>
      <c r="I27" s="205">
        <f>ROUND('BDI Principal'!D14,2)</f>
        <v>26.19</v>
      </c>
      <c r="J27" s="206">
        <f>ROUND((ROUND(H27,2)*I27/100)+ROUND(H27,2),2)</f>
        <v>0</v>
      </c>
      <c r="K27" s="207">
        <f>ROUND(D27*J27,2)</f>
        <v>0</v>
      </c>
      <c r="L27" s="208" t="s">
        <v>23</v>
      </c>
    </row>
    <row r="28" spans="1:12" x14ac:dyDescent="0.25">
      <c r="A28" s="209" t="s">
        <v>82</v>
      </c>
      <c r="B28" s="2800" t="s">
        <v>83</v>
      </c>
      <c r="C28" s="2801"/>
      <c r="D28" s="2802"/>
      <c r="E28" s="2803"/>
      <c r="F28" s="2804"/>
      <c r="G28" s="2805"/>
      <c r="H28" s="2806"/>
      <c r="I28" s="210"/>
      <c r="J28" s="211"/>
      <c r="K28" s="212">
        <f>SUM(K29:K31)</f>
        <v>0</v>
      </c>
      <c r="L28" s="213" t="s">
        <v>36</v>
      </c>
    </row>
    <row r="29" spans="1:12" ht="22.5" x14ac:dyDescent="0.25">
      <c r="A29" s="214" t="s">
        <v>84</v>
      </c>
      <c r="B29" s="215" t="s">
        <v>72</v>
      </c>
      <c r="C29" s="216" t="s">
        <v>47</v>
      </c>
      <c r="D29" s="217">
        <v>4</v>
      </c>
      <c r="E29" s="218">
        <v>31.74</v>
      </c>
      <c r="F29" s="219">
        <v>26.19</v>
      </c>
      <c r="G29" s="220">
        <v>40.049999999999997</v>
      </c>
      <c r="H29" s="221"/>
      <c r="I29" s="222">
        <f>ROUND('BDI Principal'!D14,2)</f>
        <v>26.19</v>
      </c>
      <c r="J29" s="223">
        <f>ROUND((ROUND(H29,2)*I29/100)+ROUND(H29,2),2)</f>
        <v>0</v>
      </c>
      <c r="K29" s="224">
        <f>ROUND(D29*J29,2)</f>
        <v>0</v>
      </c>
      <c r="L29" s="225" t="s">
        <v>23</v>
      </c>
    </row>
    <row r="30" spans="1:12" ht="22.5" x14ac:dyDescent="0.25">
      <c r="A30" s="226" t="s">
        <v>85</v>
      </c>
      <c r="B30" s="227" t="s">
        <v>46</v>
      </c>
      <c r="C30" s="228" t="s">
        <v>47</v>
      </c>
      <c r="D30" s="229">
        <v>8</v>
      </c>
      <c r="E30" s="230">
        <v>22.86</v>
      </c>
      <c r="F30" s="231">
        <v>26.19</v>
      </c>
      <c r="G30" s="232">
        <v>28.85</v>
      </c>
      <c r="H30" s="233"/>
      <c r="I30" s="234">
        <f>ROUND('BDI Principal'!D14,2)</f>
        <v>26.19</v>
      </c>
      <c r="J30" s="235">
        <f>ROUND((ROUND(H30,2)*I30/100)+ROUND(H30,2),2)</f>
        <v>0</v>
      </c>
      <c r="K30" s="236">
        <f>ROUND(D30*J30,2)</f>
        <v>0</v>
      </c>
      <c r="L30" s="237" t="s">
        <v>23</v>
      </c>
    </row>
    <row r="31" spans="1:12" ht="22.5" x14ac:dyDescent="0.25">
      <c r="A31" s="238" t="s">
        <v>86</v>
      </c>
      <c r="B31" s="239" t="s">
        <v>75</v>
      </c>
      <c r="C31" s="240" t="s">
        <v>76</v>
      </c>
      <c r="D31" s="241">
        <v>16</v>
      </c>
      <c r="E31" s="242">
        <v>59.36</v>
      </c>
      <c r="F31" s="243">
        <v>26.19</v>
      </c>
      <c r="G31" s="244">
        <v>74.91</v>
      </c>
      <c r="H31" s="245"/>
      <c r="I31" s="246">
        <f>ROUND('BDI Principal'!D14,2)</f>
        <v>26.19</v>
      </c>
      <c r="J31" s="247">
        <f>ROUND((ROUND(H31,2)*I31/100)+ROUND(H31,2),2)</f>
        <v>0</v>
      </c>
      <c r="K31" s="248">
        <f>ROUND(D31*J31,2)</f>
        <v>0</v>
      </c>
      <c r="L31" s="249" t="s">
        <v>23</v>
      </c>
    </row>
    <row r="32" spans="1:12" x14ac:dyDescent="0.25">
      <c r="A32" s="250" t="s">
        <v>87</v>
      </c>
      <c r="B32" s="2807" t="s">
        <v>88</v>
      </c>
      <c r="C32" s="2808"/>
      <c r="D32" s="2809"/>
      <c r="E32" s="2810"/>
      <c r="F32" s="2811"/>
      <c r="G32" s="2812"/>
      <c r="H32" s="2813"/>
      <c r="I32" s="251"/>
      <c r="J32" s="252"/>
      <c r="K32" s="253">
        <f>SUM(K33:K43)</f>
        <v>0</v>
      </c>
      <c r="L32" s="254" t="s">
        <v>36</v>
      </c>
    </row>
    <row r="33" spans="1:12" ht="33.75" x14ac:dyDescent="0.25">
      <c r="A33" s="255" t="s">
        <v>89</v>
      </c>
      <c r="B33" s="256" t="s">
        <v>90</v>
      </c>
      <c r="C33" s="257" t="s">
        <v>65</v>
      </c>
      <c r="D33" s="258">
        <v>10</v>
      </c>
      <c r="E33" s="259">
        <v>12.95</v>
      </c>
      <c r="F33" s="260">
        <v>26.19</v>
      </c>
      <c r="G33" s="261">
        <v>16.34</v>
      </c>
      <c r="H33" s="262"/>
      <c r="I33" s="263">
        <f>ROUND('BDI Principal'!D14,2)</f>
        <v>26.19</v>
      </c>
      <c r="J33" s="264">
        <f t="shared" ref="J33:J43" si="2">ROUND((ROUND(H33,2)*I33/100)+ROUND(H33,2),2)</f>
        <v>0</v>
      </c>
      <c r="K33" s="265">
        <f t="shared" ref="K33:K43" si="3">ROUND(D33*J33,2)</f>
        <v>0</v>
      </c>
      <c r="L33" s="266" t="s">
        <v>23</v>
      </c>
    </row>
    <row r="34" spans="1:12" ht="45" x14ac:dyDescent="0.25">
      <c r="A34" s="267" t="s">
        <v>91</v>
      </c>
      <c r="B34" s="268" t="s">
        <v>92</v>
      </c>
      <c r="C34" s="269" t="s">
        <v>65</v>
      </c>
      <c r="D34" s="270">
        <v>10</v>
      </c>
      <c r="E34" s="271">
        <v>8.4499999999999993</v>
      </c>
      <c r="F34" s="272">
        <v>26.19</v>
      </c>
      <c r="G34" s="273">
        <v>10.66</v>
      </c>
      <c r="H34" s="274"/>
      <c r="I34" s="275">
        <f>ROUND('BDI Principal'!D14,2)</f>
        <v>26.19</v>
      </c>
      <c r="J34" s="276">
        <f t="shared" si="2"/>
        <v>0</v>
      </c>
      <c r="K34" s="277">
        <f t="shared" si="3"/>
        <v>0</v>
      </c>
      <c r="L34" s="278" t="s">
        <v>23</v>
      </c>
    </row>
    <row r="35" spans="1:12" ht="33.75" x14ac:dyDescent="0.25">
      <c r="A35" s="279" t="s">
        <v>93</v>
      </c>
      <c r="B35" s="280" t="s">
        <v>94</v>
      </c>
      <c r="C35" s="281" t="s">
        <v>39</v>
      </c>
      <c r="D35" s="282">
        <v>1</v>
      </c>
      <c r="E35" s="283">
        <v>15.47</v>
      </c>
      <c r="F35" s="284">
        <v>26.19</v>
      </c>
      <c r="G35" s="285">
        <v>19.52</v>
      </c>
      <c r="H35" s="286"/>
      <c r="I35" s="287">
        <f>ROUND('BDI Principal'!D14,2)</f>
        <v>26.19</v>
      </c>
      <c r="J35" s="288">
        <f t="shared" si="2"/>
        <v>0</v>
      </c>
      <c r="K35" s="289">
        <f t="shared" si="3"/>
        <v>0</v>
      </c>
      <c r="L35" s="290" t="s">
        <v>23</v>
      </c>
    </row>
    <row r="36" spans="1:12" ht="33.75" x14ac:dyDescent="0.25">
      <c r="A36" s="291" t="s">
        <v>95</v>
      </c>
      <c r="B36" s="292" t="s">
        <v>96</v>
      </c>
      <c r="C36" s="293" t="s">
        <v>39</v>
      </c>
      <c r="D36" s="294">
        <v>2</v>
      </c>
      <c r="E36" s="295">
        <v>24.15</v>
      </c>
      <c r="F36" s="296">
        <v>26.19</v>
      </c>
      <c r="G36" s="297">
        <v>30.47</v>
      </c>
      <c r="H36" s="298"/>
      <c r="I36" s="299">
        <f>ROUND('BDI Principal'!D14,2)</f>
        <v>26.19</v>
      </c>
      <c r="J36" s="300">
        <f t="shared" si="2"/>
        <v>0</v>
      </c>
      <c r="K36" s="301">
        <f t="shared" si="3"/>
        <v>0</v>
      </c>
      <c r="L36" s="302" t="s">
        <v>23</v>
      </c>
    </row>
    <row r="37" spans="1:12" ht="67.5" x14ac:dyDescent="0.25">
      <c r="A37" s="303" t="s">
        <v>97</v>
      </c>
      <c r="B37" s="304" t="s">
        <v>98</v>
      </c>
      <c r="C37" s="305" t="s">
        <v>55</v>
      </c>
      <c r="D37" s="306">
        <v>6</v>
      </c>
      <c r="E37" s="307">
        <v>1.1100000000000001</v>
      </c>
      <c r="F37" s="308">
        <v>26.19</v>
      </c>
      <c r="G37" s="309">
        <v>1.4</v>
      </c>
      <c r="H37" s="310"/>
      <c r="I37" s="311">
        <f>ROUND('BDI Principal'!D14,2)</f>
        <v>26.19</v>
      </c>
      <c r="J37" s="312">
        <f t="shared" si="2"/>
        <v>0</v>
      </c>
      <c r="K37" s="313">
        <f t="shared" si="3"/>
        <v>0</v>
      </c>
      <c r="L37" s="314" t="s">
        <v>23</v>
      </c>
    </row>
    <row r="38" spans="1:12" ht="67.5" x14ac:dyDescent="0.25">
      <c r="A38" s="315" t="s">
        <v>99</v>
      </c>
      <c r="B38" s="316" t="s">
        <v>100</v>
      </c>
      <c r="C38" s="317" t="s">
        <v>60</v>
      </c>
      <c r="D38" s="318">
        <v>2</v>
      </c>
      <c r="E38" s="319">
        <v>10.84</v>
      </c>
      <c r="F38" s="320">
        <v>26.19</v>
      </c>
      <c r="G38" s="321">
        <v>13.68</v>
      </c>
      <c r="H38" s="322"/>
      <c r="I38" s="323">
        <f>ROUND('BDI Principal'!D14,2)</f>
        <v>26.19</v>
      </c>
      <c r="J38" s="324">
        <f t="shared" si="2"/>
        <v>0</v>
      </c>
      <c r="K38" s="325">
        <f t="shared" si="3"/>
        <v>0</v>
      </c>
      <c r="L38" s="326" t="s">
        <v>23</v>
      </c>
    </row>
    <row r="39" spans="1:12" ht="45" x14ac:dyDescent="0.25">
      <c r="A39" s="327" t="s">
        <v>101</v>
      </c>
      <c r="B39" s="328" t="s">
        <v>102</v>
      </c>
      <c r="C39" s="329" t="s">
        <v>81</v>
      </c>
      <c r="D39" s="330">
        <v>1</v>
      </c>
      <c r="E39" s="331">
        <v>111.05</v>
      </c>
      <c r="F39" s="332">
        <v>26.19</v>
      </c>
      <c r="G39" s="333">
        <v>140.13</v>
      </c>
      <c r="H39" s="334"/>
      <c r="I39" s="335">
        <f>ROUND('BDI Principal'!D14,2)</f>
        <v>26.19</v>
      </c>
      <c r="J39" s="336">
        <f t="shared" si="2"/>
        <v>0</v>
      </c>
      <c r="K39" s="337">
        <f t="shared" si="3"/>
        <v>0</v>
      </c>
      <c r="L39" s="338" t="s">
        <v>23</v>
      </c>
    </row>
    <row r="40" spans="1:12" ht="33.75" x14ac:dyDescent="0.25">
      <c r="A40" s="339" t="s">
        <v>103</v>
      </c>
      <c r="B40" s="340" t="s">
        <v>104</v>
      </c>
      <c r="C40" s="341" t="s">
        <v>52</v>
      </c>
      <c r="D40" s="342">
        <v>38.5</v>
      </c>
      <c r="E40" s="343">
        <v>7.1</v>
      </c>
      <c r="F40" s="344">
        <v>26.19</v>
      </c>
      <c r="G40" s="345">
        <v>8.9600000000000009</v>
      </c>
      <c r="H40" s="346"/>
      <c r="I40" s="347">
        <f>ROUND('BDI Principal'!D14,2)</f>
        <v>26.19</v>
      </c>
      <c r="J40" s="348">
        <f t="shared" si="2"/>
        <v>0</v>
      </c>
      <c r="K40" s="349">
        <f t="shared" si="3"/>
        <v>0</v>
      </c>
      <c r="L40" s="350" t="s">
        <v>23</v>
      </c>
    </row>
    <row r="41" spans="1:12" ht="56.25" x14ac:dyDescent="0.25">
      <c r="A41" s="351" t="s">
        <v>105</v>
      </c>
      <c r="B41" s="352" t="s">
        <v>106</v>
      </c>
      <c r="C41" s="353" t="s">
        <v>39</v>
      </c>
      <c r="D41" s="354">
        <v>1</v>
      </c>
      <c r="E41" s="355">
        <v>6.43</v>
      </c>
      <c r="F41" s="356">
        <v>26.19</v>
      </c>
      <c r="G41" s="357">
        <v>8.11</v>
      </c>
      <c r="H41" s="358"/>
      <c r="I41" s="359">
        <f>ROUND('BDI Principal'!D14,2)</f>
        <v>26.19</v>
      </c>
      <c r="J41" s="360">
        <f t="shared" si="2"/>
        <v>0</v>
      </c>
      <c r="K41" s="361">
        <f t="shared" si="3"/>
        <v>0</v>
      </c>
      <c r="L41" s="362" t="s">
        <v>23</v>
      </c>
    </row>
    <row r="42" spans="1:12" ht="56.25" x14ac:dyDescent="0.25">
      <c r="A42" s="363" t="s">
        <v>107</v>
      </c>
      <c r="B42" s="364" t="s">
        <v>108</v>
      </c>
      <c r="C42" s="365" t="s">
        <v>65</v>
      </c>
      <c r="D42" s="366">
        <v>12</v>
      </c>
      <c r="E42" s="367">
        <v>7.51</v>
      </c>
      <c r="F42" s="368">
        <v>26.19</v>
      </c>
      <c r="G42" s="369">
        <v>9.48</v>
      </c>
      <c r="H42" s="370"/>
      <c r="I42" s="371">
        <f>ROUND('BDI Principal'!D14,2)</f>
        <v>26.19</v>
      </c>
      <c r="J42" s="372">
        <f t="shared" si="2"/>
        <v>0</v>
      </c>
      <c r="K42" s="373">
        <f t="shared" si="3"/>
        <v>0</v>
      </c>
      <c r="L42" s="374" t="s">
        <v>23</v>
      </c>
    </row>
    <row r="43" spans="1:12" ht="56.25" x14ac:dyDescent="0.25">
      <c r="A43" s="375" t="s">
        <v>109</v>
      </c>
      <c r="B43" s="376" t="s">
        <v>110</v>
      </c>
      <c r="C43" s="377" t="s">
        <v>65</v>
      </c>
      <c r="D43" s="378">
        <v>12</v>
      </c>
      <c r="E43" s="379">
        <v>26.02</v>
      </c>
      <c r="F43" s="380">
        <v>26.19</v>
      </c>
      <c r="G43" s="381">
        <v>32.83</v>
      </c>
      <c r="H43" s="382"/>
      <c r="I43" s="383">
        <f>ROUND('BDI Principal'!D14,2)</f>
        <v>26.19</v>
      </c>
      <c r="J43" s="384">
        <f t="shared" si="2"/>
        <v>0</v>
      </c>
      <c r="K43" s="385">
        <f t="shared" si="3"/>
        <v>0</v>
      </c>
      <c r="L43" s="386" t="s">
        <v>23</v>
      </c>
    </row>
    <row r="44" spans="1:12" x14ac:dyDescent="0.25">
      <c r="A44" s="387" t="s">
        <v>111</v>
      </c>
      <c r="B44" s="2814" t="s">
        <v>112</v>
      </c>
      <c r="C44" s="2815"/>
      <c r="D44" s="2816"/>
      <c r="E44" s="2817"/>
      <c r="F44" s="2818"/>
      <c r="G44" s="2819"/>
      <c r="H44" s="2820"/>
      <c r="I44" s="388"/>
      <c r="J44" s="389"/>
      <c r="K44" s="390">
        <f>SUM(K45:K71)</f>
        <v>0</v>
      </c>
      <c r="L44" s="391" t="s">
        <v>36</v>
      </c>
    </row>
    <row r="45" spans="1:12" ht="22.5" x14ac:dyDescent="0.25">
      <c r="A45" s="392" t="s">
        <v>113</v>
      </c>
      <c r="B45" s="393" t="s">
        <v>114</v>
      </c>
      <c r="C45" s="394" t="s">
        <v>39</v>
      </c>
      <c r="D45" s="395">
        <v>1</v>
      </c>
      <c r="E45" s="396">
        <v>84.14</v>
      </c>
      <c r="F45" s="397">
        <v>26.19</v>
      </c>
      <c r="G45" s="398">
        <v>106.18</v>
      </c>
      <c r="H45" s="399"/>
      <c r="I45" s="400">
        <f>ROUND('BDI Principal'!D14,2)</f>
        <v>26.19</v>
      </c>
      <c r="J45" s="401">
        <f t="shared" ref="J45:J71" si="4">ROUND((ROUND(H45,2)*I45/100)+ROUND(H45,2),2)</f>
        <v>0</v>
      </c>
      <c r="K45" s="402">
        <f t="shared" ref="K45:K71" si="5">ROUND(D45*J45,2)</f>
        <v>0</v>
      </c>
      <c r="L45" s="403" t="s">
        <v>23</v>
      </c>
    </row>
    <row r="46" spans="1:12" ht="22.5" x14ac:dyDescent="0.25">
      <c r="A46" s="404" t="s">
        <v>115</v>
      </c>
      <c r="B46" s="405" t="s">
        <v>116</v>
      </c>
      <c r="C46" s="406" t="s">
        <v>39</v>
      </c>
      <c r="D46" s="407">
        <v>3</v>
      </c>
      <c r="E46" s="408">
        <v>55.31</v>
      </c>
      <c r="F46" s="409">
        <v>26.19</v>
      </c>
      <c r="G46" s="410">
        <v>69.8</v>
      </c>
      <c r="H46" s="411"/>
      <c r="I46" s="412">
        <f>ROUND('BDI Principal'!D14,2)</f>
        <v>26.19</v>
      </c>
      <c r="J46" s="413">
        <f t="shared" si="4"/>
        <v>0</v>
      </c>
      <c r="K46" s="414">
        <f t="shared" si="5"/>
        <v>0</v>
      </c>
      <c r="L46" s="415" t="s">
        <v>23</v>
      </c>
    </row>
    <row r="47" spans="1:12" ht="56.25" x14ac:dyDescent="0.25">
      <c r="A47" s="416" t="s">
        <v>117</v>
      </c>
      <c r="B47" s="417" t="s">
        <v>118</v>
      </c>
      <c r="C47" s="418" t="s">
        <v>65</v>
      </c>
      <c r="D47" s="419">
        <v>10</v>
      </c>
      <c r="E47" s="420">
        <v>12.05</v>
      </c>
      <c r="F47" s="421">
        <v>26.19</v>
      </c>
      <c r="G47" s="422">
        <v>15.21</v>
      </c>
      <c r="H47" s="423"/>
      <c r="I47" s="424">
        <f>ROUND('BDI Principal'!D14,2)</f>
        <v>26.19</v>
      </c>
      <c r="J47" s="425">
        <f t="shared" si="4"/>
        <v>0</v>
      </c>
      <c r="K47" s="426">
        <f t="shared" si="5"/>
        <v>0</v>
      </c>
      <c r="L47" s="427" t="s">
        <v>23</v>
      </c>
    </row>
    <row r="48" spans="1:12" ht="45" x14ac:dyDescent="0.25">
      <c r="A48" s="428" t="s">
        <v>119</v>
      </c>
      <c r="B48" s="429" t="s">
        <v>120</v>
      </c>
      <c r="C48" s="430" t="s">
        <v>65</v>
      </c>
      <c r="D48" s="431">
        <v>15</v>
      </c>
      <c r="E48" s="432">
        <v>9.23</v>
      </c>
      <c r="F48" s="433">
        <v>26.19</v>
      </c>
      <c r="G48" s="434">
        <v>11.65</v>
      </c>
      <c r="H48" s="435"/>
      <c r="I48" s="436">
        <f>ROUND('BDI Principal'!D14,2)</f>
        <v>26.19</v>
      </c>
      <c r="J48" s="437">
        <f t="shared" si="4"/>
        <v>0</v>
      </c>
      <c r="K48" s="438">
        <f t="shared" si="5"/>
        <v>0</v>
      </c>
      <c r="L48" s="439" t="s">
        <v>23</v>
      </c>
    </row>
    <row r="49" spans="1:12" ht="45" x14ac:dyDescent="0.25">
      <c r="A49" s="440" t="s">
        <v>121</v>
      </c>
      <c r="B49" s="441" t="s">
        <v>122</v>
      </c>
      <c r="C49" s="442" t="s">
        <v>65</v>
      </c>
      <c r="D49" s="443">
        <v>100</v>
      </c>
      <c r="E49" s="444">
        <v>5.31</v>
      </c>
      <c r="F49" s="445">
        <v>26.19</v>
      </c>
      <c r="G49" s="446">
        <v>6.7</v>
      </c>
      <c r="H49" s="447"/>
      <c r="I49" s="448">
        <f>ROUND('BDI Principal'!D14,2)</f>
        <v>26.19</v>
      </c>
      <c r="J49" s="449">
        <f t="shared" si="4"/>
        <v>0</v>
      </c>
      <c r="K49" s="450">
        <f t="shared" si="5"/>
        <v>0</v>
      </c>
      <c r="L49" s="451" t="s">
        <v>23</v>
      </c>
    </row>
    <row r="50" spans="1:12" ht="45" x14ac:dyDescent="0.25">
      <c r="A50" s="452" t="s">
        <v>123</v>
      </c>
      <c r="B50" s="453" t="s">
        <v>124</v>
      </c>
      <c r="C50" s="454" t="s">
        <v>39</v>
      </c>
      <c r="D50" s="455">
        <v>1</v>
      </c>
      <c r="E50" s="456">
        <v>77.59</v>
      </c>
      <c r="F50" s="457">
        <v>26.19</v>
      </c>
      <c r="G50" s="458">
        <v>97.91</v>
      </c>
      <c r="H50" s="459"/>
      <c r="I50" s="460">
        <f>ROUND('BDI Principal'!D14,2)</f>
        <v>26.19</v>
      </c>
      <c r="J50" s="461">
        <f t="shared" si="4"/>
        <v>0</v>
      </c>
      <c r="K50" s="462">
        <f t="shared" si="5"/>
        <v>0</v>
      </c>
      <c r="L50" s="463" t="s">
        <v>23</v>
      </c>
    </row>
    <row r="51" spans="1:12" ht="45" x14ac:dyDescent="0.25">
      <c r="A51" s="464" t="s">
        <v>125</v>
      </c>
      <c r="B51" s="465" t="s">
        <v>126</v>
      </c>
      <c r="C51" s="466" t="s">
        <v>39</v>
      </c>
      <c r="D51" s="467">
        <v>1</v>
      </c>
      <c r="E51" s="468">
        <v>64.67</v>
      </c>
      <c r="F51" s="469">
        <v>26.19</v>
      </c>
      <c r="G51" s="470">
        <v>81.61</v>
      </c>
      <c r="H51" s="471"/>
      <c r="I51" s="472">
        <f>ROUND('BDI Principal'!D14,2)</f>
        <v>26.19</v>
      </c>
      <c r="J51" s="473">
        <f t="shared" si="4"/>
        <v>0</v>
      </c>
      <c r="K51" s="474">
        <f t="shared" si="5"/>
        <v>0</v>
      </c>
      <c r="L51" s="475" t="s">
        <v>23</v>
      </c>
    </row>
    <row r="52" spans="1:12" ht="33.75" x14ac:dyDescent="0.25">
      <c r="A52" s="476" t="s">
        <v>127</v>
      </c>
      <c r="B52" s="477" t="s">
        <v>128</v>
      </c>
      <c r="C52" s="478" t="s">
        <v>39</v>
      </c>
      <c r="D52" s="479">
        <v>2</v>
      </c>
      <c r="E52" s="480">
        <v>41.4</v>
      </c>
      <c r="F52" s="481">
        <v>26.19</v>
      </c>
      <c r="G52" s="482">
        <v>52.24</v>
      </c>
      <c r="H52" s="483"/>
      <c r="I52" s="484">
        <f>ROUND('BDI Principal'!D14,2)</f>
        <v>26.19</v>
      </c>
      <c r="J52" s="485">
        <f t="shared" si="4"/>
        <v>0</v>
      </c>
      <c r="K52" s="486">
        <f t="shared" si="5"/>
        <v>0</v>
      </c>
      <c r="L52" s="487" t="s">
        <v>23</v>
      </c>
    </row>
    <row r="53" spans="1:12" ht="33.75" x14ac:dyDescent="0.25">
      <c r="A53" s="488" t="s">
        <v>129</v>
      </c>
      <c r="B53" s="489" t="s">
        <v>130</v>
      </c>
      <c r="C53" s="490" t="s">
        <v>39</v>
      </c>
      <c r="D53" s="491">
        <v>1</v>
      </c>
      <c r="E53" s="492">
        <v>59.37</v>
      </c>
      <c r="F53" s="493">
        <v>26.19</v>
      </c>
      <c r="G53" s="494">
        <v>74.92</v>
      </c>
      <c r="H53" s="495"/>
      <c r="I53" s="496">
        <f>ROUND('BDI Principal'!D14,2)</f>
        <v>26.19</v>
      </c>
      <c r="J53" s="497">
        <f t="shared" si="4"/>
        <v>0</v>
      </c>
      <c r="K53" s="498">
        <f t="shared" si="5"/>
        <v>0</v>
      </c>
      <c r="L53" s="499" t="s">
        <v>23</v>
      </c>
    </row>
    <row r="54" spans="1:12" ht="33.75" x14ac:dyDescent="0.25">
      <c r="A54" s="500" t="s">
        <v>131</v>
      </c>
      <c r="B54" s="501" t="s">
        <v>132</v>
      </c>
      <c r="C54" s="502" t="s">
        <v>39</v>
      </c>
      <c r="D54" s="503">
        <v>6</v>
      </c>
      <c r="E54" s="504">
        <v>54.81</v>
      </c>
      <c r="F54" s="505">
        <v>26.19</v>
      </c>
      <c r="G54" s="506">
        <v>69.16</v>
      </c>
      <c r="H54" s="507"/>
      <c r="I54" s="508">
        <f>ROUND('BDI Principal'!D14,2)</f>
        <v>26.19</v>
      </c>
      <c r="J54" s="509">
        <f t="shared" si="4"/>
        <v>0</v>
      </c>
      <c r="K54" s="510">
        <f t="shared" si="5"/>
        <v>0</v>
      </c>
      <c r="L54" s="511" t="s">
        <v>23</v>
      </c>
    </row>
    <row r="55" spans="1:12" ht="22.5" x14ac:dyDescent="0.25">
      <c r="A55" s="512" t="s">
        <v>133</v>
      </c>
      <c r="B55" s="513" t="s">
        <v>134</v>
      </c>
      <c r="C55" s="514" t="s">
        <v>135</v>
      </c>
      <c r="D55" s="515">
        <v>18</v>
      </c>
      <c r="E55" s="516">
        <v>2.23</v>
      </c>
      <c r="F55" s="517">
        <v>26.19</v>
      </c>
      <c r="G55" s="518">
        <v>2.81</v>
      </c>
      <c r="H55" s="519"/>
      <c r="I55" s="520">
        <f>ROUND('BDI Principal'!D14,2)</f>
        <v>26.19</v>
      </c>
      <c r="J55" s="521">
        <f t="shared" si="4"/>
        <v>0</v>
      </c>
      <c r="K55" s="522">
        <f t="shared" si="5"/>
        <v>0</v>
      </c>
      <c r="L55" s="523" t="s">
        <v>23</v>
      </c>
    </row>
    <row r="56" spans="1:12" ht="45" x14ac:dyDescent="0.25">
      <c r="A56" s="524" t="s">
        <v>136</v>
      </c>
      <c r="B56" s="525" t="s">
        <v>137</v>
      </c>
      <c r="C56" s="526" t="s">
        <v>65</v>
      </c>
      <c r="D56" s="527">
        <v>30</v>
      </c>
      <c r="E56" s="528">
        <v>3.3</v>
      </c>
      <c r="F56" s="529">
        <v>26.19</v>
      </c>
      <c r="G56" s="530">
        <v>4.16</v>
      </c>
      <c r="H56" s="531"/>
      <c r="I56" s="532">
        <f>ROUND('BDI Principal'!D14,2)</f>
        <v>26.19</v>
      </c>
      <c r="J56" s="533">
        <f t="shared" si="4"/>
        <v>0</v>
      </c>
      <c r="K56" s="534">
        <f t="shared" si="5"/>
        <v>0</v>
      </c>
      <c r="L56" s="535" t="s">
        <v>23</v>
      </c>
    </row>
    <row r="57" spans="1:12" ht="45" x14ac:dyDescent="0.25">
      <c r="A57" s="536" t="s">
        <v>138</v>
      </c>
      <c r="B57" s="537" t="s">
        <v>139</v>
      </c>
      <c r="C57" s="538" t="s">
        <v>65</v>
      </c>
      <c r="D57" s="539">
        <v>30</v>
      </c>
      <c r="E57" s="540">
        <v>4.76</v>
      </c>
      <c r="F57" s="541">
        <v>26.19</v>
      </c>
      <c r="G57" s="542">
        <v>6.01</v>
      </c>
      <c r="H57" s="543"/>
      <c r="I57" s="544">
        <f>ROUND('BDI Principal'!D14,2)</f>
        <v>26.19</v>
      </c>
      <c r="J57" s="545">
        <f t="shared" si="4"/>
        <v>0</v>
      </c>
      <c r="K57" s="546">
        <f t="shared" si="5"/>
        <v>0</v>
      </c>
      <c r="L57" s="547" t="s">
        <v>23</v>
      </c>
    </row>
    <row r="58" spans="1:12" ht="33.75" x14ac:dyDescent="0.25">
      <c r="A58" s="548" t="s">
        <v>140</v>
      </c>
      <c r="B58" s="549" t="s">
        <v>141</v>
      </c>
      <c r="C58" s="550" t="s">
        <v>39</v>
      </c>
      <c r="D58" s="551">
        <v>2</v>
      </c>
      <c r="E58" s="552">
        <v>13.67</v>
      </c>
      <c r="F58" s="553">
        <v>26.19</v>
      </c>
      <c r="G58" s="554">
        <v>17.25</v>
      </c>
      <c r="H58" s="555"/>
      <c r="I58" s="556">
        <f>ROUND('BDI Principal'!D14,2)</f>
        <v>26.19</v>
      </c>
      <c r="J58" s="557">
        <f t="shared" si="4"/>
        <v>0</v>
      </c>
      <c r="K58" s="558">
        <f t="shared" si="5"/>
        <v>0</v>
      </c>
      <c r="L58" s="559" t="s">
        <v>23</v>
      </c>
    </row>
    <row r="59" spans="1:12" ht="33.75" x14ac:dyDescent="0.25">
      <c r="A59" s="560" t="s">
        <v>142</v>
      </c>
      <c r="B59" s="561" t="s">
        <v>143</v>
      </c>
      <c r="C59" s="562" t="s">
        <v>39</v>
      </c>
      <c r="D59" s="563">
        <v>1</v>
      </c>
      <c r="E59" s="564">
        <v>11.44</v>
      </c>
      <c r="F59" s="565">
        <v>26.19</v>
      </c>
      <c r="G59" s="566">
        <v>14.44</v>
      </c>
      <c r="H59" s="567"/>
      <c r="I59" s="568">
        <f>ROUND('BDI Principal'!D14,2)</f>
        <v>26.19</v>
      </c>
      <c r="J59" s="569">
        <f t="shared" si="4"/>
        <v>0</v>
      </c>
      <c r="K59" s="570">
        <f t="shared" si="5"/>
        <v>0</v>
      </c>
      <c r="L59" s="571" t="s">
        <v>23</v>
      </c>
    </row>
    <row r="60" spans="1:12" ht="33.75" x14ac:dyDescent="0.25">
      <c r="A60" s="572" t="s">
        <v>144</v>
      </c>
      <c r="B60" s="573" t="s">
        <v>145</v>
      </c>
      <c r="C60" s="574" t="s">
        <v>146</v>
      </c>
      <c r="D60" s="575">
        <v>30</v>
      </c>
      <c r="E60" s="576">
        <v>6.32</v>
      </c>
      <c r="F60" s="577">
        <v>26.19</v>
      </c>
      <c r="G60" s="578">
        <v>7.98</v>
      </c>
      <c r="H60" s="579"/>
      <c r="I60" s="580">
        <f>ROUND('BDI Principal'!D14,2)</f>
        <v>26.19</v>
      </c>
      <c r="J60" s="581">
        <f t="shared" si="4"/>
        <v>0</v>
      </c>
      <c r="K60" s="582">
        <f t="shared" si="5"/>
        <v>0</v>
      </c>
      <c r="L60" s="583" t="s">
        <v>23</v>
      </c>
    </row>
    <row r="61" spans="1:12" ht="22.5" x14ac:dyDescent="0.25">
      <c r="A61" s="584" t="s">
        <v>147</v>
      </c>
      <c r="B61" s="585" t="s">
        <v>148</v>
      </c>
      <c r="C61" s="586" t="s">
        <v>135</v>
      </c>
      <c r="D61" s="587">
        <v>6</v>
      </c>
      <c r="E61" s="588">
        <v>5.0199999999999996</v>
      </c>
      <c r="F61" s="589">
        <v>26.19</v>
      </c>
      <c r="G61" s="590">
        <v>6.33</v>
      </c>
      <c r="H61" s="591"/>
      <c r="I61" s="592">
        <f>ROUND('BDI Principal'!D14,2)</f>
        <v>26.19</v>
      </c>
      <c r="J61" s="593">
        <f t="shared" si="4"/>
        <v>0</v>
      </c>
      <c r="K61" s="594">
        <f t="shared" si="5"/>
        <v>0</v>
      </c>
      <c r="L61" s="595" t="s">
        <v>23</v>
      </c>
    </row>
    <row r="62" spans="1:12" ht="33.75" x14ac:dyDescent="0.25">
      <c r="A62" s="596" t="s">
        <v>149</v>
      </c>
      <c r="B62" s="597" t="s">
        <v>150</v>
      </c>
      <c r="C62" s="598" t="s">
        <v>39</v>
      </c>
      <c r="D62" s="599">
        <v>4</v>
      </c>
      <c r="E62" s="600">
        <v>75.180000000000007</v>
      </c>
      <c r="F62" s="601">
        <v>26.19</v>
      </c>
      <c r="G62" s="602">
        <v>94.87</v>
      </c>
      <c r="H62" s="603"/>
      <c r="I62" s="604">
        <f>ROUND('BDI Principal'!D14,2)</f>
        <v>26.19</v>
      </c>
      <c r="J62" s="605">
        <f t="shared" si="4"/>
        <v>0</v>
      </c>
      <c r="K62" s="606">
        <f t="shared" si="5"/>
        <v>0</v>
      </c>
      <c r="L62" s="607" t="s">
        <v>23</v>
      </c>
    </row>
    <row r="63" spans="1:12" ht="45" x14ac:dyDescent="0.25">
      <c r="A63" s="608" t="s">
        <v>151</v>
      </c>
      <c r="B63" s="609" t="s">
        <v>152</v>
      </c>
      <c r="C63" s="610" t="s">
        <v>39</v>
      </c>
      <c r="D63" s="611">
        <v>4</v>
      </c>
      <c r="E63" s="612">
        <v>17.170000000000002</v>
      </c>
      <c r="F63" s="613">
        <v>26.19</v>
      </c>
      <c r="G63" s="614">
        <v>21.67</v>
      </c>
      <c r="H63" s="615"/>
      <c r="I63" s="616">
        <f>ROUND('BDI Principal'!D14,2)</f>
        <v>26.19</v>
      </c>
      <c r="J63" s="617">
        <f t="shared" si="4"/>
        <v>0</v>
      </c>
      <c r="K63" s="618">
        <f t="shared" si="5"/>
        <v>0</v>
      </c>
      <c r="L63" s="619" t="s">
        <v>23</v>
      </c>
    </row>
    <row r="64" spans="1:12" ht="45" x14ac:dyDescent="0.25">
      <c r="A64" s="620" t="s">
        <v>153</v>
      </c>
      <c r="B64" s="621" t="s">
        <v>154</v>
      </c>
      <c r="C64" s="622" t="s">
        <v>39</v>
      </c>
      <c r="D64" s="623">
        <v>2</v>
      </c>
      <c r="E64" s="624">
        <v>221.64</v>
      </c>
      <c r="F64" s="625">
        <v>26.19</v>
      </c>
      <c r="G64" s="626">
        <v>279.69</v>
      </c>
      <c r="H64" s="627"/>
      <c r="I64" s="628">
        <f>ROUND('BDI Principal'!D14,2)</f>
        <v>26.19</v>
      </c>
      <c r="J64" s="629">
        <f t="shared" si="4"/>
        <v>0</v>
      </c>
      <c r="K64" s="630">
        <f t="shared" si="5"/>
        <v>0</v>
      </c>
      <c r="L64" s="631" t="s">
        <v>23</v>
      </c>
    </row>
    <row r="65" spans="1:12" ht="45" x14ac:dyDescent="0.25">
      <c r="A65" s="632" t="s">
        <v>155</v>
      </c>
      <c r="B65" s="633" t="s">
        <v>156</v>
      </c>
      <c r="C65" s="634" t="s">
        <v>65</v>
      </c>
      <c r="D65" s="635">
        <v>50</v>
      </c>
      <c r="E65" s="636">
        <v>7.96</v>
      </c>
      <c r="F65" s="637">
        <v>26.19</v>
      </c>
      <c r="G65" s="638">
        <v>10.039999999999999</v>
      </c>
      <c r="H65" s="639"/>
      <c r="I65" s="640">
        <f>ROUND('BDI Principal'!D14,2)</f>
        <v>26.19</v>
      </c>
      <c r="J65" s="641">
        <f t="shared" si="4"/>
        <v>0</v>
      </c>
      <c r="K65" s="642">
        <f t="shared" si="5"/>
        <v>0</v>
      </c>
      <c r="L65" s="643" t="s">
        <v>23</v>
      </c>
    </row>
    <row r="66" spans="1:12" ht="45" x14ac:dyDescent="0.25">
      <c r="A66" s="644" t="s">
        <v>157</v>
      </c>
      <c r="B66" s="645" t="s">
        <v>158</v>
      </c>
      <c r="C66" s="646" t="s">
        <v>55</v>
      </c>
      <c r="D66" s="647">
        <v>3</v>
      </c>
      <c r="E66" s="648">
        <v>64.23</v>
      </c>
      <c r="F66" s="649">
        <v>26.19</v>
      </c>
      <c r="G66" s="650">
        <v>81.05</v>
      </c>
      <c r="H66" s="651"/>
      <c r="I66" s="652">
        <f>ROUND('BDI Principal'!D14,2)</f>
        <v>26.19</v>
      </c>
      <c r="J66" s="653">
        <f t="shared" si="4"/>
        <v>0</v>
      </c>
      <c r="K66" s="654">
        <f t="shared" si="5"/>
        <v>0</v>
      </c>
      <c r="L66" s="655" t="s">
        <v>23</v>
      </c>
    </row>
    <row r="67" spans="1:12" ht="45" x14ac:dyDescent="0.25">
      <c r="A67" s="656" t="s">
        <v>159</v>
      </c>
      <c r="B67" s="657" t="s">
        <v>160</v>
      </c>
      <c r="C67" s="658" t="s">
        <v>60</v>
      </c>
      <c r="D67" s="659">
        <v>6</v>
      </c>
      <c r="E67" s="660">
        <v>113.91</v>
      </c>
      <c r="F67" s="661">
        <v>26.19</v>
      </c>
      <c r="G67" s="662">
        <v>143.74</v>
      </c>
      <c r="H67" s="663"/>
      <c r="I67" s="664">
        <f>ROUND('BDI Principal'!D14,2)</f>
        <v>26.19</v>
      </c>
      <c r="J67" s="665">
        <f t="shared" si="4"/>
        <v>0</v>
      </c>
      <c r="K67" s="666">
        <f t="shared" si="5"/>
        <v>0</v>
      </c>
      <c r="L67" s="667" t="s">
        <v>23</v>
      </c>
    </row>
    <row r="68" spans="1:12" ht="33.75" x14ac:dyDescent="0.25">
      <c r="A68" s="668" t="s">
        <v>161</v>
      </c>
      <c r="B68" s="669" t="s">
        <v>162</v>
      </c>
      <c r="C68" s="670" t="s">
        <v>81</v>
      </c>
      <c r="D68" s="671">
        <v>5</v>
      </c>
      <c r="E68" s="672">
        <v>27.45</v>
      </c>
      <c r="F68" s="673">
        <v>26.19</v>
      </c>
      <c r="G68" s="674">
        <v>34.64</v>
      </c>
      <c r="H68" s="675"/>
      <c r="I68" s="676">
        <f>ROUND('BDI Principal'!D14,2)</f>
        <v>26.19</v>
      </c>
      <c r="J68" s="677">
        <f t="shared" si="4"/>
        <v>0</v>
      </c>
      <c r="K68" s="678">
        <f t="shared" si="5"/>
        <v>0</v>
      </c>
      <c r="L68" s="679" t="s">
        <v>23</v>
      </c>
    </row>
    <row r="69" spans="1:12" ht="33.75" x14ac:dyDescent="0.25">
      <c r="A69" s="680" t="s">
        <v>163</v>
      </c>
      <c r="B69" s="681" t="s">
        <v>164</v>
      </c>
      <c r="C69" s="682" t="s">
        <v>39</v>
      </c>
      <c r="D69" s="683">
        <v>4</v>
      </c>
      <c r="E69" s="684">
        <v>54.97</v>
      </c>
      <c r="F69" s="685">
        <v>26.19</v>
      </c>
      <c r="G69" s="686">
        <v>69.37</v>
      </c>
      <c r="H69" s="687"/>
      <c r="I69" s="688">
        <f>ROUND('BDI Principal'!D14,2)</f>
        <v>26.19</v>
      </c>
      <c r="J69" s="689">
        <f t="shared" si="4"/>
        <v>0</v>
      </c>
      <c r="K69" s="690">
        <f t="shared" si="5"/>
        <v>0</v>
      </c>
      <c r="L69" s="691" t="s">
        <v>23</v>
      </c>
    </row>
    <row r="70" spans="1:12" ht="22.5" x14ac:dyDescent="0.25">
      <c r="A70" s="692" t="s">
        <v>165</v>
      </c>
      <c r="B70" s="693" t="s">
        <v>166</v>
      </c>
      <c r="C70" s="694" t="s">
        <v>167</v>
      </c>
      <c r="D70" s="695">
        <v>1</v>
      </c>
      <c r="E70" s="696">
        <v>277.39999999999998</v>
      </c>
      <c r="F70" s="697">
        <v>26.19</v>
      </c>
      <c r="G70" s="698">
        <v>350.05</v>
      </c>
      <c r="H70" s="699"/>
      <c r="I70" s="700">
        <f>ROUND('BDI Principal'!D14,2)</f>
        <v>26.19</v>
      </c>
      <c r="J70" s="701">
        <f t="shared" si="4"/>
        <v>0</v>
      </c>
      <c r="K70" s="702">
        <f t="shared" si="5"/>
        <v>0</v>
      </c>
      <c r="L70" s="703" t="s">
        <v>23</v>
      </c>
    </row>
    <row r="71" spans="1:12" ht="45" x14ac:dyDescent="0.25">
      <c r="A71" s="704" t="s">
        <v>168</v>
      </c>
      <c r="B71" s="705" t="s">
        <v>169</v>
      </c>
      <c r="C71" s="706" t="s">
        <v>65</v>
      </c>
      <c r="D71" s="707">
        <v>46</v>
      </c>
      <c r="E71" s="708">
        <v>7.32</v>
      </c>
      <c r="F71" s="709">
        <v>26.19</v>
      </c>
      <c r="G71" s="710">
        <v>9.24</v>
      </c>
      <c r="H71" s="711"/>
      <c r="I71" s="712">
        <f>ROUND('BDI Principal'!D14,2)</f>
        <v>26.19</v>
      </c>
      <c r="J71" s="713">
        <f t="shared" si="4"/>
        <v>0</v>
      </c>
      <c r="K71" s="714">
        <f t="shared" si="5"/>
        <v>0</v>
      </c>
      <c r="L71" s="715" t="s">
        <v>23</v>
      </c>
    </row>
    <row r="72" spans="1:12" x14ac:dyDescent="0.25">
      <c r="A72" s="716" t="s">
        <v>170</v>
      </c>
      <c r="B72" s="2821" t="s">
        <v>171</v>
      </c>
      <c r="C72" s="2822"/>
      <c r="D72" s="2823"/>
      <c r="E72" s="2824"/>
      <c r="F72" s="2825"/>
      <c r="G72" s="2826"/>
      <c r="H72" s="2827"/>
      <c r="I72" s="717"/>
      <c r="J72" s="718"/>
      <c r="K72" s="719">
        <f>SUM(K73:K77)</f>
        <v>0</v>
      </c>
      <c r="L72" s="720" t="s">
        <v>36</v>
      </c>
    </row>
    <row r="73" spans="1:12" ht="45" x14ac:dyDescent="0.25">
      <c r="A73" s="721" t="s">
        <v>172</v>
      </c>
      <c r="B73" s="722" t="s">
        <v>173</v>
      </c>
      <c r="C73" s="723" t="s">
        <v>39</v>
      </c>
      <c r="D73" s="724">
        <v>4</v>
      </c>
      <c r="E73" s="725">
        <v>8.6999999999999993</v>
      </c>
      <c r="F73" s="726">
        <v>26.19</v>
      </c>
      <c r="G73" s="727">
        <v>10.98</v>
      </c>
      <c r="H73" s="728"/>
      <c r="I73" s="729">
        <f>ROUND('BDI Principal'!D14,2)</f>
        <v>26.19</v>
      </c>
      <c r="J73" s="730">
        <f>ROUND((ROUND(H73,2)*I73/100)+ROUND(H73,2),2)</f>
        <v>0</v>
      </c>
      <c r="K73" s="731">
        <f>ROUND(D73*J73,2)</f>
        <v>0</v>
      </c>
      <c r="L73" s="732" t="s">
        <v>23</v>
      </c>
    </row>
    <row r="74" spans="1:12" ht="56.25" x14ac:dyDescent="0.25">
      <c r="A74" s="733" t="s">
        <v>174</v>
      </c>
      <c r="B74" s="734" t="s">
        <v>175</v>
      </c>
      <c r="C74" s="735" t="s">
        <v>65</v>
      </c>
      <c r="D74" s="736">
        <v>5</v>
      </c>
      <c r="E74" s="737">
        <v>52.87</v>
      </c>
      <c r="F74" s="738">
        <v>26.19</v>
      </c>
      <c r="G74" s="739">
        <v>66.72</v>
      </c>
      <c r="H74" s="740"/>
      <c r="I74" s="741">
        <f>ROUND('BDI Principal'!D14,2)</f>
        <v>26.19</v>
      </c>
      <c r="J74" s="742">
        <f>ROUND((ROUND(H74,2)*I74/100)+ROUND(H74,2),2)</f>
        <v>0</v>
      </c>
      <c r="K74" s="743">
        <f>ROUND(D74*J74,2)</f>
        <v>0</v>
      </c>
      <c r="L74" s="744" t="s">
        <v>23</v>
      </c>
    </row>
    <row r="75" spans="1:12" ht="45" x14ac:dyDescent="0.25">
      <c r="A75" s="745" t="s">
        <v>176</v>
      </c>
      <c r="B75" s="746" t="s">
        <v>177</v>
      </c>
      <c r="C75" s="747" t="s">
        <v>65</v>
      </c>
      <c r="D75" s="748">
        <v>5</v>
      </c>
      <c r="E75" s="749">
        <v>18.5</v>
      </c>
      <c r="F75" s="750">
        <v>26.19</v>
      </c>
      <c r="G75" s="751">
        <v>23.35</v>
      </c>
      <c r="H75" s="752"/>
      <c r="I75" s="753">
        <f>ROUND('BDI Principal'!D14,2)</f>
        <v>26.19</v>
      </c>
      <c r="J75" s="754">
        <f>ROUND((ROUND(H75,2)*I75/100)+ROUND(H75,2),2)</f>
        <v>0</v>
      </c>
      <c r="K75" s="755">
        <f>ROUND(D75*J75,2)</f>
        <v>0</v>
      </c>
      <c r="L75" s="756" t="s">
        <v>23</v>
      </c>
    </row>
    <row r="76" spans="1:12" ht="45" x14ac:dyDescent="0.25">
      <c r="A76" s="757" t="s">
        <v>178</v>
      </c>
      <c r="B76" s="758" t="s">
        <v>179</v>
      </c>
      <c r="C76" s="759" t="s">
        <v>146</v>
      </c>
      <c r="D76" s="760">
        <v>5</v>
      </c>
      <c r="E76" s="761">
        <v>13.89</v>
      </c>
      <c r="F76" s="762">
        <v>26.19</v>
      </c>
      <c r="G76" s="763">
        <v>17.53</v>
      </c>
      <c r="H76" s="764"/>
      <c r="I76" s="765">
        <f>ROUND('BDI Principal'!D14,2)</f>
        <v>26.19</v>
      </c>
      <c r="J76" s="766">
        <f>ROUND((ROUND(H76,2)*I76/100)+ROUND(H76,2),2)</f>
        <v>0</v>
      </c>
      <c r="K76" s="767">
        <f>ROUND(D76*J76,2)</f>
        <v>0</v>
      </c>
      <c r="L76" s="768" t="s">
        <v>23</v>
      </c>
    </row>
    <row r="77" spans="1:12" ht="33.75" x14ac:dyDescent="0.25">
      <c r="A77" s="769" t="s">
        <v>180</v>
      </c>
      <c r="B77" s="770" t="s">
        <v>181</v>
      </c>
      <c r="C77" s="771" t="s">
        <v>167</v>
      </c>
      <c r="D77" s="772">
        <v>1</v>
      </c>
      <c r="E77" s="773">
        <v>885</v>
      </c>
      <c r="F77" s="774">
        <v>26.19</v>
      </c>
      <c r="G77" s="775">
        <v>1116.78</v>
      </c>
      <c r="H77" s="776"/>
      <c r="I77" s="777">
        <f>ROUND('BDI Principal'!D14,2)</f>
        <v>26.19</v>
      </c>
      <c r="J77" s="778">
        <f>ROUND((ROUND(H77,2)*I77/100)+ROUND(H77,2),2)</f>
        <v>0</v>
      </c>
      <c r="K77" s="779">
        <f>ROUND(D77*J77,2)</f>
        <v>0</v>
      </c>
      <c r="L77" s="780" t="s">
        <v>23</v>
      </c>
    </row>
    <row r="78" spans="1:12" x14ac:dyDescent="0.25">
      <c r="A78" s="781" t="s">
        <v>182</v>
      </c>
      <c r="B78" s="2828" t="s">
        <v>183</v>
      </c>
      <c r="C78" s="2829"/>
      <c r="D78" s="2830"/>
      <c r="E78" s="2831"/>
      <c r="F78" s="2832"/>
      <c r="G78" s="2833"/>
      <c r="H78" s="2834"/>
      <c r="I78" s="782"/>
      <c r="J78" s="783"/>
      <c r="K78" s="784">
        <f>SUM(K79:K81)</f>
        <v>0</v>
      </c>
      <c r="L78" s="785" t="s">
        <v>36</v>
      </c>
    </row>
    <row r="79" spans="1:12" ht="56.25" x14ac:dyDescent="0.25">
      <c r="A79" s="786" t="s">
        <v>184</v>
      </c>
      <c r="B79" s="787" t="s">
        <v>185</v>
      </c>
      <c r="C79" s="788" t="s">
        <v>52</v>
      </c>
      <c r="D79" s="789">
        <v>46</v>
      </c>
      <c r="E79" s="790">
        <v>7.69</v>
      </c>
      <c r="F79" s="791">
        <v>26.19</v>
      </c>
      <c r="G79" s="792">
        <v>9.6999999999999993</v>
      </c>
      <c r="H79" s="793"/>
      <c r="I79" s="794">
        <f>ROUND('BDI Principal'!D14,2)</f>
        <v>26.19</v>
      </c>
      <c r="J79" s="795">
        <f>ROUND((ROUND(H79,2)*I79/100)+ROUND(H79,2),2)</f>
        <v>0</v>
      </c>
      <c r="K79" s="796">
        <f>ROUND(D79*J79,2)</f>
        <v>0</v>
      </c>
      <c r="L79" s="797" t="s">
        <v>23</v>
      </c>
    </row>
    <row r="80" spans="1:12" ht="78.75" x14ac:dyDescent="0.25">
      <c r="A80" s="798" t="s">
        <v>186</v>
      </c>
      <c r="B80" s="799" t="s">
        <v>187</v>
      </c>
      <c r="C80" s="800" t="s">
        <v>52</v>
      </c>
      <c r="D80" s="801">
        <v>46</v>
      </c>
      <c r="E80" s="802">
        <v>38.549999999999997</v>
      </c>
      <c r="F80" s="803">
        <v>26.19</v>
      </c>
      <c r="G80" s="804">
        <v>48.65</v>
      </c>
      <c r="H80" s="805"/>
      <c r="I80" s="806">
        <f>ROUND('BDI Principal'!D14,2)</f>
        <v>26.19</v>
      </c>
      <c r="J80" s="807">
        <f>ROUND((ROUND(H80,2)*I80/100)+ROUND(H80,2),2)</f>
        <v>0</v>
      </c>
      <c r="K80" s="808">
        <f>ROUND(D80*J80,2)</f>
        <v>0</v>
      </c>
      <c r="L80" s="809" t="s">
        <v>23</v>
      </c>
    </row>
    <row r="81" spans="1:12" ht="67.5" x14ac:dyDescent="0.25">
      <c r="A81" s="810" t="s">
        <v>188</v>
      </c>
      <c r="B81" s="811" t="s">
        <v>189</v>
      </c>
      <c r="C81" s="812" t="s">
        <v>52</v>
      </c>
      <c r="D81" s="813">
        <v>25</v>
      </c>
      <c r="E81" s="814">
        <v>42.79</v>
      </c>
      <c r="F81" s="815">
        <v>26.19</v>
      </c>
      <c r="G81" s="816">
        <v>54</v>
      </c>
      <c r="H81" s="817"/>
      <c r="I81" s="818">
        <f>ROUND('BDI Principal'!D14,2)</f>
        <v>26.19</v>
      </c>
      <c r="J81" s="819">
        <f>ROUND((ROUND(H81,2)*I81/100)+ROUND(H81,2),2)</f>
        <v>0</v>
      </c>
      <c r="K81" s="820">
        <f>ROUND(D81*J81,2)</f>
        <v>0</v>
      </c>
      <c r="L81" s="821" t="s">
        <v>23</v>
      </c>
    </row>
    <row r="82" spans="1:12" x14ac:dyDescent="0.25">
      <c r="A82" s="822" t="s">
        <v>190</v>
      </c>
      <c r="B82" s="2835" t="s">
        <v>191</v>
      </c>
      <c r="C82" s="2836"/>
      <c r="D82" s="2837"/>
      <c r="E82" s="2838"/>
      <c r="F82" s="2839"/>
      <c r="G82" s="2840"/>
      <c r="H82" s="2841"/>
      <c r="I82" s="823"/>
      <c r="J82" s="824"/>
      <c r="K82" s="825">
        <f>SUM(K83:K90)</f>
        <v>0</v>
      </c>
      <c r="L82" s="826" t="s">
        <v>36</v>
      </c>
    </row>
    <row r="83" spans="1:12" ht="56.25" x14ac:dyDescent="0.25">
      <c r="A83" s="827" t="s">
        <v>192</v>
      </c>
      <c r="B83" s="828" t="s">
        <v>193</v>
      </c>
      <c r="C83" s="829" t="s">
        <v>194</v>
      </c>
      <c r="D83" s="830">
        <v>78</v>
      </c>
      <c r="E83" s="831">
        <v>141.75</v>
      </c>
      <c r="F83" s="832">
        <v>26.19</v>
      </c>
      <c r="G83" s="833">
        <v>178.87</v>
      </c>
      <c r="H83" s="834"/>
      <c r="I83" s="835">
        <f>ROUND('BDI Principal'!D14,2)</f>
        <v>26.19</v>
      </c>
      <c r="J83" s="836">
        <f t="shared" ref="J83:J90" si="6">ROUND((ROUND(H83,2)*I83/100)+ROUND(H83,2),2)</f>
        <v>0</v>
      </c>
      <c r="K83" s="837">
        <f t="shared" ref="K83:K90" si="7">ROUND(D83*J83,2)</f>
        <v>0</v>
      </c>
      <c r="L83" s="838" t="s">
        <v>23</v>
      </c>
    </row>
    <row r="84" spans="1:12" ht="45" x14ac:dyDescent="0.25">
      <c r="A84" s="839" t="s">
        <v>195</v>
      </c>
      <c r="B84" s="840" t="s">
        <v>196</v>
      </c>
      <c r="C84" s="841" t="s">
        <v>197</v>
      </c>
      <c r="D84" s="842">
        <v>78</v>
      </c>
      <c r="E84" s="843">
        <v>184.43</v>
      </c>
      <c r="F84" s="844">
        <v>26.19</v>
      </c>
      <c r="G84" s="845">
        <v>232.73</v>
      </c>
      <c r="H84" s="846"/>
      <c r="I84" s="847">
        <f>ROUND('BDI Principal'!D14,2)</f>
        <v>26.19</v>
      </c>
      <c r="J84" s="848">
        <f t="shared" si="6"/>
        <v>0</v>
      </c>
      <c r="K84" s="849">
        <f t="shared" si="7"/>
        <v>0</v>
      </c>
      <c r="L84" s="850" t="s">
        <v>23</v>
      </c>
    </row>
    <row r="85" spans="1:12" ht="22.5" x14ac:dyDescent="0.25">
      <c r="A85" s="851" t="s">
        <v>198</v>
      </c>
      <c r="B85" s="852" t="s">
        <v>199</v>
      </c>
      <c r="C85" s="853" t="s">
        <v>200</v>
      </c>
      <c r="D85" s="854">
        <v>4</v>
      </c>
      <c r="E85" s="855">
        <v>38.630000000000003</v>
      </c>
      <c r="F85" s="856">
        <v>26.19</v>
      </c>
      <c r="G85" s="857">
        <v>48.75</v>
      </c>
      <c r="H85" s="858"/>
      <c r="I85" s="859">
        <f>ROUND('BDI Principal'!D14,2)</f>
        <v>26.19</v>
      </c>
      <c r="J85" s="860">
        <f t="shared" si="6"/>
        <v>0</v>
      </c>
      <c r="K85" s="861">
        <f t="shared" si="7"/>
        <v>0</v>
      </c>
      <c r="L85" s="862" t="s">
        <v>23</v>
      </c>
    </row>
    <row r="86" spans="1:12" ht="22.5" x14ac:dyDescent="0.25">
      <c r="A86" s="863" t="s">
        <v>201</v>
      </c>
      <c r="B86" s="864" t="s">
        <v>202</v>
      </c>
      <c r="C86" s="865" t="s">
        <v>65</v>
      </c>
      <c r="D86" s="866">
        <v>200</v>
      </c>
      <c r="E86" s="867">
        <v>1.8</v>
      </c>
      <c r="F86" s="868">
        <v>26.19</v>
      </c>
      <c r="G86" s="869">
        <v>2.27</v>
      </c>
      <c r="H86" s="870"/>
      <c r="I86" s="871">
        <f>ROUND('BDI Principal'!D14,2)</f>
        <v>26.19</v>
      </c>
      <c r="J86" s="872">
        <f t="shared" si="6"/>
        <v>0</v>
      </c>
      <c r="K86" s="873">
        <f t="shared" si="7"/>
        <v>0</v>
      </c>
      <c r="L86" s="874" t="s">
        <v>23</v>
      </c>
    </row>
    <row r="87" spans="1:12" ht="22.5" x14ac:dyDescent="0.25">
      <c r="A87" s="875" t="s">
        <v>203</v>
      </c>
      <c r="B87" s="876" t="s">
        <v>204</v>
      </c>
      <c r="C87" s="877" t="s">
        <v>47</v>
      </c>
      <c r="D87" s="878">
        <v>40</v>
      </c>
      <c r="E87" s="879">
        <v>31.44</v>
      </c>
      <c r="F87" s="880">
        <v>26.19</v>
      </c>
      <c r="G87" s="881">
        <v>39.67</v>
      </c>
      <c r="H87" s="882"/>
      <c r="I87" s="883">
        <f>ROUND('BDI Principal'!D14,2)</f>
        <v>26.19</v>
      </c>
      <c r="J87" s="884">
        <f t="shared" si="6"/>
        <v>0</v>
      </c>
      <c r="K87" s="885">
        <f t="shared" si="7"/>
        <v>0</v>
      </c>
      <c r="L87" s="886" t="s">
        <v>23</v>
      </c>
    </row>
    <row r="88" spans="1:12" ht="22.5" x14ac:dyDescent="0.25">
      <c r="A88" s="887" t="s">
        <v>205</v>
      </c>
      <c r="B88" s="888" t="s">
        <v>206</v>
      </c>
      <c r="C88" s="889" t="s">
        <v>47</v>
      </c>
      <c r="D88" s="890">
        <v>40</v>
      </c>
      <c r="E88" s="891">
        <v>24.56</v>
      </c>
      <c r="F88" s="892">
        <v>26.19</v>
      </c>
      <c r="G88" s="893">
        <v>30.99</v>
      </c>
      <c r="H88" s="894"/>
      <c r="I88" s="895">
        <f>ROUND('BDI Principal'!D14,2)</f>
        <v>26.19</v>
      </c>
      <c r="J88" s="896">
        <f t="shared" si="6"/>
        <v>0</v>
      </c>
      <c r="K88" s="897">
        <f t="shared" si="7"/>
        <v>0</v>
      </c>
      <c r="L88" s="898" t="s">
        <v>23</v>
      </c>
    </row>
    <row r="89" spans="1:12" ht="22.5" x14ac:dyDescent="0.25">
      <c r="A89" s="899" t="s">
        <v>207</v>
      </c>
      <c r="B89" s="900" t="s">
        <v>208</v>
      </c>
      <c r="C89" s="901" t="s">
        <v>146</v>
      </c>
      <c r="D89" s="902">
        <v>400</v>
      </c>
      <c r="E89" s="903">
        <v>2.42</v>
      </c>
      <c r="F89" s="904">
        <v>26.19</v>
      </c>
      <c r="G89" s="905">
        <v>3.05</v>
      </c>
      <c r="H89" s="906"/>
      <c r="I89" s="907">
        <f>ROUND('BDI Principal'!D14,2)</f>
        <v>26.19</v>
      </c>
      <c r="J89" s="908">
        <f t="shared" si="6"/>
        <v>0</v>
      </c>
      <c r="K89" s="909">
        <f t="shared" si="7"/>
        <v>0</v>
      </c>
      <c r="L89" s="910" t="s">
        <v>23</v>
      </c>
    </row>
    <row r="90" spans="1:12" ht="33.75" x14ac:dyDescent="0.25">
      <c r="A90" s="911" t="s">
        <v>209</v>
      </c>
      <c r="B90" s="912" t="s">
        <v>210</v>
      </c>
      <c r="C90" s="913" t="s">
        <v>211</v>
      </c>
      <c r="D90" s="914">
        <v>30</v>
      </c>
      <c r="E90" s="915">
        <v>38.409999999999997</v>
      </c>
      <c r="F90" s="916">
        <v>26.19</v>
      </c>
      <c r="G90" s="917">
        <v>48.47</v>
      </c>
      <c r="H90" s="918"/>
      <c r="I90" s="919">
        <f>ROUND('BDI Principal'!D14,2)</f>
        <v>26.19</v>
      </c>
      <c r="J90" s="920">
        <f t="shared" si="6"/>
        <v>0</v>
      </c>
      <c r="K90" s="921">
        <f t="shared" si="7"/>
        <v>0</v>
      </c>
      <c r="L90" s="922" t="s">
        <v>23</v>
      </c>
    </row>
    <row r="91" spans="1:12" x14ac:dyDescent="0.25">
      <c r="A91" s="923" t="s">
        <v>212</v>
      </c>
      <c r="B91" s="2842" t="s">
        <v>213</v>
      </c>
      <c r="C91" s="2843"/>
      <c r="D91" s="2844"/>
      <c r="E91" s="2845"/>
      <c r="F91" s="2846"/>
      <c r="G91" s="2847"/>
      <c r="H91" s="2848"/>
      <c r="I91" s="924"/>
      <c r="J91" s="925"/>
      <c r="K91" s="926">
        <f>SUM(K92:K95)</f>
        <v>0</v>
      </c>
      <c r="L91" s="927" t="s">
        <v>36</v>
      </c>
    </row>
    <row r="92" spans="1:12" ht="45" x14ac:dyDescent="0.25">
      <c r="A92" s="928" t="s">
        <v>214</v>
      </c>
      <c r="B92" s="929" t="s">
        <v>215</v>
      </c>
      <c r="C92" s="930" t="s">
        <v>52</v>
      </c>
      <c r="D92" s="931">
        <v>46</v>
      </c>
      <c r="E92" s="932">
        <v>3.13</v>
      </c>
      <c r="F92" s="933">
        <v>26.19</v>
      </c>
      <c r="G92" s="934">
        <v>3.95</v>
      </c>
      <c r="H92" s="935"/>
      <c r="I92" s="936">
        <f>ROUND('BDI Principal'!D14,2)</f>
        <v>26.19</v>
      </c>
      <c r="J92" s="937">
        <f>ROUND((ROUND(H92,2)*I92/100)+ROUND(H92,2),2)</f>
        <v>0</v>
      </c>
      <c r="K92" s="938">
        <f>ROUND(D92*J92,2)</f>
        <v>0</v>
      </c>
      <c r="L92" s="939" t="s">
        <v>23</v>
      </c>
    </row>
    <row r="93" spans="1:12" ht="33.75" x14ac:dyDescent="0.25">
      <c r="A93" s="940" t="s">
        <v>216</v>
      </c>
      <c r="B93" s="941" t="s">
        <v>217</v>
      </c>
      <c r="C93" s="942" t="s">
        <v>52</v>
      </c>
      <c r="D93" s="943">
        <v>46</v>
      </c>
      <c r="E93" s="944">
        <v>12.61</v>
      </c>
      <c r="F93" s="945">
        <v>26.19</v>
      </c>
      <c r="G93" s="946">
        <v>15.91</v>
      </c>
      <c r="H93" s="947"/>
      <c r="I93" s="948">
        <f>ROUND('BDI Principal'!D14,2)</f>
        <v>26.19</v>
      </c>
      <c r="J93" s="949">
        <f>ROUND((ROUND(H93,2)*I93/100)+ROUND(H93,2),2)</f>
        <v>0</v>
      </c>
      <c r="K93" s="950">
        <f>ROUND(D93*J93,2)</f>
        <v>0</v>
      </c>
      <c r="L93" s="951" t="s">
        <v>23</v>
      </c>
    </row>
    <row r="94" spans="1:12" ht="56.25" x14ac:dyDescent="0.25">
      <c r="A94" s="952" t="s">
        <v>218</v>
      </c>
      <c r="B94" s="953" t="s">
        <v>219</v>
      </c>
      <c r="C94" s="954" t="s">
        <v>52</v>
      </c>
      <c r="D94" s="955">
        <v>78.599999999999994</v>
      </c>
      <c r="E94" s="956">
        <v>46.91</v>
      </c>
      <c r="F94" s="957">
        <v>26.19</v>
      </c>
      <c r="G94" s="958">
        <v>59.2</v>
      </c>
      <c r="H94" s="959"/>
      <c r="I94" s="960">
        <f>ROUND('BDI Principal'!D14,2)</f>
        <v>26.19</v>
      </c>
      <c r="J94" s="961">
        <f>ROUND((ROUND(H94,2)*I94/100)+ROUND(H94,2),2)</f>
        <v>0</v>
      </c>
      <c r="K94" s="962">
        <f>ROUND(D94*J94,2)</f>
        <v>0</v>
      </c>
      <c r="L94" s="963" t="s">
        <v>23</v>
      </c>
    </row>
    <row r="95" spans="1:12" ht="33.75" x14ac:dyDescent="0.25">
      <c r="A95" s="964" t="s">
        <v>220</v>
      </c>
      <c r="B95" s="965" t="s">
        <v>221</v>
      </c>
      <c r="C95" s="966" t="s">
        <v>65</v>
      </c>
      <c r="D95" s="967">
        <v>42</v>
      </c>
      <c r="E95" s="968">
        <v>13.47</v>
      </c>
      <c r="F95" s="969">
        <v>26.19</v>
      </c>
      <c r="G95" s="970">
        <v>17</v>
      </c>
      <c r="H95" s="971"/>
      <c r="I95" s="972">
        <f>ROUND('BDI Principal'!D14,2)</f>
        <v>26.19</v>
      </c>
      <c r="J95" s="973">
        <f>ROUND((ROUND(H95,2)*I95/100)+ROUND(H95,2),2)</f>
        <v>0</v>
      </c>
      <c r="K95" s="974">
        <f>ROUND(D95*J95,2)</f>
        <v>0</v>
      </c>
      <c r="L95" s="975" t="s">
        <v>23</v>
      </c>
    </row>
    <row r="96" spans="1:12" x14ac:dyDescent="0.25">
      <c r="A96" s="976" t="s">
        <v>222</v>
      </c>
      <c r="B96" s="2849" t="s">
        <v>223</v>
      </c>
      <c r="C96" s="2850"/>
      <c r="D96" s="2851"/>
      <c r="E96" s="2852"/>
      <c r="F96" s="2853"/>
      <c r="G96" s="2854"/>
      <c r="H96" s="2855"/>
      <c r="I96" s="977"/>
      <c r="J96" s="978"/>
      <c r="K96" s="979">
        <f>SUM(K97:K101)</f>
        <v>0</v>
      </c>
      <c r="L96" s="980" t="s">
        <v>36</v>
      </c>
    </row>
    <row r="97" spans="1:12" ht="67.5" x14ac:dyDescent="0.25">
      <c r="A97" s="981" t="s">
        <v>224</v>
      </c>
      <c r="B97" s="982" t="s">
        <v>225</v>
      </c>
      <c r="C97" s="983" t="s">
        <v>226</v>
      </c>
      <c r="D97" s="984">
        <v>45</v>
      </c>
      <c r="E97" s="985">
        <v>19.07</v>
      </c>
      <c r="F97" s="986">
        <v>26.19</v>
      </c>
      <c r="G97" s="987">
        <v>24.06</v>
      </c>
      <c r="H97" s="988"/>
      <c r="I97" s="989">
        <f>ROUND('BDI Principal'!D14,2)</f>
        <v>26.19</v>
      </c>
      <c r="J97" s="990">
        <f>ROUND((ROUND(H97,2)*I97/100)+ROUND(H97,2),2)</f>
        <v>0</v>
      </c>
      <c r="K97" s="991">
        <f>ROUND(D97*J97,2)</f>
        <v>0</v>
      </c>
      <c r="L97" s="992" t="s">
        <v>23</v>
      </c>
    </row>
    <row r="98" spans="1:12" ht="67.5" x14ac:dyDescent="0.25">
      <c r="A98" s="993" t="s">
        <v>227</v>
      </c>
      <c r="B98" s="994" t="s">
        <v>228</v>
      </c>
      <c r="C98" s="995" t="s">
        <v>52</v>
      </c>
      <c r="D98" s="996">
        <v>8.64</v>
      </c>
      <c r="E98" s="997">
        <v>64.959999999999994</v>
      </c>
      <c r="F98" s="998">
        <v>26.19</v>
      </c>
      <c r="G98" s="999">
        <v>81.97</v>
      </c>
      <c r="H98" s="1000"/>
      <c r="I98" s="1001">
        <f>ROUND('BDI Principal'!D14,2)</f>
        <v>26.19</v>
      </c>
      <c r="J98" s="1002">
        <f>ROUND((ROUND(H98,2)*I98/100)+ROUND(H98,2),2)</f>
        <v>0</v>
      </c>
      <c r="K98" s="1003">
        <f>ROUND(D98*J98,2)</f>
        <v>0</v>
      </c>
      <c r="L98" s="1004" t="s">
        <v>23</v>
      </c>
    </row>
    <row r="99" spans="1:12" ht="33.75" x14ac:dyDescent="0.25">
      <c r="A99" s="1005" t="s">
        <v>229</v>
      </c>
      <c r="B99" s="1006" t="s">
        <v>230</v>
      </c>
      <c r="C99" s="1007" t="s">
        <v>52</v>
      </c>
      <c r="D99" s="1008">
        <v>8.64</v>
      </c>
      <c r="E99" s="1009">
        <v>65.03</v>
      </c>
      <c r="F99" s="1010">
        <v>26.19</v>
      </c>
      <c r="G99" s="1011">
        <v>82.06</v>
      </c>
      <c r="H99" s="1012"/>
      <c r="I99" s="1013">
        <f>ROUND('BDI Principal'!D14,2)</f>
        <v>26.19</v>
      </c>
      <c r="J99" s="1014">
        <f>ROUND((ROUND(H99,2)*I99/100)+ROUND(H99,2),2)</f>
        <v>0</v>
      </c>
      <c r="K99" s="1015">
        <f>ROUND(D99*J99,2)</f>
        <v>0</v>
      </c>
      <c r="L99" s="1016" t="s">
        <v>23</v>
      </c>
    </row>
    <row r="100" spans="1:12" ht="45" x14ac:dyDescent="0.25">
      <c r="A100" s="1017" t="s">
        <v>231</v>
      </c>
      <c r="B100" s="1018" t="s">
        <v>232</v>
      </c>
      <c r="C100" s="1019" t="s">
        <v>81</v>
      </c>
      <c r="D100" s="1020">
        <v>5.0000000000000001E-3</v>
      </c>
      <c r="E100" s="1021">
        <v>3637.97</v>
      </c>
      <c r="F100" s="1022">
        <v>26.19</v>
      </c>
      <c r="G100" s="1023">
        <v>4590.75</v>
      </c>
      <c r="H100" s="1024"/>
      <c r="I100" s="1025">
        <f>ROUND('BDI Principal'!D14,2)</f>
        <v>26.19</v>
      </c>
      <c r="J100" s="1026">
        <f>ROUND((ROUND(H100,2)*I100/100)+ROUND(H100,2),2)</f>
        <v>0</v>
      </c>
      <c r="K100" s="1027">
        <f>ROUND(D100*J100,2)</f>
        <v>0</v>
      </c>
      <c r="L100" s="1028" t="s">
        <v>23</v>
      </c>
    </row>
    <row r="101" spans="1:12" ht="33.75" x14ac:dyDescent="0.25">
      <c r="A101" s="1029" t="s">
        <v>233</v>
      </c>
      <c r="B101" s="1030" t="s">
        <v>234</v>
      </c>
      <c r="C101" s="1031" t="s">
        <v>65</v>
      </c>
      <c r="D101" s="1032">
        <v>3</v>
      </c>
      <c r="E101" s="1033">
        <v>62.95</v>
      </c>
      <c r="F101" s="1034">
        <v>26.19</v>
      </c>
      <c r="G101" s="1035">
        <v>79.44</v>
      </c>
      <c r="H101" s="1036"/>
      <c r="I101" s="1037">
        <f>ROUND('BDI Principal'!D14,2)</f>
        <v>26.19</v>
      </c>
      <c r="J101" s="1038">
        <f>ROUND((ROUND(H101,2)*I101/100)+ROUND(H101,2),2)</f>
        <v>0</v>
      </c>
      <c r="K101" s="1039">
        <f>ROUND(D101*J101,2)</f>
        <v>0</v>
      </c>
      <c r="L101" s="1040" t="s">
        <v>23</v>
      </c>
    </row>
    <row r="102" spans="1:12" x14ac:dyDescent="0.25">
      <c r="A102" s="1041" t="s">
        <v>235</v>
      </c>
      <c r="B102" s="2856" t="s">
        <v>236</v>
      </c>
      <c r="C102" s="2857"/>
      <c r="D102" s="2858"/>
      <c r="E102" s="2859"/>
      <c r="F102" s="2860"/>
      <c r="G102" s="2861"/>
      <c r="H102" s="2862"/>
      <c r="I102" s="1042"/>
      <c r="J102" s="1043"/>
      <c r="K102" s="1044">
        <f>SUM(K103:K103)</f>
        <v>0</v>
      </c>
      <c r="L102" s="1045" t="s">
        <v>36</v>
      </c>
    </row>
    <row r="103" spans="1:12" ht="67.5" x14ac:dyDescent="0.25">
      <c r="A103" s="1046" t="s">
        <v>237</v>
      </c>
      <c r="B103" s="1047" t="s">
        <v>238</v>
      </c>
      <c r="C103" s="1048" t="s">
        <v>65</v>
      </c>
      <c r="D103" s="1049">
        <v>40</v>
      </c>
      <c r="E103" s="1050">
        <v>118.44</v>
      </c>
      <c r="F103" s="1051">
        <v>26.19</v>
      </c>
      <c r="G103" s="1052">
        <v>149.46</v>
      </c>
      <c r="H103" s="1053"/>
      <c r="I103" s="1054">
        <f>ROUND('BDI Principal'!D14,2)</f>
        <v>26.19</v>
      </c>
      <c r="J103" s="1055">
        <f>ROUND((ROUND(H103,2)*I103/100)+ROUND(H103,2),2)</f>
        <v>0</v>
      </c>
      <c r="K103" s="1056">
        <f>ROUND(D103*J103,2)</f>
        <v>0</v>
      </c>
      <c r="L103" s="1057" t="s">
        <v>23</v>
      </c>
    </row>
    <row r="104" spans="1:12" x14ac:dyDescent="0.25">
      <c r="A104" s="1058" t="s">
        <v>239</v>
      </c>
      <c r="B104" s="2863" t="s">
        <v>240</v>
      </c>
      <c r="C104" s="2864"/>
      <c r="D104" s="2865"/>
      <c r="E104" s="2866"/>
      <c r="F104" s="2867"/>
      <c r="G104" s="2868"/>
      <c r="H104" s="2869"/>
      <c r="I104" s="1059"/>
      <c r="J104" s="1060"/>
      <c r="K104" s="1061">
        <f>SUM(K105:K105)</f>
        <v>0</v>
      </c>
      <c r="L104" s="1062" t="s">
        <v>36</v>
      </c>
    </row>
    <row r="105" spans="1:12" ht="22.5" x14ac:dyDescent="0.25">
      <c r="A105" s="1063" t="s">
        <v>241</v>
      </c>
      <c r="B105" s="1064" t="s">
        <v>46</v>
      </c>
      <c r="C105" s="1065" t="s">
        <v>47</v>
      </c>
      <c r="D105" s="1066">
        <v>8</v>
      </c>
      <c r="E105" s="1067">
        <v>22.86</v>
      </c>
      <c r="F105" s="1068">
        <v>26.19</v>
      </c>
      <c r="G105" s="1069">
        <v>28.85</v>
      </c>
      <c r="H105" s="1070"/>
      <c r="I105" s="1071">
        <f>ROUND('BDI Principal'!D14,2)</f>
        <v>26.19</v>
      </c>
      <c r="J105" s="1072">
        <f>ROUND((ROUND(H105,2)*I105/100)+ROUND(H105,2),2)</f>
        <v>0</v>
      </c>
      <c r="K105" s="1073">
        <f>ROUND(D105*J105,2)</f>
        <v>0</v>
      </c>
      <c r="L105" s="1074" t="s">
        <v>23</v>
      </c>
    </row>
    <row r="106" spans="1:12" x14ac:dyDescent="0.25">
      <c r="A106" s="1075" t="s">
        <v>242</v>
      </c>
      <c r="B106" s="2870" t="s">
        <v>243</v>
      </c>
      <c r="C106" s="2871"/>
      <c r="D106" s="2872"/>
      <c r="E106" s="2873"/>
      <c r="F106" s="2874"/>
      <c r="G106" s="2875"/>
      <c r="H106" s="2876"/>
      <c r="I106" s="1076"/>
      <c r="J106" s="1077"/>
      <c r="K106" s="1078">
        <f>SUM(K107:K108)</f>
        <v>0</v>
      </c>
      <c r="L106" s="1079" t="s">
        <v>36</v>
      </c>
    </row>
    <row r="107" spans="1:12" ht="78.75" x14ac:dyDescent="0.25">
      <c r="A107" s="1080" t="s">
        <v>244</v>
      </c>
      <c r="B107" s="1081" t="s">
        <v>245</v>
      </c>
      <c r="C107" s="1082" t="s">
        <v>55</v>
      </c>
      <c r="D107" s="1083">
        <v>4</v>
      </c>
      <c r="E107" s="1084">
        <v>64.52</v>
      </c>
      <c r="F107" s="1085">
        <v>26.19</v>
      </c>
      <c r="G107" s="1086">
        <v>81.42</v>
      </c>
      <c r="H107" s="1087"/>
      <c r="I107" s="1088">
        <f>ROUND('BDI Principal'!D14,2)</f>
        <v>26.19</v>
      </c>
      <c r="J107" s="1089">
        <f>ROUND((ROUND(H107,2)*I107/100)+ROUND(H107,2),2)</f>
        <v>0</v>
      </c>
      <c r="K107" s="1090">
        <f>ROUND(D107*J107,2)</f>
        <v>0</v>
      </c>
      <c r="L107" s="1091" t="s">
        <v>23</v>
      </c>
    </row>
    <row r="108" spans="1:12" ht="78.75" x14ac:dyDescent="0.25">
      <c r="A108" s="1092" t="s">
        <v>246</v>
      </c>
      <c r="B108" s="1093" t="s">
        <v>247</v>
      </c>
      <c r="C108" s="1094" t="s">
        <v>60</v>
      </c>
      <c r="D108" s="1095">
        <v>4</v>
      </c>
      <c r="E108" s="1096">
        <v>138.66999999999999</v>
      </c>
      <c r="F108" s="1097">
        <v>26.19</v>
      </c>
      <c r="G108" s="1098">
        <v>174.99</v>
      </c>
      <c r="H108" s="1099"/>
      <c r="I108" s="1100">
        <f>ROUND('BDI Principal'!D14,2)</f>
        <v>26.19</v>
      </c>
      <c r="J108" s="1101">
        <f>ROUND((ROUND(H108,2)*I108/100)+ROUND(H108,2),2)</f>
        <v>0</v>
      </c>
      <c r="K108" s="1102">
        <f>ROUND(D108*J108,2)</f>
        <v>0</v>
      </c>
      <c r="L108" s="1103" t="s">
        <v>23</v>
      </c>
    </row>
    <row r="109" spans="1:12" x14ac:dyDescent="0.25">
      <c r="A109" s="1104" t="s">
        <v>248</v>
      </c>
      <c r="B109" s="2877" t="s">
        <v>249</v>
      </c>
      <c r="C109" s="2878"/>
      <c r="D109" s="2879"/>
      <c r="E109" s="2880"/>
      <c r="F109" s="2881"/>
      <c r="G109" s="2882"/>
      <c r="H109" s="2883"/>
      <c r="I109" s="1105"/>
      <c r="J109" s="1106"/>
      <c r="K109" s="1107">
        <f>SUM(K110:K111)</f>
        <v>0</v>
      </c>
      <c r="L109" s="1108" t="s">
        <v>36</v>
      </c>
    </row>
    <row r="110" spans="1:12" ht="67.5" x14ac:dyDescent="0.25">
      <c r="A110" s="1109" t="s">
        <v>250</v>
      </c>
      <c r="B110" s="1110" t="s">
        <v>251</v>
      </c>
      <c r="C110" s="1111" t="s">
        <v>55</v>
      </c>
      <c r="D110" s="1112">
        <v>4</v>
      </c>
      <c r="E110" s="1113">
        <v>76.05</v>
      </c>
      <c r="F110" s="1114">
        <v>26.19</v>
      </c>
      <c r="G110" s="1115">
        <v>95.97</v>
      </c>
      <c r="H110" s="1116"/>
      <c r="I110" s="1117">
        <f>ROUND('BDI Principal'!D14,2)</f>
        <v>26.19</v>
      </c>
      <c r="J110" s="1118">
        <f>ROUND((ROUND(H110,2)*I110/100)+ROUND(H110,2),2)</f>
        <v>0</v>
      </c>
      <c r="K110" s="1119">
        <f>ROUND(D110*J110,2)</f>
        <v>0</v>
      </c>
      <c r="L110" s="1120" t="s">
        <v>23</v>
      </c>
    </row>
    <row r="111" spans="1:12" ht="67.5" x14ac:dyDescent="0.25">
      <c r="A111" s="1121" t="s">
        <v>252</v>
      </c>
      <c r="B111" s="1122" t="s">
        <v>253</v>
      </c>
      <c r="C111" s="1123" t="s">
        <v>60</v>
      </c>
      <c r="D111" s="1124">
        <v>4</v>
      </c>
      <c r="E111" s="1125">
        <v>266.08999999999997</v>
      </c>
      <c r="F111" s="1126">
        <v>26.19</v>
      </c>
      <c r="G111" s="1127">
        <v>335.78</v>
      </c>
      <c r="H111" s="1128"/>
      <c r="I111" s="1129">
        <f>ROUND('BDI Principal'!D14,2)</f>
        <v>26.19</v>
      </c>
      <c r="J111" s="1130">
        <f>ROUND((ROUND(H111,2)*I111/100)+ROUND(H111,2),2)</f>
        <v>0</v>
      </c>
      <c r="K111" s="1131">
        <f>ROUND(D111*J111,2)</f>
        <v>0</v>
      </c>
      <c r="L111" s="1132" t="s">
        <v>23</v>
      </c>
    </row>
    <row r="112" spans="1:12" x14ac:dyDescent="0.25">
      <c r="A112" s="1133" t="s">
        <v>254</v>
      </c>
      <c r="B112" s="2884" t="s">
        <v>255</v>
      </c>
      <c r="C112" s="2885"/>
      <c r="D112" s="2886"/>
      <c r="E112" s="2887"/>
      <c r="F112" s="2888"/>
      <c r="G112" s="2889"/>
      <c r="H112" s="2890"/>
      <c r="I112" s="1134"/>
      <c r="J112" s="1135"/>
      <c r="K112" s="1136">
        <f>SUM(K113:K115)</f>
        <v>0</v>
      </c>
      <c r="L112" s="1137" t="s">
        <v>36</v>
      </c>
    </row>
    <row r="113" spans="1:12" ht="22.5" x14ac:dyDescent="0.25">
      <c r="A113" s="1138" t="s">
        <v>256</v>
      </c>
      <c r="B113" s="1139" t="s">
        <v>46</v>
      </c>
      <c r="C113" s="1140" t="s">
        <v>47</v>
      </c>
      <c r="D113" s="1141">
        <v>8</v>
      </c>
      <c r="E113" s="1142">
        <v>22.86</v>
      </c>
      <c r="F113" s="1143">
        <v>26.19</v>
      </c>
      <c r="G113" s="1144">
        <v>28.85</v>
      </c>
      <c r="H113" s="1145"/>
      <c r="I113" s="1146">
        <f>ROUND('BDI Principal'!D14,2)</f>
        <v>26.19</v>
      </c>
      <c r="J113" s="1147">
        <f>ROUND((ROUND(H113,2)*I113/100)+ROUND(H113,2),2)</f>
        <v>0</v>
      </c>
      <c r="K113" s="1148">
        <f>ROUND(D113*J113,2)</f>
        <v>0</v>
      </c>
      <c r="L113" s="1149" t="s">
        <v>23</v>
      </c>
    </row>
    <row r="114" spans="1:12" ht="22.5" x14ac:dyDescent="0.25">
      <c r="A114" s="1150" t="s">
        <v>257</v>
      </c>
      <c r="B114" s="1151" t="s">
        <v>258</v>
      </c>
      <c r="C114" s="1152" t="s">
        <v>259</v>
      </c>
      <c r="D114" s="1153">
        <v>20</v>
      </c>
      <c r="E114" s="1154">
        <v>112.5</v>
      </c>
      <c r="F114" s="1155">
        <v>26.19</v>
      </c>
      <c r="G114" s="1156">
        <v>141.96</v>
      </c>
      <c r="H114" s="1157"/>
      <c r="I114" s="1158">
        <f>ROUND('BDI Principal'!D14,2)</f>
        <v>26.19</v>
      </c>
      <c r="J114" s="1159">
        <f>ROUND((ROUND(H114,2)*I114/100)+ROUND(H114,2),2)</f>
        <v>0</v>
      </c>
      <c r="K114" s="1160">
        <f>ROUND(D114*J114,2)</f>
        <v>0</v>
      </c>
      <c r="L114" s="1161" t="s">
        <v>23</v>
      </c>
    </row>
    <row r="115" spans="1:12" ht="45" x14ac:dyDescent="0.25">
      <c r="A115" s="1162" t="s">
        <v>260</v>
      </c>
      <c r="B115" s="1163" t="s">
        <v>261</v>
      </c>
      <c r="C115" s="1164" t="s">
        <v>44</v>
      </c>
      <c r="D115" s="1165">
        <v>600</v>
      </c>
      <c r="E115" s="1166">
        <v>0.65</v>
      </c>
      <c r="F115" s="1167">
        <v>26.19</v>
      </c>
      <c r="G115" s="1168">
        <v>0.82</v>
      </c>
      <c r="H115" s="1169"/>
      <c r="I115" s="1170">
        <f>ROUND('BDI Principal'!D14,2)</f>
        <v>26.19</v>
      </c>
      <c r="J115" s="1171">
        <f>ROUND((ROUND(H115,2)*I115/100)+ROUND(H115,2),2)</f>
        <v>0</v>
      </c>
      <c r="K115" s="1172">
        <f>ROUND(D115*J115,2)</f>
        <v>0</v>
      </c>
      <c r="L115" s="1173" t="s">
        <v>23</v>
      </c>
    </row>
    <row r="116" spans="1:12" x14ac:dyDescent="0.25">
      <c r="A116" s="1174" t="s">
        <v>262</v>
      </c>
      <c r="B116" s="2891" t="s">
        <v>263</v>
      </c>
      <c r="C116" s="2892"/>
      <c r="D116" s="2893"/>
      <c r="E116" s="2894"/>
      <c r="F116" s="2895"/>
      <c r="G116" s="2896"/>
      <c r="H116" s="2897"/>
      <c r="I116" s="1175"/>
      <c r="J116" s="1176"/>
      <c r="K116" s="1177">
        <f>SUM(K117:K124)</f>
        <v>0</v>
      </c>
      <c r="L116" s="1178" t="s">
        <v>36</v>
      </c>
    </row>
    <row r="117" spans="1:12" ht="22.5" x14ac:dyDescent="0.25">
      <c r="A117" s="1179" t="s">
        <v>264</v>
      </c>
      <c r="B117" s="1180" t="s">
        <v>265</v>
      </c>
      <c r="C117" s="1181" t="s">
        <v>47</v>
      </c>
      <c r="D117" s="1182">
        <v>4</v>
      </c>
      <c r="E117" s="1183">
        <v>30.91</v>
      </c>
      <c r="F117" s="1184">
        <v>26.19</v>
      </c>
      <c r="G117" s="1185">
        <v>39.01</v>
      </c>
      <c r="H117" s="1186"/>
      <c r="I117" s="1187">
        <f>ROUND('BDI Principal'!D14,2)</f>
        <v>26.19</v>
      </c>
      <c r="J117" s="1188">
        <f t="shared" ref="J117:J124" si="8">ROUND((ROUND(H117,2)*I117/100)+ROUND(H117,2),2)</f>
        <v>0</v>
      </c>
      <c r="K117" s="1189">
        <f t="shared" ref="K117:K124" si="9">ROUND(D117*J117,2)</f>
        <v>0</v>
      </c>
      <c r="L117" s="1190" t="s">
        <v>23</v>
      </c>
    </row>
    <row r="118" spans="1:12" ht="22.5" x14ac:dyDescent="0.25">
      <c r="A118" s="1191" t="s">
        <v>266</v>
      </c>
      <c r="B118" s="1192" t="s">
        <v>46</v>
      </c>
      <c r="C118" s="1193" t="s">
        <v>47</v>
      </c>
      <c r="D118" s="1194">
        <v>4</v>
      </c>
      <c r="E118" s="1195">
        <v>22.86</v>
      </c>
      <c r="F118" s="1196">
        <v>26.19</v>
      </c>
      <c r="G118" s="1197">
        <v>28.85</v>
      </c>
      <c r="H118" s="1198"/>
      <c r="I118" s="1199">
        <f>ROUND('BDI Principal'!D14,2)</f>
        <v>26.19</v>
      </c>
      <c r="J118" s="1200">
        <f t="shared" si="8"/>
        <v>0</v>
      </c>
      <c r="K118" s="1201">
        <f t="shared" si="9"/>
        <v>0</v>
      </c>
      <c r="L118" s="1202" t="s">
        <v>23</v>
      </c>
    </row>
    <row r="119" spans="1:12" ht="78.75" x14ac:dyDescent="0.25">
      <c r="A119" s="1203" t="s">
        <v>267</v>
      </c>
      <c r="B119" s="1204" t="s">
        <v>268</v>
      </c>
      <c r="C119" s="1205" t="s">
        <v>65</v>
      </c>
      <c r="D119" s="1206">
        <v>8</v>
      </c>
      <c r="E119" s="1207">
        <v>9.4499999999999993</v>
      </c>
      <c r="F119" s="1208">
        <v>26.19</v>
      </c>
      <c r="G119" s="1209">
        <v>11.92</v>
      </c>
      <c r="H119" s="1210"/>
      <c r="I119" s="1211">
        <f>ROUND('BDI Principal'!D14,2)</f>
        <v>26.19</v>
      </c>
      <c r="J119" s="1212">
        <f t="shared" si="8"/>
        <v>0</v>
      </c>
      <c r="K119" s="1213">
        <f t="shared" si="9"/>
        <v>0</v>
      </c>
      <c r="L119" s="1214" t="s">
        <v>23</v>
      </c>
    </row>
    <row r="120" spans="1:12" ht="45" x14ac:dyDescent="0.25">
      <c r="A120" s="1215" t="s">
        <v>269</v>
      </c>
      <c r="B120" s="1216" t="s">
        <v>270</v>
      </c>
      <c r="C120" s="1217" t="s">
        <v>39</v>
      </c>
      <c r="D120" s="1218">
        <v>4</v>
      </c>
      <c r="E120" s="1219">
        <v>196.97</v>
      </c>
      <c r="F120" s="1220">
        <v>26.19</v>
      </c>
      <c r="G120" s="1221">
        <v>248.56</v>
      </c>
      <c r="H120" s="1222"/>
      <c r="I120" s="1223">
        <f>ROUND('BDI Principal'!D14,2)</f>
        <v>26.19</v>
      </c>
      <c r="J120" s="1224">
        <f t="shared" si="8"/>
        <v>0</v>
      </c>
      <c r="K120" s="1225">
        <f t="shared" si="9"/>
        <v>0</v>
      </c>
      <c r="L120" s="1226" t="s">
        <v>23</v>
      </c>
    </row>
    <row r="121" spans="1:12" ht="45" x14ac:dyDescent="0.25">
      <c r="A121" s="1227" t="s">
        <v>271</v>
      </c>
      <c r="B121" s="1228" t="s">
        <v>158</v>
      </c>
      <c r="C121" s="1229" t="s">
        <v>55</v>
      </c>
      <c r="D121" s="1230">
        <v>4</v>
      </c>
      <c r="E121" s="1231">
        <v>64.23</v>
      </c>
      <c r="F121" s="1232">
        <v>26.19</v>
      </c>
      <c r="G121" s="1233">
        <v>81.05</v>
      </c>
      <c r="H121" s="1234"/>
      <c r="I121" s="1235">
        <f>ROUND('BDI Principal'!D14,2)</f>
        <v>26.19</v>
      </c>
      <c r="J121" s="1236">
        <f t="shared" si="8"/>
        <v>0</v>
      </c>
      <c r="K121" s="1237">
        <f t="shared" si="9"/>
        <v>0</v>
      </c>
      <c r="L121" s="1238" t="s">
        <v>23</v>
      </c>
    </row>
    <row r="122" spans="1:12" ht="45" x14ac:dyDescent="0.25">
      <c r="A122" s="1239" t="s">
        <v>272</v>
      </c>
      <c r="B122" s="1240" t="s">
        <v>160</v>
      </c>
      <c r="C122" s="1241" t="s">
        <v>60</v>
      </c>
      <c r="D122" s="1242">
        <v>1</v>
      </c>
      <c r="E122" s="1243">
        <v>113.91</v>
      </c>
      <c r="F122" s="1244">
        <v>26.19</v>
      </c>
      <c r="G122" s="1245">
        <v>143.74</v>
      </c>
      <c r="H122" s="1246"/>
      <c r="I122" s="1247">
        <f>ROUND('BDI Principal'!D14,2)</f>
        <v>26.19</v>
      </c>
      <c r="J122" s="1248">
        <f t="shared" si="8"/>
        <v>0</v>
      </c>
      <c r="K122" s="1249">
        <f t="shared" si="9"/>
        <v>0</v>
      </c>
      <c r="L122" s="1250" t="s">
        <v>23</v>
      </c>
    </row>
    <row r="123" spans="1:12" ht="67.5" x14ac:dyDescent="0.25">
      <c r="A123" s="1251" t="s">
        <v>273</v>
      </c>
      <c r="B123" s="1252" t="s">
        <v>274</v>
      </c>
      <c r="C123" s="1253" t="s">
        <v>52</v>
      </c>
      <c r="D123" s="1254">
        <v>20</v>
      </c>
      <c r="E123" s="1255">
        <v>65.069999999999993</v>
      </c>
      <c r="F123" s="1256">
        <v>26.19</v>
      </c>
      <c r="G123" s="1257">
        <v>82.11</v>
      </c>
      <c r="H123" s="1258"/>
      <c r="I123" s="1259">
        <f>ROUND('BDI Principal'!D14,2)</f>
        <v>26.19</v>
      </c>
      <c r="J123" s="1260">
        <f t="shared" si="8"/>
        <v>0</v>
      </c>
      <c r="K123" s="1261">
        <f t="shared" si="9"/>
        <v>0</v>
      </c>
      <c r="L123" s="1262" t="s">
        <v>23</v>
      </c>
    </row>
    <row r="124" spans="1:12" ht="45" x14ac:dyDescent="0.25">
      <c r="A124" s="1263" t="s">
        <v>275</v>
      </c>
      <c r="B124" s="1264" t="s">
        <v>276</v>
      </c>
      <c r="C124" s="1265" t="s">
        <v>65</v>
      </c>
      <c r="D124" s="1266">
        <v>20</v>
      </c>
      <c r="E124" s="1267">
        <v>36.69</v>
      </c>
      <c r="F124" s="1268">
        <v>26.19</v>
      </c>
      <c r="G124" s="1269">
        <v>46.3</v>
      </c>
      <c r="H124" s="1270"/>
      <c r="I124" s="1271">
        <f>ROUND('BDI Principal'!D14,2)</f>
        <v>26.19</v>
      </c>
      <c r="J124" s="1272">
        <f t="shared" si="8"/>
        <v>0</v>
      </c>
      <c r="K124" s="1273">
        <f t="shared" si="9"/>
        <v>0</v>
      </c>
      <c r="L124" s="1274" t="s">
        <v>23</v>
      </c>
    </row>
    <row r="125" spans="1:12" x14ac:dyDescent="0.25">
      <c r="A125" s="1275" t="s">
        <v>277</v>
      </c>
      <c r="B125" s="2898" t="s">
        <v>278</v>
      </c>
      <c r="C125" s="2899"/>
      <c r="D125" s="2900"/>
      <c r="E125" s="2901"/>
      <c r="F125" s="2902"/>
      <c r="G125" s="2903"/>
      <c r="H125" s="2904"/>
      <c r="I125" s="1276"/>
      <c r="J125" s="1277"/>
      <c r="K125" s="1278">
        <f>SUM(K126:K130)</f>
        <v>0</v>
      </c>
      <c r="L125" s="1279" t="s">
        <v>36</v>
      </c>
    </row>
    <row r="126" spans="1:12" ht="22.5" x14ac:dyDescent="0.25">
      <c r="A126" s="1280" t="s">
        <v>279</v>
      </c>
      <c r="B126" s="1281" t="s">
        <v>46</v>
      </c>
      <c r="C126" s="1282" t="s">
        <v>47</v>
      </c>
      <c r="D126" s="1283">
        <v>16</v>
      </c>
      <c r="E126" s="1284">
        <v>22.86</v>
      </c>
      <c r="F126" s="1285">
        <v>26.19</v>
      </c>
      <c r="G126" s="1286">
        <v>28.85</v>
      </c>
      <c r="H126" s="1287"/>
      <c r="I126" s="1288">
        <f>ROUND('BDI Principal'!D14,2)</f>
        <v>26.19</v>
      </c>
      <c r="J126" s="1289">
        <f>ROUND((ROUND(H126,2)*I126/100)+ROUND(H126,2),2)</f>
        <v>0</v>
      </c>
      <c r="K126" s="1290">
        <f>ROUND(D126*J126,2)</f>
        <v>0</v>
      </c>
      <c r="L126" s="1291" t="s">
        <v>23</v>
      </c>
    </row>
    <row r="127" spans="1:12" ht="78.75" x14ac:dyDescent="0.25">
      <c r="A127" s="1292" t="s">
        <v>280</v>
      </c>
      <c r="B127" s="1293" t="s">
        <v>247</v>
      </c>
      <c r="C127" s="1294" t="s">
        <v>60</v>
      </c>
      <c r="D127" s="1295">
        <v>2</v>
      </c>
      <c r="E127" s="1296">
        <v>138.66999999999999</v>
      </c>
      <c r="F127" s="1297">
        <v>26.19</v>
      </c>
      <c r="G127" s="1298">
        <v>174.99</v>
      </c>
      <c r="H127" s="1299"/>
      <c r="I127" s="1300">
        <f>ROUND('BDI Principal'!D14,2)</f>
        <v>26.19</v>
      </c>
      <c r="J127" s="1301">
        <f>ROUND((ROUND(H127,2)*I127/100)+ROUND(H127,2),2)</f>
        <v>0</v>
      </c>
      <c r="K127" s="1302">
        <f>ROUND(D127*J127,2)</f>
        <v>0</v>
      </c>
      <c r="L127" s="1303" t="s">
        <v>23</v>
      </c>
    </row>
    <row r="128" spans="1:12" ht="78.75" x14ac:dyDescent="0.25">
      <c r="A128" s="1304" t="s">
        <v>281</v>
      </c>
      <c r="B128" s="1305" t="s">
        <v>245</v>
      </c>
      <c r="C128" s="1306" t="s">
        <v>55</v>
      </c>
      <c r="D128" s="1307">
        <v>2</v>
      </c>
      <c r="E128" s="1308">
        <v>64.52</v>
      </c>
      <c r="F128" s="1309">
        <v>26.19</v>
      </c>
      <c r="G128" s="1310">
        <v>81.42</v>
      </c>
      <c r="H128" s="1311"/>
      <c r="I128" s="1312">
        <f>ROUND('BDI Principal'!D14,2)</f>
        <v>26.19</v>
      </c>
      <c r="J128" s="1313">
        <f>ROUND((ROUND(H128,2)*I128/100)+ROUND(H128,2),2)</f>
        <v>0</v>
      </c>
      <c r="K128" s="1314">
        <f>ROUND(D128*J128,2)</f>
        <v>0</v>
      </c>
      <c r="L128" s="1315" t="s">
        <v>23</v>
      </c>
    </row>
    <row r="129" spans="1:12" ht="67.5" x14ac:dyDescent="0.25">
      <c r="A129" s="1316" t="s">
        <v>282</v>
      </c>
      <c r="B129" s="1317" t="s">
        <v>251</v>
      </c>
      <c r="C129" s="1318" t="s">
        <v>55</v>
      </c>
      <c r="D129" s="1319">
        <v>2</v>
      </c>
      <c r="E129" s="1320">
        <v>76.05</v>
      </c>
      <c r="F129" s="1321">
        <v>26.19</v>
      </c>
      <c r="G129" s="1322">
        <v>95.97</v>
      </c>
      <c r="H129" s="1323"/>
      <c r="I129" s="1324">
        <f>ROUND('BDI Principal'!D14,2)</f>
        <v>26.19</v>
      </c>
      <c r="J129" s="1325">
        <f>ROUND((ROUND(H129,2)*I129/100)+ROUND(H129,2),2)</f>
        <v>0</v>
      </c>
      <c r="K129" s="1326">
        <f>ROUND(D129*J129,2)</f>
        <v>0</v>
      </c>
      <c r="L129" s="1327" t="s">
        <v>23</v>
      </c>
    </row>
    <row r="130" spans="1:12" ht="67.5" x14ac:dyDescent="0.25">
      <c r="A130" s="1328" t="s">
        <v>283</v>
      </c>
      <c r="B130" s="1329" t="s">
        <v>253</v>
      </c>
      <c r="C130" s="1330" t="s">
        <v>60</v>
      </c>
      <c r="D130" s="1331">
        <v>2</v>
      </c>
      <c r="E130" s="1332">
        <v>266.08999999999997</v>
      </c>
      <c r="F130" s="1333">
        <v>26.19</v>
      </c>
      <c r="G130" s="1334">
        <v>335.78</v>
      </c>
      <c r="H130" s="1335"/>
      <c r="I130" s="1336">
        <f>ROUND('BDI Principal'!D14,2)</f>
        <v>26.19</v>
      </c>
      <c r="J130" s="1337">
        <f>ROUND((ROUND(H130,2)*I130/100)+ROUND(H130,2),2)</f>
        <v>0</v>
      </c>
      <c r="K130" s="1338">
        <f>ROUND(D130*J130,2)</f>
        <v>0</v>
      </c>
      <c r="L130" s="1339" t="s">
        <v>23</v>
      </c>
    </row>
    <row r="131" spans="1:12" x14ac:dyDescent="0.25">
      <c r="A131" s="2905" t="s">
        <v>284</v>
      </c>
      <c r="B131" s="2758"/>
      <c r="C131" s="2758"/>
      <c r="D131" s="2758"/>
      <c r="E131" s="2758"/>
      <c r="F131" s="2758"/>
      <c r="G131" s="2758"/>
      <c r="H131" s="2758"/>
      <c r="I131" s="2758"/>
      <c r="J131" s="2906">
        <f>K8+K10+K13+K22+K26+K28+K32+K44+K72+K78+K82+K91+K96+K102+K104+K106+K109+K112+K116+K125</f>
        <v>0</v>
      </c>
      <c r="K131" s="2758"/>
    </row>
    <row r="133" spans="1:12" x14ac:dyDescent="0.25">
      <c r="A133" s="2907" t="s">
        <v>285</v>
      </c>
      <c r="B133" s="2758"/>
      <c r="C133" s="2758"/>
      <c r="D133" s="2758"/>
      <c r="E133" s="2758"/>
      <c r="F133" s="2758"/>
    </row>
    <row r="134" spans="1:12" x14ac:dyDescent="0.25">
      <c r="A134" s="2908" t="s">
        <v>286</v>
      </c>
      <c r="B134" s="2758"/>
      <c r="C134" s="2758"/>
      <c r="D134" s="2758"/>
      <c r="E134" s="2758"/>
      <c r="F134" s="2758"/>
    </row>
    <row r="141" spans="1:12" x14ac:dyDescent="0.25">
      <c r="E141" s="2909">
        <f>DADOS!C11</f>
        <v>0</v>
      </c>
      <c r="F141" s="2909"/>
      <c r="G141" s="2909"/>
      <c r="H141" s="2909"/>
      <c r="I141" s="2909"/>
    </row>
    <row r="142" spans="1:12" x14ac:dyDescent="0.25">
      <c r="E142" s="2910">
        <f>DADOS!C12</f>
        <v>0</v>
      </c>
      <c r="F142" s="2758"/>
      <c r="G142" s="2758"/>
      <c r="H142" s="2758"/>
      <c r="I142" s="2758"/>
    </row>
  </sheetData>
  <sheetProtection password="BF59" sheet="1" objects="1" scenarios="1" selectLockedCells="1"/>
  <mergeCells count="30">
    <mergeCell ref="J131:K131"/>
    <mergeCell ref="A133:F133"/>
    <mergeCell ref="A134:F134"/>
    <mergeCell ref="E141:I141"/>
    <mergeCell ref="E142:I142"/>
    <mergeCell ref="B109:H109"/>
    <mergeCell ref="B112:H112"/>
    <mergeCell ref="B116:H116"/>
    <mergeCell ref="B125:H125"/>
    <mergeCell ref="A131:I131"/>
    <mergeCell ref="B91:H91"/>
    <mergeCell ref="B96:H96"/>
    <mergeCell ref="B102:H102"/>
    <mergeCell ref="B104:H104"/>
    <mergeCell ref="B106:H106"/>
    <mergeCell ref="B32:H32"/>
    <mergeCell ref="B44:H44"/>
    <mergeCell ref="B72:H72"/>
    <mergeCell ref="B78:H78"/>
    <mergeCell ref="B82:H82"/>
    <mergeCell ref="B10:H10"/>
    <mergeCell ref="B13:H13"/>
    <mergeCell ref="B22:H22"/>
    <mergeCell ref="B26:H26"/>
    <mergeCell ref="B28:H28"/>
    <mergeCell ref="B4:F4"/>
    <mergeCell ref="H4:I4"/>
    <mergeCell ref="B5:C5"/>
    <mergeCell ref="E5:G5"/>
    <mergeCell ref="B8:H8"/>
  </mergeCells>
  <pageMargins left="0.5" right="0.5" top="0.75" bottom="0.75" header="0.5" footer="0.5"/>
  <pageSetup paperSize="9"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heetViews>
  <sheetFormatPr defaultRowHeight="15" x14ac:dyDescent="0.25"/>
  <cols>
    <col min="1" max="1" width="10" customWidth="1"/>
    <col min="2" max="2" width="50" customWidth="1"/>
    <col min="3" max="9" width="15" customWidth="1"/>
  </cols>
  <sheetData>
    <row r="1" spans="1:9" x14ac:dyDescent="0.25">
      <c r="A1" s="1340" t="s">
        <v>0</v>
      </c>
    </row>
    <row r="2" spans="1:9" x14ac:dyDescent="0.25">
      <c r="A2" s="1340" t="s">
        <v>16</v>
      </c>
    </row>
    <row r="3" spans="1:9" x14ac:dyDescent="0.25">
      <c r="A3" s="1340" t="s">
        <v>17</v>
      </c>
      <c r="B3" s="1341" t="str">
        <f>DADOS!C3</f>
        <v>11/10/2024</v>
      </c>
    </row>
    <row r="4" spans="1:9" x14ac:dyDescent="0.25">
      <c r="A4" s="1340" t="s">
        <v>18</v>
      </c>
      <c r="B4" s="2911">
        <f>DADOS!C7</f>
        <v>0</v>
      </c>
      <c r="C4" s="2758"/>
      <c r="D4" s="2758"/>
      <c r="E4" s="2758"/>
      <c r="F4" s="2758"/>
      <c r="G4" s="1340" t="s">
        <v>19</v>
      </c>
      <c r="H4" s="2912" t="str">
        <f>DADOS!C9</f>
        <v/>
      </c>
      <c r="I4" s="2758"/>
    </row>
    <row r="5" spans="1:9" x14ac:dyDescent="0.25">
      <c r="A5" s="1340" t="s">
        <v>20</v>
      </c>
      <c r="B5" s="2913" t="str">
        <f>DADOS!C8</f>
        <v/>
      </c>
      <c r="C5" s="2911" t="s">
        <v>9</v>
      </c>
      <c r="D5" s="1340" t="s">
        <v>21</v>
      </c>
      <c r="E5" s="2911">
        <f>DADOS!C13</f>
        <v>0</v>
      </c>
      <c r="F5" s="2911" t="s">
        <v>9</v>
      </c>
      <c r="G5" s="2911" t="s">
        <v>9</v>
      </c>
      <c r="H5" s="1340" t="s">
        <v>22</v>
      </c>
      <c r="I5" s="1340">
        <f>DADOS!C14</f>
        <v>0</v>
      </c>
    </row>
    <row r="7" spans="1:9" x14ac:dyDescent="0.25">
      <c r="A7" s="1342" t="s">
        <v>23</v>
      </c>
      <c r="B7" s="1343" t="s">
        <v>36</v>
      </c>
      <c r="C7" s="1344" t="s">
        <v>33</v>
      </c>
      <c r="D7" s="1345" t="s">
        <v>287</v>
      </c>
      <c r="E7" s="1346" t="s">
        <v>288</v>
      </c>
      <c r="F7" s="1347" t="s">
        <v>289</v>
      </c>
      <c r="G7" s="1348" t="s">
        <v>290</v>
      </c>
      <c r="H7" s="1349" t="s">
        <v>291</v>
      </c>
      <c r="I7" s="1350" t="s">
        <v>292</v>
      </c>
    </row>
    <row r="8" spans="1:9" x14ac:dyDescent="0.25">
      <c r="A8" s="1351" t="s">
        <v>34</v>
      </c>
      <c r="B8" s="1352" t="s">
        <v>35</v>
      </c>
      <c r="C8" s="2755">
        <f>Orçamento!K8</f>
        <v>0</v>
      </c>
      <c r="D8" s="1353">
        <v>100</v>
      </c>
      <c r="E8" s="1354">
        <f t="shared" ref="E8:E27" si="0">C8*D8/100</f>
        <v>0</v>
      </c>
      <c r="F8" s="1355">
        <v>0</v>
      </c>
      <c r="G8" s="1356">
        <f t="shared" ref="G8:G27" si="1">C8*F8/100</f>
        <v>0</v>
      </c>
      <c r="H8" s="1357">
        <f t="shared" ref="H8:H27" si="2">D8+F8</f>
        <v>100</v>
      </c>
      <c r="I8" s="1358">
        <f t="shared" ref="I8:I27" si="3">E8+G8</f>
        <v>0</v>
      </c>
    </row>
    <row r="9" spans="1:9" x14ac:dyDescent="0.25">
      <c r="A9" s="1359" t="s">
        <v>40</v>
      </c>
      <c r="B9" s="1360" t="s">
        <v>41</v>
      </c>
      <c r="C9" s="2755">
        <f>Orçamento!K10</f>
        <v>0</v>
      </c>
      <c r="D9" s="1361">
        <v>50</v>
      </c>
      <c r="E9" s="1362">
        <f t="shared" si="0"/>
        <v>0</v>
      </c>
      <c r="F9" s="1363">
        <v>50</v>
      </c>
      <c r="G9" s="1364">
        <f t="shared" si="1"/>
        <v>0</v>
      </c>
      <c r="H9" s="1365">
        <f t="shared" si="2"/>
        <v>100</v>
      </c>
      <c r="I9" s="1366">
        <f t="shared" si="3"/>
        <v>0</v>
      </c>
    </row>
    <row r="10" spans="1:9" ht="22.5" x14ac:dyDescent="0.25">
      <c r="A10" s="1367" t="s">
        <v>48</v>
      </c>
      <c r="B10" s="1368" t="s">
        <v>49</v>
      </c>
      <c r="C10" s="2755">
        <f>Orçamento!K13</f>
        <v>0</v>
      </c>
      <c r="D10" s="1369">
        <v>100</v>
      </c>
      <c r="E10" s="1370">
        <f t="shared" si="0"/>
        <v>0</v>
      </c>
      <c r="F10" s="1371">
        <v>0</v>
      </c>
      <c r="G10" s="1372">
        <f t="shared" si="1"/>
        <v>0</v>
      </c>
      <c r="H10" s="1373">
        <f t="shared" si="2"/>
        <v>100</v>
      </c>
      <c r="I10" s="1374">
        <f t="shared" si="3"/>
        <v>0</v>
      </c>
    </row>
    <row r="11" spans="1:9" ht="56.25" x14ac:dyDescent="0.25">
      <c r="A11" s="1375" t="s">
        <v>69</v>
      </c>
      <c r="B11" s="1376" t="s">
        <v>70</v>
      </c>
      <c r="C11" s="2755">
        <f>Orçamento!K22</f>
        <v>0</v>
      </c>
      <c r="D11" s="1377">
        <v>100</v>
      </c>
      <c r="E11" s="1378">
        <f t="shared" si="0"/>
        <v>0</v>
      </c>
      <c r="F11" s="1379">
        <v>0</v>
      </c>
      <c r="G11" s="1380">
        <f t="shared" si="1"/>
        <v>0</v>
      </c>
      <c r="H11" s="1381">
        <f t="shared" si="2"/>
        <v>100</v>
      </c>
      <c r="I11" s="1382">
        <f t="shared" si="3"/>
        <v>0</v>
      </c>
    </row>
    <row r="12" spans="1:9" x14ac:dyDescent="0.25">
      <c r="A12" s="1383" t="s">
        <v>77</v>
      </c>
      <c r="B12" s="1384" t="s">
        <v>78</v>
      </c>
      <c r="C12" s="2755">
        <f>Orçamento!K26</f>
        <v>0</v>
      </c>
      <c r="D12" s="1385">
        <v>100</v>
      </c>
      <c r="E12" s="1386">
        <f t="shared" si="0"/>
        <v>0</v>
      </c>
      <c r="F12" s="1387">
        <v>0</v>
      </c>
      <c r="G12" s="1388">
        <f t="shared" si="1"/>
        <v>0</v>
      </c>
      <c r="H12" s="1389">
        <f t="shared" si="2"/>
        <v>100</v>
      </c>
      <c r="I12" s="1390">
        <f t="shared" si="3"/>
        <v>0</v>
      </c>
    </row>
    <row r="13" spans="1:9" ht="45" x14ac:dyDescent="0.25">
      <c r="A13" s="1391" t="s">
        <v>82</v>
      </c>
      <c r="B13" s="1392" t="s">
        <v>83</v>
      </c>
      <c r="C13" s="2755">
        <f>Orçamento!K28</f>
        <v>0</v>
      </c>
      <c r="D13" s="1393">
        <v>100</v>
      </c>
      <c r="E13" s="1394">
        <f t="shared" si="0"/>
        <v>0</v>
      </c>
      <c r="F13" s="1395">
        <v>0</v>
      </c>
      <c r="G13" s="1396">
        <f t="shared" si="1"/>
        <v>0</v>
      </c>
      <c r="H13" s="1397">
        <f t="shared" si="2"/>
        <v>100</v>
      </c>
      <c r="I13" s="1398">
        <f t="shared" si="3"/>
        <v>0</v>
      </c>
    </row>
    <row r="14" spans="1:9" ht="22.5" x14ac:dyDescent="0.25">
      <c r="A14" s="1399" t="s">
        <v>87</v>
      </c>
      <c r="B14" s="1400" t="s">
        <v>88</v>
      </c>
      <c r="C14" s="2755">
        <f>Orçamento!K32</f>
        <v>0</v>
      </c>
      <c r="D14" s="1401">
        <v>100</v>
      </c>
      <c r="E14" s="1402">
        <f t="shared" si="0"/>
        <v>0</v>
      </c>
      <c r="F14" s="1403">
        <v>0</v>
      </c>
      <c r="G14" s="1404">
        <f t="shared" si="1"/>
        <v>0</v>
      </c>
      <c r="H14" s="1405">
        <f t="shared" si="2"/>
        <v>100</v>
      </c>
      <c r="I14" s="1406">
        <f t="shared" si="3"/>
        <v>0</v>
      </c>
    </row>
    <row r="15" spans="1:9" ht="56.25" x14ac:dyDescent="0.25">
      <c r="A15" s="1407" t="s">
        <v>111</v>
      </c>
      <c r="B15" s="1408" t="s">
        <v>112</v>
      </c>
      <c r="C15" s="2755">
        <f>Orçamento!K44</f>
        <v>0</v>
      </c>
      <c r="D15" s="1409">
        <v>80</v>
      </c>
      <c r="E15" s="1410">
        <f t="shared" si="0"/>
        <v>0</v>
      </c>
      <c r="F15" s="1411">
        <v>20</v>
      </c>
      <c r="G15" s="1412">
        <f t="shared" si="1"/>
        <v>0</v>
      </c>
      <c r="H15" s="1413">
        <f t="shared" si="2"/>
        <v>100</v>
      </c>
      <c r="I15" s="1414">
        <f t="shared" si="3"/>
        <v>0</v>
      </c>
    </row>
    <row r="16" spans="1:9" ht="22.5" x14ac:dyDescent="0.25">
      <c r="A16" s="1415" t="s">
        <v>170</v>
      </c>
      <c r="B16" s="1416" t="s">
        <v>171</v>
      </c>
      <c r="C16" s="2755">
        <f>Orçamento!K72</f>
        <v>0</v>
      </c>
      <c r="D16" s="1417">
        <v>0</v>
      </c>
      <c r="E16" s="1418">
        <f t="shared" si="0"/>
        <v>0</v>
      </c>
      <c r="F16" s="1419">
        <v>100</v>
      </c>
      <c r="G16" s="1420">
        <f t="shared" si="1"/>
        <v>0</v>
      </c>
      <c r="H16" s="1421">
        <f t="shared" si="2"/>
        <v>100</v>
      </c>
      <c r="I16" s="1422">
        <f t="shared" si="3"/>
        <v>0</v>
      </c>
    </row>
    <row r="17" spans="1:9" ht="22.5" x14ac:dyDescent="0.25">
      <c r="A17" s="1423" t="s">
        <v>182</v>
      </c>
      <c r="B17" s="1424" t="s">
        <v>183</v>
      </c>
      <c r="C17" s="2755">
        <f>Orçamento!K78</f>
        <v>0</v>
      </c>
      <c r="D17" s="1425">
        <v>100</v>
      </c>
      <c r="E17" s="1426">
        <f t="shared" si="0"/>
        <v>0</v>
      </c>
      <c r="F17" s="1427">
        <v>0</v>
      </c>
      <c r="G17" s="1428">
        <f t="shared" si="1"/>
        <v>0</v>
      </c>
      <c r="H17" s="1429">
        <f t="shared" si="2"/>
        <v>100</v>
      </c>
      <c r="I17" s="1430">
        <f t="shared" si="3"/>
        <v>0</v>
      </c>
    </row>
    <row r="18" spans="1:9" ht="56.25" x14ac:dyDescent="0.25">
      <c r="A18" s="1431" t="s">
        <v>190</v>
      </c>
      <c r="B18" s="1432" t="s">
        <v>191</v>
      </c>
      <c r="C18" s="2755">
        <f>Orçamento!K82</f>
        <v>0</v>
      </c>
      <c r="D18" s="1433">
        <v>70</v>
      </c>
      <c r="E18" s="1434">
        <f t="shared" si="0"/>
        <v>0</v>
      </c>
      <c r="F18" s="1435">
        <v>30</v>
      </c>
      <c r="G18" s="1436">
        <f t="shared" si="1"/>
        <v>0</v>
      </c>
      <c r="H18" s="1437">
        <f t="shared" si="2"/>
        <v>100</v>
      </c>
      <c r="I18" s="1438">
        <f t="shared" si="3"/>
        <v>0</v>
      </c>
    </row>
    <row r="19" spans="1:9" ht="56.25" x14ac:dyDescent="0.25">
      <c r="A19" s="1439" t="s">
        <v>212</v>
      </c>
      <c r="B19" s="1440" t="s">
        <v>213</v>
      </c>
      <c r="C19" s="2755">
        <f>Orçamento!K91</f>
        <v>0</v>
      </c>
      <c r="D19" s="1441">
        <v>0</v>
      </c>
      <c r="E19" s="1442">
        <f t="shared" si="0"/>
        <v>0</v>
      </c>
      <c r="F19" s="1443">
        <v>100</v>
      </c>
      <c r="G19" s="1444">
        <f t="shared" si="1"/>
        <v>0</v>
      </c>
      <c r="H19" s="1445">
        <f t="shared" si="2"/>
        <v>100</v>
      </c>
      <c r="I19" s="1446">
        <f t="shared" si="3"/>
        <v>0</v>
      </c>
    </row>
    <row r="20" spans="1:9" x14ac:dyDescent="0.25">
      <c r="A20" s="1447" t="s">
        <v>222</v>
      </c>
      <c r="B20" s="1448" t="s">
        <v>223</v>
      </c>
      <c r="C20" s="2755">
        <f>Orçamento!K96</f>
        <v>0</v>
      </c>
      <c r="D20" s="1449">
        <v>0</v>
      </c>
      <c r="E20" s="1450">
        <f t="shared" si="0"/>
        <v>0</v>
      </c>
      <c r="F20" s="1451">
        <v>100</v>
      </c>
      <c r="G20" s="1452">
        <f t="shared" si="1"/>
        <v>0</v>
      </c>
      <c r="H20" s="1453">
        <f t="shared" si="2"/>
        <v>100</v>
      </c>
      <c r="I20" s="1454">
        <f t="shared" si="3"/>
        <v>0</v>
      </c>
    </row>
    <row r="21" spans="1:9" ht="22.5" x14ac:dyDescent="0.25">
      <c r="A21" s="1455" t="s">
        <v>235</v>
      </c>
      <c r="B21" s="1456" t="s">
        <v>236</v>
      </c>
      <c r="C21" s="2755">
        <f>Orçamento!K102</f>
        <v>0</v>
      </c>
      <c r="D21" s="1457">
        <v>100</v>
      </c>
      <c r="E21" s="1458">
        <f t="shared" si="0"/>
        <v>0</v>
      </c>
      <c r="F21" s="1459">
        <v>0</v>
      </c>
      <c r="G21" s="1460">
        <f t="shared" si="1"/>
        <v>0</v>
      </c>
      <c r="H21" s="1461">
        <f t="shared" si="2"/>
        <v>100</v>
      </c>
      <c r="I21" s="1462">
        <f t="shared" si="3"/>
        <v>0</v>
      </c>
    </row>
    <row r="22" spans="1:9" x14ac:dyDescent="0.25">
      <c r="A22" s="1463" t="s">
        <v>239</v>
      </c>
      <c r="B22" s="1464" t="s">
        <v>240</v>
      </c>
      <c r="C22" s="2755">
        <f>Orçamento!K104</f>
        <v>0</v>
      </c>
      <c r="D22" s="1465">
        <v>100</v>
      </c>
      <c r="E22" s="1466">
        <f t="shared" si="0"/>
        <v>0</v>
      </c>
      <c r="F22" s="1467">
        <v>0</v>
      </c>
      <c r="G22" s="1468">
        <f t="shared" si="1"/>
        <v>0</v>
      </c>
      <c r="H22" s="1469">
        <f t="shared" si="2"/>
        <v>100</v>
      </c>
      <c r="I22" s="1470">
        <f t="shared" si="3"/>
        <v>0</v>
      </c>
    </row>
    <row r="23" spans="1:9" x14ac:dyDescent="0.25">
      <c r="A23" s="1471" t="s">
        <v>242</v>
      </c>
      <c r="B23" s="1472" t="s">
        <v>243</v>
      </c>
      <c r="C23" s="2755">
        <f>Orçamento!K106</f>
        <v>0</v>
      </c>
      <c r="D23" s="1473">
        <v>70</v>
      </c>
      <c r="E23" s="1474">
        <f t="shared" si="0"/>
        <v>0</v>
      </c>
      <c r="F23" s="1475">
        <v>30</v>
      </c>
      <c r="G23" s="1476">
        <f t="shared" si="1"/>
        <v>0</v>
      </c>
      <c r="H23" s="1477">
        <f t="shared" si="2"/>
        <v>100</v>
      </c>
      <c r="I23" s="1478">
        <f t="shared" si="3"/>
        <v>0</v>
      </c>
    </row>
    <row r="24" spans="1:9" ht="22.5" x14ac:dyDescent="0.25">
      <c r="A24" s="1479" t="s">
        <v>248</v>
      </c>
      <c r="B24" s="1480" t="s">
        <v>249</v>
      </c>
      <c r="C24" s="2755">
        <f>Orçamento!K109</f>
        <v>0</v>
      </c>
      <c r="D24" s="1481">
        <v>0</v>
      </c>
      <c r="E24" s="1482">
        <f t="shared" si="0"/>
        <v>0</v>
      </c>
      <c r="F24" s="1483">
        <v>100</v>
      </c>
      <c r="G24" s="1484">
        <f t="shared" si="1"/>
        <v>0</v>
      </c>
      <c r="H24" s="1485">
        <f t="shared" si="2"/>
        <v>100</v>
      </c>
      <c r="I24" s="1486">
        <f t="shared" si="3"/>
        <v>0</v>
      </c>
    </row>
    <row r="25" spans="1:9" ht="22.5" x14ac:dyDescent="0.25">
      <c r="A25" s="1487" t="s">
        <v>254</v>
      </c>
      <c r="B25" s="1488" t="s">
        <v>255</v>
      </c>
      <c r="C25" s="2755">
        <f>Orçamento!K112</f>
        <v>0</v>
      </c>
      <c r="D25" s="1489">
        <v>0</v>
      </c>
      <c r="E25" s="1490">
        <f t="shared" si="0"/>
        <v>0</v>
      </c>
      <c r="F25" s="1491">
        <v>100</v>
      </c>
      <c r="G25" s="1492">
        <f t="shared" si="1"/>
        <v>0</v>
      </c>
      <c r="H25" s="1493">
        <f t="shared" si="2"/>
        <v>100</v>
      </c>
      <c r="I25" s="1494">
        <f t="shared" si="3"/>
        <v>0</v>
      </c>
    </row>
    <row r="26" spans="1:9" ht="45" x14ac:dyDescent="0.25">
      <c r="A26" s="1495" t="s">
        <v>262</v>
      </c>
      <c r="B26" s="1496" t="s">
        <v>263</v>
      </c>
      <c r="C26" s="2755">
        <f>Orçamento!K116</f>
        <v>0</v>
      </c>
      <c r="D26" s="1497">
        <v>50</v>
      </c>
      <c r="E26" s="1498">
        <f t="shared" si="0"/>
        <v>0</v>
      </c>
      <c r="F26" s="1499">
        <v>50</v>
      </c>
      <c r="G26" s="1500">
        <f t="shared" si="1"/>
        <v>0</v>
      </c>
      <c r="H26" s="1501">
        <f t="shared" si="2"/>
        <v>100</v>
      </c>
      <c r="I26" s="1502">
        <f t="shared" si="3"/>
        <v>0</v>
      </c>
    </row>
    <row r="27" spans="1:9" ht="22.5" x14ac:dyDescent="0.25">
      <c r="A27" s="1503" t="s">
        <v>277</v>
      </c>
      <c r="B27" s="1504" t="s">
        <v>278</v>
      </c>
      <c r="C27" s="2755">
        <f>Orçamento!K125</f>
        <v>0</v>
      </c>
      <c r="D27" s="1505">
        <v>50</v>
      </c>
      <c r="E27" s="1506">
        <f t="shared" si="0"/>
        <v>0</v>
      </c>
      <c r="F27" s="1507">
        <v>50</v>
      </c>
      <c r="G27" s="1508">
        <f t="shared" si="1"/>
        <v>0</v>
      </c>
      <c r="H27" s="1509">
        <f t="shared" si="2"/>
        <v>100</v>
      </c>
      <c r="I27" s="1510">
        <f t="shared" si="3"/>
        <v>0</v>
      </c>
    </row>
    <row r="28" spans="1:9" x14ac:dyDescent="0.25">
      <c r="A28" s="2918" t="s">
        <v>293</v>
      </c>
      <c r="B28" s="2919"/>
      <c r="C28" s="1511">
        <f>SUM(C8:C27)</f>
        <v>0</v>
      </c>
      <c r="D28" s="2914">
        <f>SUM(E8:E27)</f>
        <v>0</v>
      </c>
      <c r="E28" s="2915"/>
      <c r="F28" s="2916">
        <f>SUM(G8:G27)</f>
        <v>0</v>
      </c>
      <c r="G28" s="2917"/>
      <c r="H28" s="1512" t="e">
        <f>(I28/C28)*100</f>
        <v>#DIV/0!</v>
      </c>
      <c r="I28" s="1513">
        <f>SUM(I8:I27)</f>
        <v>0</v>
      </c>
    </row>
  </sheetData>
  <sheetProtection password="BF59" sheet="1" objects="1" scenarios="1" selectLockedCells="1"/>
  <mergeCells count="7">
    <mergeCell ref="B4:F4"/>
    <mergeCell ref="H4:I4"/>
    <mergeCell ref="B5:C5"/>
    <mergeCell ref="E5:G5"/>
    <mergeCell ref="D28:E28"/>
    <mergeCell ref="F28:G28"/>
    <mergeCell ref="A28:B28"/>
  </mergeCells>
  <pageMargins left="0.5" right="0.5" top="0.75" bottom="0.75" header="0.5" footer="0.5"/>
  <pageSetup paperSize="9"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heetViews>
  <sheetFormatPr defaultRowHeight="15" x14ac:dyDescent="0.25"/>
  <cols>
    <col min="1" max="1" width="10" customWidth="1"/>
    <col min="2" max="4" width="15" customWidth="1"/>
    <col min="5" max="9" width="10" customWidth="1"/>
  </cols>
  <sheetData>
    <row r="1" spans="1:10" x14ac:dyDescent="0.25">
      <c r="A1" s="1514" t="s">
        <v>0</v>
      </c>
    </row>
    <row r="2" spans="1:10" x14ac:dyDescent="0.25">
      <c r="A2" s="1514" t="s">
        <v>16</v>
      </c>
    </row>
    <row r="3" spans="1:10" x14ac:dyDescent="0.25">
      <c r="A3" s="1514" t="s">
        <v>17</v>
      </c>
      <c r="B3" s="1515" t="str">
        <f>DADOS!C3</f>
        <v>11/10/2024</v>
      </c>
    </row>
    <row r="4" spans="1:10" x14ac:dyDescent="0.25">
      <c r="A4" s="1514" t="s">
        <v>18</v>
      </c>
      <c r="B4" s="2920">
        <f>DADOS!C7</f>
        <v>0</v>
      </c>
      <c r="C4" s="2758"/>
      <c r="D4" s="2758"/>
      <c r="E4" s="2758"/>
      <c r="F4" s="2758"/>
      <c r="G4" s="1514" t="s">
        <v>19</v>
      </c>
      <c r="H4" s="2921" t="str">
        <f>DADOS!C9</f>
        <v/>
      </c>
      <c r="I4" s="2758"/>
    </row>
    <row r="5" spans="1:10" x14ac:dyDescent="0.25">
      <c r="A5" s="1514" t="s">
        <v>20</v>
      </c>
      <c r="B5" s="2922" t="str">
        <f>DADOS!C8</f>
        <v/>
      </c>
      <c r="C5" s="2920" t="s">
        <v>9</v>
      </c>
      <c r="D5" s="1514" t="s">
        <v>21</v>
      </c>
      <c r="E5" s="2920">
        <f>DADOS!C13</f>
        <v>0</v>
      </c>
      <c r="F5" s="2920" t="s">
        <v>9</v>
      </c>
      <c r="G5" s="2920" t="s">
        <v>9</v>
      </c>
      <c r="H5" s="1514" t="s">
        <v>22</v>
      </c>
      <c r="I5" s="1514">
        <f>DADOS!C14</f>
        <v>0</v>
      </c>
    </row>
    <row r="7" spans="1:10" x14ac:dyDescent="0.25">
      <c r="A7" s="1516" t="s">
        <v>23</v>
      </c>
      <c r="B7" s="1517" t="s">
        <v>294</v>
      </c>
      <c r="C7" s="1518" t="s">
        <v>295</v>
      </c>
      <c r="D7" s="1519" t="s">
        <v>296</v>
      </c>
      <c r="E7" s="2923" t="s">
        <v>297</v>
      </c>
      <c r="F7" s="2924"/>
      <c r="G7" s="2925"/>
      <c r="H7" s="2926"/>
      <c r="I7" s="2927"/>
    </row>
    <row r="8" spans="1:10" x14ac:dyDescent="0.25">
      <c r="A8" s="1520" t="s">
        <v>298</v>
      </c>
      <c r="B8" s="1521">
        <v>3</v>
      </c>
      <c r="C8" s="1522">
        <v>5.5</v>
      </c>
      <c r="D8" s="1523">
        <v>5.5</v>
      </c>
      <c r="E8" s="2928" t="s">
        <v>299</v>
      </c>
      <c r="F8" s="2929"/>
      <c r="G8" s="2930"/>
      <c r="H8" s="2931"/>
      <c r="I8" s="2932"/>
      <c r="J8" s="1524">
        <f t="shared" ref="J8:J13" si="0">D8/100</f>
        <v>5.5E-2</v>
      </c>
    </row>
    <row r="9" spans="1:10" x14ac:dyDescent="0.25">
      <c r="A9" s="1525" t="s">
        <v>300</v>
      </c>
      <c r="B9" s="1526">
        <v>0.8</v>
      </c>
      <c r="C9" s="1527">
        <v>1</v>
      </c>
      <c r="D9" s="1528">
        <v>1</v>
      </c>
      <c r="E9" s="2933" t="s">
        <v>301</v>
      </c>
      <c r="F9" s="2934"/>
      <c r="G9" s="2935"/>
      <c r="H9" s="2936"/>
      <c r="I9" s="2937"/>
      <c r="J9" s="1529">
        <f t="shared" si="0"/>
        <v>0.01</v>
      </c>
    </row>
    <row r="10" spans="1:10" x14ac:dyDescent="0.25">
      <c r="A10" s="1530" t="s">
        <v>302</v>
      </c>
      <c r="B10" s="1531">
        <v>0.97</v>
      </c>
      <c r="C10" s="1532">
        <v>1.27</v>
      </c>
      <c r="D10" s="1533">
        <v>1.27</v>
      </c>
      <c r="E10" s="2938" t="s">
        <v>303</v>
      </c>
      <c r="F10" s="2939"/>
      <c r="G10" s="2940"/>
      <c r="H10" s="2941"/>
      <c r="I10" s="2942"/>
      <c r="J10" s="1534">
        <f t="shared" si="0"/>
        <v>1.2699999999999999E-2</v>
      </c>
    </row>
    <row r="11" spans="1:10" x14ac:dyDescent="0.25">
      <c r="A11" s="1535" t="s">
        <v>304</v>
      </c>
      <c r="B11" s="1536">
        <v>0.59</v>
      </c>
      <c r="C11" s="1537">
        <v>1.39</v>
      </c>
      <c r="D11" s="1538">
        <v>1.39</v>
      </c>
      <c r="E11" s="2943" t="s">
        <v>305</v>
      </c>
      <c r="F11" s="2944"/>
      <c r="G11" s="2945"/>
      <c r="H11" s="2946"/>
      <c r="I11" s="2947"/>
      <c r="J11" s="1539">
        <f t="shared" si="0"/>
        <v>1.3899999999999999E-2</v>
      </c>
    </row>
    <row r="12" spans="1:10" x14ac:dyDescent="0.25">
      <c r="A12" s="1540" t="s">
        <v>306</v>
      </c>
      <c r="B12" s="1541">
        <v>6.16</v>
      </c>
      <c r="C12" s="1542">
        <v>8.9600000000000009</v>
      </c>
      <c r="D12" s="1543">
        <v>8.9600000000000009</v>
      </c>
      <c r="E12" s="2948" t="s">
        <v>307</v>
      </c>
      <c r="F12" s="2949"/>
      <c r="G12" s="2950"/>
      <c r="H12" s="2951"/>
      <c r="I12" s="2952"/>
      <c r="J12" s="1544">
        <f t="shared" si="0"/>
        <v>8.9600000000000013E-2</v>
      </c>
    </row>
    <row r="13" spans="1:10" x14ac:dyDescent="0.25">
      <c r="A13" s="1545" t="s">
        <v>308</v>
      </c>
      <c r="B13" s="1546">
        <v>5.65</v>
      </c>
      <c r="C13" s="1547">
        <v>10.65</v>
      </c>
      <c r="D13" s="1548">
        <f>I15+I18+I19</f>
        <v>5.65</v>
      </c>
      <c r="E13" s="2953" t="s">
        <v>309</v>
      </c>
      <c r="F13" s="2954"/>
      <c r="G13" s="2955"/>
      <c r="H13" s="2956"/>
      <c r="I13" s="2957"/>
      <c r="J13" s="1549">
        <f t="shared" si="0"/>
        <v>5.6500000000000002E-2</v>
      </c>
    </row>
    <row r="14" spans="1:10" x14ac:dyDescent="0.25">
      <c r="C14" s="1550" t="s">
        <v>310</v>
      </c>
      <c r="D14" s="1551">
        <f>ROUND(((((1+J8+J9+J10)*(1+J11)*(1+J12)/(1-J15-J18))-1)*100),2)</f>
        <v>26.19</v>
      </c>
    </row>
    <row r="15" spans="1:10" x14ac:dyDescent="0.25">
      <c r="F15" s="2958" t="s">
        <v>311</v>
      </c>
      <c r="G15" s="2959"/>
      <c r="H15" s="2960"/>
      <c r="I15" s="1552">
        <v>3.65</v>
      </c>
      <c r="J15" s="1553">
        <f>I15/100</f>
        <v>3.6499999999999998E-2</v>
      </c>
    </row>
    <row r="16" spans="1:10" x14ac:dyDescent="0.25">
      <c r="F16" s="2961" t="s">
        <v>312</v>
      </c>
      <c r="G16" s="2962"/>
      <c r="H16" s="2963"/>
      <c r="I16" s="1554">
        <v>2</v>
      </c>
      <c r="J16" s="1555">
        <f>I16/100</f>
        <v>0.02</v>
      </c>
    </row>
    <row r="17" spans="5:10" x14ac:dyDescent="0.25">
      <c r="F17" s="2964" t="s">
        <v>313</v>
      </c>
      <c r="G17" s="2965"/>
      <c r="H17" s="2966"/>
      <c r="I17" s="1556">
        <v>100</v>
      </c>
    </row>
    <row r="18" spans="5:10" x14ac:dyDescent="0.25">
      <c r="F18" s="2967" t="s">
        <v>314</v>
      </c>
      <c r="G18" s="2968"/>
      <c r="H18" s="2969"/>
      <c r="I18" s="1557">
        <f>((I17*I16)/100)</f>
        <v>2</v>
      </c>
      <c r="J18" s="1558">
        <f>I18/100</f>
        <v>0.02</v>
      </c>
    </row>
    <row r="19" spans="5:10" x14ac:dyDescent="0.25">
      <c r="F19" s="2970" t="s">
        <v>315</v>
      </c>
      <c r="G19" s="2971"/>
      <c r="H19" s="2972"/>
      <c r="I19" s="1559">
        <v>0</v>
      </c>
    </row>
    <row r="29" spans="5:10" x14ac:dyDescent="0.25">
      <c r="E29" s="2973">
        <f>DADOS!C11</f>
        <v>0</v>
      </c>
      <c r="F29" s="2973"/>
      <c r="G29" s="2973"/>
      <c r="H29" s="2973"/>
      <c r="I29" s="2973"/>
    </row>
    <row r="30" spans="5:10" x14ac:dyDescent="0.25">
      <c r="E30" s="2974">
        <f>DADOS!C12</f>
        <v>0</v>
      </c>
      <c r="F30" s="2758"/>
      <c r="G30" s="2758"/>
      <c r="H30" s="2758"/>
      <c r="I30" s="2758"/>
    </row>
  </sheetData>
  <sheetProtection password="BF59" sheet="1" objects="1" scenarios="1" selectLockedCells="1"/>
  <mergeCells count="18">
    <mergeCell ref="F19:H19"/>
    <mergeCell ref="E29:I29"/>
    <mergeCell ref="E30:I30"/>
    <mergeCell ref="E13:I13"/>
    <mergeCell ref="F15:H15"/>
    <mergeCell ref="F16:H16"/>
    <mergeCell ref="F17:H17"/>
    <mergeCell ref="F18:H18"/>
    <mergeCell ref="E8:I8"/>
    <mergeCell ref="E9:I9"/>
    <mergeCell ref="E10:I10"/>
    <mergeCell ref="E11:I11"/>
    <mergeCell ref="E12:I12"/>
    <mergeCell ref="B4:F4"/>
    <mergeCell ref="H4:I4"/>
    <mergeCell ref="B5:C5"/>
    <mergeCell ref="E5:G5"/>
    <mergeCell ref="E7:I7"/>
  </mergeCells>
  <pageMargins left="0.5" right="0.5" top="0.75" bottom="0.75" header="0.5" footer="0.5"/>
  <pageSetup paperSize="9"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heetViews>
  <sheetFormatPr defaultRowHeight="15" x14ac:dyDescent="0.25"/>
  <cols>
    <col min="1" max="1" width="10" customWidth="1"/>
    <col min="2" max="4" width="15" customWidth="1"/>
    <col min="5" max="9" width="10" customWidth="1"/>
  </cols>
  <sheetData>
    <row r="1" spans="1:10" x14ac:dyDescent="0.25">
      <c r="A1" s="1560" t="s">
        <v>0</v>
      </c>
    </row>
    <row r="2" spans="1:10" x14ac:dyDescent="0.25">
      <c r="A2" s="1560" t="s">
        <v>16</v>
      </c>
    </row>
    <row r="3" spans="1:10" x14ac:dyDescent="0.25">
      <c r="A3" s="1560" t="s">
        <v>17</v>
      </c>
      <c r="B3" s="1561" t="str">
        <f>DADOS!C3</f>
        <v>11/10/2024</v>
      </c>
    </row>
    <row r="4" spans="1:10" x14ac:dyDescent="0.25">
      <c r="A4" s="1560" t="s">
        <v>18</v>
      </c>
      <c r="B4" s="2975">
        <f>DADOS!C7</f>
        <v>0</v>
      </c>
      <c r="C4" s="2758"/>
      <c r="D4" s="2758"/>
      <c r="E4" s="2758"/>
      <c r="F4" s="2758"/>
      <c r="G4" s="1560" t="s">
        <v>19</v>
      </c>
      <c r="H4" s="2976" t="str">
        <f>DADOS!C9</f>
        <v/>
      </c>
      <c r="I4" s="2758"/>
    </row>
    <row r="5" spans="1:10" x14ac:dyDescent="0.25">
      <c r="A5" s="1560" t="s">
        <v>20</v>
      </c>
      <c r="B5" s="2977" t="str">
        <f>DADOS!C8</f>
        <v/>
      </c>
      <c r="C5" s="2975" t="s">
        <v>9</v>
      </c>
      <c r="D5" s="1560" t="s">
        <v>21</v>
      </c>
      <c r="E5" s="2975">
        <f>DADOS!C13</f>
        <v>0</v>
      </c>
      <c r="F5" s="2975" t="s">
        <v>9</v>
      </c>
      <c r="G5" s="2975" t="s">
        <v>9</v>
      </c>
      <c r="H5" s="1560" t="s">
        <v>22</v>
      </c>
      <c r="I5" s="1560">
        <f>DADOS!C14</f>
        <v>0</v>
      </c>
    </row>
    <row r="7" spans="1:10" x14ac:dyDescent="0.25">
      <c r="A7" s="1562" t="s">
        <v>23</v>
      </c>
      <c r="B7" s="1563" t="s">
        <v>294</v>
      </c>
      <c r="C7" s="1564" t="s">
        <v>295</v>
      </c>
      <c r="D7" s="1565" t="s">
        <v>296</v>
      </c>
      <c r="E7" s="2978" t="s">
        <v>297</v>
      </c>
      <c r="F7" s="2979"/>
      <c r="G7" s="2980"/>
      <c r="H7" s="2981"/>
      <c r="I7" s="2982"/>
    </row>
    <row r="8" spans="1:10" x14ac:dyDescent="0.25">
      <c r="A8" s="1566" t="s">
        <v>298</v>
      </c>
      <c r="B8" s="1567">
        <v>1.5</v>
      </c>
      <c r="C8" s="1568">
        <v>4.49</v>
      </c>
      <c r="D8" s="1569">
        <v>0</v>
      </c>
      <c r="E8" s="2983" t="s">
        <v>299</v>
      </c>
      <c r="F8" s="2984"/>
      <c r="G8" s="2985"/>
      <c r="H8" s="2986"/>
      <c r="I8" s="2987"/>
      <c r="J8" s="1570">
        <f t="shared" ref="J8:J13" si="0">D8/100</f>
        <v>0</v>
      </c>
    </row>
    <row r="9" spans="1:10" x14ac:dyDescent="0.25">
      <c r="A9" s="1571" t="s">
        <v>300</v>
      </c>
      <c r="B9" s="1572">
        <v>0.3</v>
      </c>
      <c r="C9" s="1573">
        <v>0.82</v>
      </c>
      <c r="D9" s="1574">
        <v>0</v>
      </c>
      <c r="E9" s="2988" t="s">
        <v>301</v>
      </c>
      <c r="F9" s="2989"/>
      <c r="G9" s="2990"/>
      <c r="H9" s="2991"/>
      <c r="I9" s="2992"/>
      <c r="J9" s="1575">
        <f t="shared" si="0"/>
        <v>0</v>
      </c>
    </row>
    <row r="10" spans="1:10" x14ac:dyDescent="0.25">
      <c r="A10" s="1576" t="s">
        <v>302</v>
      </c>
      <c r="B10" s="1577">
        <v>0.56000000000000005</v>
      </c>
      <c r="C10" s="1578">
        <v>0.89</v>
      </c>
      <c r="D10" s="1579">
        <v>0</v>
      </c>
      <c r="E10" s="2993" t="s">
        <v>303</v>
      </c>
      <c r="F10" s="2994"/>
      <c r="G10" s="2995"/>
      <c r="H10" s="2996"/>
      <c r="I10" s="2997"/>
      <c r="J10" s="1580">
        <f t="shared" si="0"/>
        <v>0</v>
      </c>
    </row>
    <row r="11" spans="1:10" x14ac:dyDescent="0.25">
      <c r="A11" s="1581" t="s">
        <v>304</v>
      </c>
      <c r="B11" s="1582">
        <v>0.85</v>
      </c>
      <c r="C11" s="1583">
        <v>1.1100000000000001</v>
      </c>
      <c r="D11" s="1584">
        <v>0</v>
      </c>
      <c r="E11" s="2998" t="s">
        <v>305</v>
      </c>
      <c r="F11" s="2999"/>
      <c r="G11" s="3000"/>
      <c r="H11" s="3001"/>
      <c r="I11" s="3002"/>
      <c r="J11" s="1585">
        <f t="shared" si="0"/>
        <v>0</v>
      </c>
    </row>
    <row r="12" spans="1:10" x14ac:dyDescent="0.25">
      <c r="A12" s="1586" t="s">
        <v>306</v>
      </c>
      <c r="B12" s="1587">
        <v>3.5</v>
      </c>
      <c r="C12" s="1588">
        <v>6.22</v>
      </c>
      <c r="D12" s="1589">
        <v>0</v>
      </c>
      <c r="E12" s="3003" t="s">
        <v>307</v>
      </c>
      <c r="F12" s="3004"/>
      <c r="G12" s="3005"/>
      <c r="H12" s="3006"/>
      <c r="I12" s="3007"/>
      <c r="J12" s="1590">
        <f t="shared" si="0"/>
        <v>0</v>
      </c>
    </row>
    <row r="13" spans="1:10" x14ac:dyDescent="0.25">
      <c r="A13" s="1591" t="s">
        <v>308</v>
      </c>
      <c r="B13" s="1592">
        <v>5.65</v>
      </c>
      <c r="C13" s="1593">
        <v>10.65</v>
      </c>
      <c r="D13" s="1594">
        <f>I15+I16</f>
        <v>3.65</v>
      </c>
      <c r="E13" s="3008" t="s">
        <v>309</v>
      </c>
      <c r="F13" s="3009"/>
      <c r="G13" s="3010"/>
      <c r="H13" s="3011"/>
      <c r="I13" s="3012"/>
      <c r="J13" s="1595">
        <f t="shared" si="0"/>
        <v>3.6499999999999998E-2</v>
      </c>
    </row>
    <row r="14" spans="1:10" x14ac:dyDescent="0.25">
      <c r="C14" s="1596" t="s">
        <v>310</v>
      </c>
      <c r="D14" s="1597">
        <f>ROUND(((((1+J8+J9+J10)*(1+J11)*(1+J12)/(1-J13))-1)*100),2)</f>
        <v>3.79</v>
      </c>
    </row>
    <row r="15" spans="1:10" x14ac:dyDescent="0.25">
      <c r="F15" s="3013" t="s">
        <v>311</v>
      </c>
      <c r="G15" s="3014"/>
      <c r="H15" s="3015"/>
      <c r="I15" s="1598">
        <v>3.65</v>
      </c>
      <c r="J15" s="1599">
        <f>I15/100</f>
        <v>3.6499999999999998E-2</v>
      </c>
    </row>
    <row r="16" spans="1:10" x14ac:dyDescent="0.25">
      <c r="F16" s="3016" t="s">
        <v>315</v>
      </c>
      <c r="G16" s="3017"/>
      <c r="H16" s="3018"/>
      <c r="I16" s="1600">
        <v>0</v>
      </c>
    </row>
    <row r="26" spans="5:9" x14ac:dyDescent="0.25">
      <c r="E26" s="3019">
        <f>DADOS!C11</f>
        <v>0</v>
      </c>
      <c r="F26" s="3019"/>
      <c r="G26" s="3019"/>
      <c r="H26" s="3019"/>
      <c r="I26" s="3019"/>
    </row>
    <row r="27" spans="5:9" x14ac:dyDescent="0.25">
      <c r="E27" s="3020">
        <f>DADOS!C12</f>
        <v>0</v>
      </c>
      <c r="F27" s="2758"/>
      <c r="G27" s="2758"/>
      <c r="H27" s="2758"/>
      <c r="I27" s="2758"/>
    </row>
  </sheetData>
  <sheetProtection password="BF59" sheet="1" objects="1" scenarios="1" selectLockedCells="1"/>
  <mergeCells count="15">
    <mergeCell ref="E13:I13"/>
    <mergeCell ref="F15:H15"/>
    <mergeCell ref="F16:H16"/>
    <mergeCell ref="E26:I26"/>
    <mergeCell ref="E27:I27"/>
    <mergeCell ref="E8:I8"/>
    <mergeCell ref="E9:I9"/>
    <mergeCell ref="E10:I10"/>
    <mergeCell ref="E11:I11"/>
    <mergeCell ref="E12:I12"/>
    <mergeCell ref="B4:F4"/>
    <mergeCell ref="H4:I4"/>
    <mergeCell ref="B5:C5"/>
    <mergeCell ref="E5:G5"/>
    <mergeCell ref="E7:I7"/>
  </mergeCells>
  <pageMargins left="0.5" right="0.5" top="0.75" bottom="0.75" header="0.5" footer="0.5"/>
  <pageSetup paperSize="9"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sheetData>
    <row r="1" spans="1:9" x14ac:dyDescent="0.25">
      <c r="A1" s="1601" t="s">
        <v>0</v>
      </c>
    </row>
    <row r="2" spans="1:9" x14ac:dyDescent="0.25">
      <c r="A2" s="1601" t="s">
        <v>16</v>
      </c>
    </row>
    <row r="3" spans="1:9" x14ac:dyDescent="0.25">
      <c r="A3" s="1601" t="s">
        <v>17</v>
      </c>
      <c r="B3" s="1602" t="str">
        <f>DADOS!C3</f>
        <v>11/10/2024</v>
      </c>
    </row>
    <row r="4" spans="1:9" x14ac:dyDescent="0.25">
      <c r="A4" s="1601" t="s">
        <v>18</v>
      </c>
      <c r="B4" s="3021">
        <f>DADOS!C7</f>
        <v>0</v>
      </c>
      <c r="C4" s="2758"/>
      <c r="D4" s="2758"/>
      <c r="E4" s="2758"/>
      <c r="F4" s="2758"/>
      <c r="G4" s="1601" t="s">
        <v>19</v>
      </c>
      <c r="H4" s="3022" t="str">
        <f>DADOS!C9</f>
        <v/>
      </c>
      <c r="I4" s="2758"/>
    </row>
    <row r="5" spans="1:9" x14ac:dyDescent="0.25">
      <c r="A5" s="1601" t="s">
        <v>20</v>
      </c>
      <c r="B5" s="3023" t="str">
        <f>DADOS!C8</f>
        <v/>
      </c>
      <c r="C5" s="3021" t="s">
        <v>9</v>
      </c>
      <c r="D5" s="1601" t="s">
        <v>21</v>
      </c>
      <c r="E5" s="3021">
        <f>DADOS!C13</f>
        <v>0</v>
      </c>
      <c r="F5" s="3021" t="s">
        <v>9</v>
      </c>
      <c r="G5" s="3021" t="s">
        <v>9</v>
      </c>
      <c r="H5" s="1601" t="s">
        <v>22</v>
      </c>
      <c r="I5" s="1601">
        <f>DADOS!C14</f>
        <v>0</v>
      </c>
    </row>
    <row r="8" spans="1:9" x14ac:dyDescent="0.25">
      <c r="A8" s="1603" t="s">
        <v>316</v>
      </c>
      <c r="B8" s="1604">
        <v>1.1428</v>
      </c>
      <c r="C8" s="3024" t="s">
        <v>317</v>
      </c>
      <c r="D8" s="3025"/>
      <c r="E8" s="3026"/>
      <c r="F8" s="3027"/>
      <c r="G8" s="3028"/>
      <c r="H8" s="3029"/>
      <c r="I8" s="3030"/>
    </row>
    <row r="9" spans="1:9" x14ac:dyDescent="0.25">
      <c r="A9" s="1605" t="s">
        <v>318</v>
      </c>
      <c r="B9" s="1606">
        <v>0.2</v>
      </c>
      <c r="C9" s="3031" t="s">
        <v>319</v>
      </c>
      <c r="D9" s="3032"/>
      <c r="E9" s="3033"/>
      <c r="F9" s="3034"/>
      <c r="G9" s="3035"/>
      <c r="H9" s="3036"/>
      <c r="I9" s="3037"/>
    </row>
    <row r="10" spans="1:9" x14ac:dyDescent="0.25">
      <c r="A10" s="1607" t="s">
        <v>320</v>
      </c>
      <c r="B10" s="1608">
        <v>0.12</v>
      </c>
      <c r="C10" s="3038" t="s">
        <v>321</v>
      </c>
      <c r="D10" s="3039"/>
      <c r="E10" s="3040"/>
      <c r="F10" s="3041"/>
      <c r="G10" s="3042"/>
      <c r="H10" s="3043"/>
      <c r="I10" s="3044"/>
    </row>
    <row r="11" spans="1:9" x14ac:dyDescent="0.25">
      <c r="A11" s="1609" t="s">
        <v>322</v>
      </c>
      <c r="B11" s="1610">
        <v>0</v>
      </c>
      <c r="C11" s="3045" t="s">
        <v>323</v>
      </c>
      <c r="D11" s="3046"/>
      <c r="E11" s="3047"/>
      <c r="F11" s="3048"/>
      <c r="G11" s="3049"/>
      <c r="H11" s="3050"/>
      <c r="I11" s="3051"/>
    </row>
    <row r="12" spans="1:9" x14ac:dyDescent="0.25">
      <c r="A12" s="1611" t="s">
        <v>324</v>
      </c>
      <c r="B12" s="1612">
        <f>(((1+B8+B9)*(1+B10))/(1-B11))</f>
        <v>2.6239360000000009</v>
      </c>
      <c r="C12" s="2758" t="s">
        <v>325</v>
      </c>
      <c r="D12" s="2758"/>
      <c r="E12" s="2758"/>
      <c r="F12" s="2758"/>
      <c r="G12" s="2758"/>
      <c r="H12" s="2758"/>
      <c r="I12" s="2758"/>
    </row>
    <row r="13" spans="1:9" x14ac:dyDescent="0.25">
      <c r="A13" s="1613" t="s">
        <v>326</v>
      </c>
      <c r="B13" s="1614">
        <f>((1+B10)/(1-B11))</f>
        <v>1.1200000000000001</v>
      </c>
      <c r="C13" s="2758" t="s">
        <v>327</v>
      </c>
      <c r="D13" s="2758"/>
      <c r="E13" s="2758"/>
      <c r="F13" s="2758"/>
      <c r="G13" s="2758"/>
      <c r="H13" s="2758"/>
      <c r="I13" s="2758"/>
    </row>
    <row r="23" spans="5:9" x14ac:dyDescent="0.25">
      <c r="E23" s="3052">
        <f>DADOS!C11</f>
        <v>0</v>
      </c>
      <c r="F23" s="3052"/>
      <c r="G23" s="3052"/>
      <c r="H23" s="3052"/>
      <c r="I23" s="3052"/>
    </row>
    <row r="24" spans="5:9" x14ac:dyDescent="0.25">
      <c r="E24" s="3053">
        <f>DADOS!C12</f>
        <v>0</v>
      </c>
      <c r="F24" s="2758"/>
      <c r="G24" s="2758"/>
      <c r="H24" s="2758"/>
      <c r="I24" s="2758"/>
    </row>
  </sheetData>
  <sheetProtection password="BF59" sheet="1" objects="1" scenarios="1" selectLockedCells="1"/>
  <mergeCells count="12">
    <mergeCell ref="E23:I23"/>
    <mergeCell ref="E24:I24"/>
    <mergeCell ref="C9:I9"/>
    <mergeCell ref="C10:I10"/>
    <mergeCell ref="C11:I11"/>
    <mergeCell ref="C12:I12"/>
    <mergeCell ref="C13:I13"/>
    <mergeCell ref="B4:F4"/>
    <mergeCell ref="H4:I4"/>
    <mergeCell ref="B5:C5"/>
    <mergeCell ref="E5:G5"/>
    <mergeCell ref="C8:I8"/>
  </mergeCells>
  <pageMargins left="0.5" right="0.5" top="0.75" bottom="0.75" header="0.5" footer="0.5"/>
  <pageSetup paperSize="9"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2"/>
  <sheetViews>
    <sheetView workbookViewId="0"/>
  </sheetViews>
  <sheetFormatPr defaultRowHeight="15" x14ac:dyDescent="0.25"/>
  <cols>
    <col min="1" max="1" width="8" customWidth="1"/>
    <col min="2" max="2" width="30" customWidth="1"/>
    <col min="3" max="3" width="10" customWidth="1"/>
    <col min="4" max="4" width="12" customWidth="1"/>
    <col min="5" max="10" width="10" customWidth="1"/>
  </cols>
  <sheetData>
    <row r="1" spans="1:11" x14ac:dyDescent="0.25">
      <c r="A1" s="1615" t="s">
        <v>0</v>
      </c>
    </row>
    <row r="2" spans="1:11" x14ac:dyDescent="0.25">
      <c r="A2" s="1615" t="s">
        <v>16</v>
      </c>
    </row>
    <row r="3" spans="1:11" x14ac:dyDescent="0.25">
      <c r="A3" s="1615" t="s">
        <v>17</v>
      </c>
      <c r="B3" s="1616" t="str">
        <f>DADOS!C3</f>
        <v>11/10/2024</v>
      </c>
    </row>
    <row r="4" spans="1:11" x14ac:dyDescent="0.25">
      <c r="A4" s="1615" t="s">
        <v>18</v>
      </c>
      <c r="B4" s="3054">
        <f>DADOS!C7</f>
        <v>0</v>
      </c>
      <c r="C4" s="2758"/>
      <c r="D4" s="2758"/>
      <c r="E4" s="2758"/>
      <c r="F4" s="2758"/>
      <c r="G4" s="1615" t="s">
        <v>19</v>
      </c>
      <c r="H4" s="3055" t="str">
        <f>DADOS!C9</f>
        <v/>
      </c>
      <c r="I4" s="2758"/>
    </row>
    <row r="5" spans="1:11" x14ac:dyDescent="0.25">
      <c r="A5" s="1615" t="s">
        <v>20</v>
      </c>
      <c r="B5" s="3056" t="str">
        <f>DADOS!C8</f>
        <v/>
      </c>
      <c r="C5" s="3054" t="s">
        <v>9</v>
      </c>
      <c r="D5" s="1615" t="s">
        <v>21</v>
      </c>
      <c r="E5" s="3054">
        <f>DADOS!C13</f>
        <v>0</v>
      </c>
      <c r="F5" s="3054" t="s">
        <v>9</v>
      </c>
      <c r="G5" s="3054" t="s">
        <v>9</v>
      </c>
      <c r="H5" s="1615" t="s">
        <v>22</v>
      </c>
      <c r="I5" s="1615">
        <f>DADOS!C14</f>
        <v>0</v>
      </c>
    </row>
    <row r="7" spans="1:11" x14ac:dyDescent="0.25">
      <c r="A7" s="1617" t="s">
        <v>23</v>
      </c>
      <c r="B7" s="1617" t="s">
        <v>24</v>
      </c>
      <c r="C7" s="1617" t="s">
        <v>25</v>
      </c>
      <c r="D7" s="1617" t="s">
        <v>26</v>
      </c>
      <c r="E7" s="1617" t="s">
        <v>32</v>
      </c>
      <c r="F7" s="1617" t="s">
        <v>328</v>
      </c>
      <c r="G7" s="1617" t="s">
        <v>329</v>
      </c>
      <c r="H7" s="1617" t="s">
        <v>330</v>
      </c>
      <c r="I7" s="1617" t="s">
        <v>331</v>
      </c>
      <c r="J7" s="1617" t="s">
        <v>33</v>
      </c>
    </row>
    <row r="8" spans="1:11" x14ac:dyDescent="0.25">
      <c r="A8" s="1618" t="s">
        <v>34</v>
      </c>
      <c r="B8" s="3057" t="s">
        <v>35</v>
      </c>
      <c r="C8" s="3058"/>
      <c r="D8" s="3059"/>
      <c r="E8" s="3060"/>
      <c r="F8" s="3061"/>
      <c r="G8" s="3062"/>
      <c r="H8" s="1619">
        <f>SUM(H9:H9)</f>
        <v>0</v>
      </c>
      <c r="I8" s="1620">
        <f>SUM(I9:I9)</f>
        <v>0</v>
      </c>
      <c r="J8" s="1621">
        <f>SUM(J9:J9)</f>
        <v>0</v>
      </c>
      <c r="K8" s="1622" t="s">
        <v>36</v>
      </c>
    </row>
    <row r="9" spans="1:11" ht="45" x14ac:dyDescent="0.25">
      <c r="A9" s="1623" t="s">
        <v>37</v>
      </c>
      <c r="B9" s="1624" t="s">
        <v>38</v>
      </c>
      <c r="C9" s="1625" t="s">
        <v>39</v>
      </c>
      <c r="D9" s="1626">
        <v>1</v>
      </c>
      <c r="E9" s="1627">
        <f>Orçamento!J9</f>
        <v>0</v>
      </c>
      <c r="F9" s="1628"/>
      <c r="G9" s="1629">
        <f>E9-F9</f>
        <v>0</v>
      </c>
      <c r="H9" s="1630">
        <f>F9*D9</f>
        <v>0</v>
      </c>
      <c r="I9" s="1631">
        <f>G9*D9</f>
        <v>0</v>
      </c>
      <c r="J9" s="1632">
        <f>Orçamento!K9</f>
        <v>0</v>
      </c>
    </row>
    <row r="10" spans="1:11" x14ac:dyDescent="0.25">
      <c r="A10" s="1633" t="s">
        <v>40</v>
      </c>
      <c r="B10" s="3063" t="s">
        <v>41</v>
      </c>
      <c r="C10" s="3064"/>
      <c r="D10" s="3065"/>
      <c r="E10" s="3066"/>
      <c r="F10" s="3067"/>
      <c r="G10" s="3068"/>
      <c r="H10" s="1634">
        <f>SUM(H11:H12)</f>
        <v>0</v>
      </c>
      <c r="I10" s="1635">
        <f>SUM(I11:I12)</f>
        <v>0</v>
      </c>
      <c r="J10" s="1636">
        <f>SUM(J11:J12)</f>
        <v>0</v>
      </c>
      <c r="K10" s="1637" t="s">
        <v>36</v>
      </c>
    </row>
    <row r="11" spans="1:11" ht="56.25" x14ac:dyDescent="0.25">
      <c r="A11" s="1638" t="s">
        <v>42</v>
      </c>
      <c r="B11" s="1639" t="s">
        <v>43</v>
      </c>
      <c r="C11" s="1640" t="s">
        <v>44</v>
      </c>
      <c r="D11" s="1641">
        <v>300</v>
      </c>
      <c r="E11" s="1642">
        <f>Orçamento!J11</f>
        <v>0</v>
      </c>
      <c r="F11" s="1643"/>
      <c r="G11" s="1644">
        <f>E11-F11</f>
        <v>0</v>
      </c>
      <c r="H11" s="1645">
        <f>F11*D11</f>
        <v>0</v>
      </c>
      <c r="I11" s="1646">
        <f>G11*D11</f>
        <v>0</v>
      </c>
      <c r="J11" s="1647">
        <f>Orçamento!K11</f>
        <v>0</v>
      </c>
    </row>
    <row r="12" spans="1:11" ht="22.5" x14ac:dyDescent="0.25">
      <c r="A12" s="1648" t="s">
        <v>45</v>
      </c>
      <c r="B12" s="1649" t="s">
        <v>46</v>
      </c>
      <c r="C12" s="1650" t="s">
        <v>47</v>
      </c>
      <c r="D12" s="1651">
        <v>16</v>
      </c>
      <c r="E12" s="1652">
        <f>Orçamento!J12</f>
        <v>0</v>
      </c>
      <c r="F12" s="1653"/>
      <c r="G12" s="1654">
        <f>E12-F12</f>
        <v>0</v>
      </c>
      <c r="H12" s="1655">
        <f>F12*D12</f>
        <v>0</v>
      </c>
      <c r="I12" s="1656">
        <f>G12*D12</f>
        <v>0</v>
      </c>
      <c r="J12" s="1657">
        <f>Orçamento!K12</f>
        <v>0</v>
      </c>
    </row>
    <row r="13" spans="1:11" x14ac:dyDescent="0.25">
      <c r="A13" s="1658" t="s">
        <v>48</v>
      </c>
      <c r="B13" s="3069" t="s">
        <v>49</v>
      </c>
      <c r="C13" s="3070"/>
      <c r="D13" s="3071"/>
      <c r="E13" s="3072"/>
      <c r="F13" s="3073"/>
      <c r="G13" s="3074"/>
      <c r="H13" s="1659">
        <f>SUM(H14:H21)</f>
        <v>0</v>
      </c>
      <c r="I13" s="1660">
        <f>SUM(I14:I21)</f>
        <v>0</v>
      </c>
      <c r="J13" s="1661">
        <f>SUM(J14:J21)</f>
        <v>0</v>
      </c>
      <c r="K13" s="1662" t="s">
        <v>36</v>
      </c>
    </row>
    <row r="14" spans="1:11" ht="33.75" x14ac:dyDescent="0.25">
      <c r="A14" s="1663" t="s">
        <v>50</v>
      </c>
      <c r="B14" s="1664" t="s">
        <v>51</v>
      </c>
      <c r="C14" s="1665" t="s">
        <v>52</v>
      </c>
      <c r="D14" s="1666">
        <v>42</v>
      </c>
      <c r="E14" s="1667">
        <f>Orçamento!J14</f>
        <v>0</v>
      </c>
      <c r="F14" s="1668"/>
      <c r="G14" s="1669">
        <f t="shared" ref="G14:G21" si="0">E14-F14</f>
        <v>0</v>
      </c>
      <c r="H14" s="1670">
        <f t="shared" ref="H14:H21" si="1">F14*D14</f>
        <v>0</v>
      </c>
      <c r="I14" s="1671">
        <f t="shared" ref="I14:I21" si="2">G14*D14</f>
        <v>0</v>
      </c>
      <c r="J14" s="1672">
        <f>Orçamento!K14</f>
        <v>0</v>
      </c>
    </row>
    <row r="15" spans="1:11" ht="67.5" x14ac:dyDescent="0.25">
      <c r="A15" s="1673" t="s">
        <v>53</v>
      </c>
      <c r="B15" s="1674" t="s">
        <v>54</v>
      </c>
      <c r="C15" s="1675" t="s">
        <v>55</v>
      </c>
      <c r="D15" s="1676">
        <v>3</v>
      </c>
      <c r="E15" s="1677">
        <f>Orçamento!J15</f>
        <v>0</v>
      </c>
      <c r="F15" s="1678"/>
      <c r="G15" s="1679">
        <f t="shared" si="0"/>
        <v>0</v>
      </c>
      <c r="H15" s="1680">
        <f t="shared" si="1"/>
        <v>0</v>
      </c>
      <c r="I15" s="1681">
        <f t="shared" si="2"/>
        <v>0</v>
      </c>
      <c r="J15" s="1682">
        <f>Orçamento!K15</f>
        <v>0</v>
      </c>
    </row>
    <row r="16" spans="1:11" ht="78.75" x14ac:dyDescent="0.25">
      <c r="A16" s="1683" t="s">
        <v>56</v>
      </c>
      <c r="B16" s="1684" t="s">
        <v>57</v>
      </c>
      <c r="C16" s="1685" t="s">
        <v>55</v>
      </c>
      <c r="D16" s="1686">
        <v>2</v>
      </c>
      <c r="E16" s="1687">
        <f>Orçamento!J16</f>
        <v>0</v>
      </c>
      <c r="F16" s="1688"/>
      <c r="G16" s="1689">
        <f t="shared" si="0"/>
        <v>0</v>
      </c>
      <c r="H16" s="1690">
        <f t="shared" si="1"/>
        <v>0</v>
      </c>
      <c r="I16" s="1691">
        <f t="shared" si="2"/>
        <v>0</v>
      </c>
      <c r="J16" s="1692">
        <f>Orçamento!K16</f>
        <v>0</v>
      </c>
    </row>
    <row r="17" spans="1:11" ht="67.5" x14ac:dyDescent="0.25">
      <c r="A17" s="1693" t="s">
        <v>58</v>
      </c>
      <c r="B17" s="1694" t="s">
        <v>59</v>
      </c>
      <c r="C17" s="1695" t="s">
        <v>60</v>
      </c>
      <c r="D17" s="1696">
        <v>3</v>
      </c>
      <c r="E17" s="1697">
        <f>Orçamento!J17</f>
        <v>0</v>
      </c>
      <c r="F17" s="1698"/>
      <c r="G17" s="1699">
        <f t="shared" si="0"/>
        <v>0</v>
      </c>
      <c r="H17" s="1700">
        <f t="shared" si="1"/>
        <v>0</v>
      </c>
      <c r="I17" s="1701">
        <f t="shared" si="2"/>
        <v>0</v>
      </c>
      <c r="J17" s="1702">
        <f>Orçamento!K17</f>
        <v>0</v>
      </c>
    </row>
    <row r="18" spans="1:11" ht="78.75" x14ac:dyDescent="0.25">
      <c r="A18" s="1703" t="s">
        <v>61</v>
      </c>
      <c r="B18" s="1704" t="s">
        <v>62</v>
      </c>
      <c r="C18" s="1705" t="s">
        <v>60</v>
      </c>
      <c r="D18" s="1706">
        <v>2</v>
      </c>
      <c r="E18" s="1707">
        <f>Orçamento!J18</f>
        <v>0</v>
      </c>
      <c r="F18" s="1708"/>
      <c r="G18" s="1709">
        <f t="shared" si="0"/>
        <v>0</v>
      </c>
      <c r="H18" s="1710">
        <f t="shared" si="1"/>
        <v>0</v>
      </c>
      <c r="I18" s="1711">
        <f t="shared" si="2"/>
        <v>0</v>
      </c>
      <c r="J18" s="1712">
        <f>Orçamento!K18</f>
        <v>0</v>
      </c>
    </row>
    <row r="19" spans="1:11" ht="33.75" x14ac:dyDescent="0.25">
      <c r="A19" s="1713" t="s">
        <v>63</v>
      </c>
      <c r="B19" s="1714" t="s">
        <v>64</v>
      </c>
      <c r="C19" s="1715" t="s">
        <v>65</v>
      </c>
      <c r="D19" s="1716">
        <v>42</v>
      </c>
      <c r="E19" s="1717">
        <f>Orçamento!J19</f>
        <v>0</v>
      </c>
      <c r="F19" s="1718"/>
      <c r="G19" s="1719">
        <f t="shared" si="0"/>
        <v>0</v>
      </c>
      <c r="H19" s="1720">
        <f t="shared" si="1"/>
        <v>0</v>
      </c>
      <c r="I19" s="1721">
        <f t="shared" si="2"/>
        <v>0</v>
      </c>
      <c r="J19" s="1722">
        <f>Orçamento!K19</f>
        <v>0</v>
      </c>
    </row>
    <row r="20" spans="1:11" ht="22.5" x14ac:dyDescent="0.25">
      <c r="A20" s="1723" t="s">
        <v>66</v>
      </c>
      <c r="B20" s="1724" t="s">
        <v>46</v>
      </c>
      <c r="C20" s="1725" t="s">
        <v>47</v>
      </c>
      <c r="D20" s="1726">
        <v>8</v>
      </c>
      <c r="E20" s="1727">
        <f>Orçamento!J20</f>
        <v>0</v>
      </c>
      <c r="F20" s="1728"/>
      <c r="G20" s="1729">
        <f t="shared" si="0"/>
        <v>0</v>
      </c>
      <c r="H20" s="1730">
        <f t="shared" si="1"/>
        <v>0</v>
      </c>
      <c r="I20" s="1731">
        <f t="shared" si="2"/>
        <v>0</v>
      </c>
      <c r="J20" s="1732">
        <f>Orçamento!K20</f>
        <v>0</v>
      </c>
    </row>
    <row r="21" spans="1:11" ht="33.75" x14ac:dyDescent="0.25">
      <c r="A21" s="1733" t="s">
        <v>67</v>
      </c>
      <c r="B21" s="1734" t="s">
        <v>68</v>
      </c>
      <c r="C21" s="1735" t="s">
        <v>52</v>
      </c>
      <c r="D21" s="1736">
        <v>38.5</v>
      </c>
      <c r="E21" s="1737">
        <f>Orçamento!J21</f>
        <v>0</v>
      </c>
      <c r="F21" s="1738"/>
      <c r="G21" s="1739">
        <f t="shared" si="0"/>
        <v>0</v>
      </c>
      <c r="H21" s="1740">
        <f t="shared" si="1"/>
        <v>0</v>
      </c>
      <c r="I21" s="1741">
        <f t="shared" si="2"/>
        <v>0</v>
      </c>
      <c r="J21" s="1742">
        <f>Orçamento!K21</f>
        <v>0</v>
      </c>
    </row>
    <row r="22" spans="1:11" x14ac:dyDescent="0.25">
      <c r="A22" s="1743" t="s">
        <v>69</v>
      </c>
      <c r="B22" s="3075" t="s">
        <v>70</v>
      </c>
      <c r="C22" s="3076"/>
      <c r="D22" s="3077"/>
      <c r="E22" s="3078"/>
      <c r="F22" s="3079"/>
      <c r="G22" s="3080"/>
      <c r="H22" s="1744">
        <f>SUM(H23:H25)</f>
        <v>0</v>
      </c>
      <c r="I22" s="1745">
        <f>SUM(I23:I25)</f>
        <v>0</v>
      </c>
      <c r="J22" s="1746">
        <f>SUM(J23:J25)</f>
        <v>0</v>
      </c>
      <c r="K22" s="1747" t="s">
        <v>36</v>
      </c>
    </row>
    <row r="23" spans="1:11" ht="22.5" x14ac:dyDescent="0.25">
      <c r="A23" s="1748" t="s">
        <v>71</v>
      </c>
      <c r="B23" s="1749" t="s">
        <v>72</v>
      </c>
      <c r="C23" s="1750" t="s">
        <v>47</v>
      </c>
      <c r="D23" s="1751">
        <v>6</v>
      </c>
      <c r="E23" s="1752">
        <f>Orçamento!J23</f>
        <v>0</v>
      </c>
      <c r="F23" s="1753"/>
      <c r="G23" s="1754">
        <f>E23-F23</f>
        <v>0</v>
      </c>
      <c r="H23" s="1755">
        <f>F23*D23</f>
        <v>0</v>
      </c>
      <c r="I23" s="1756">
        <f>G23*D23</f>
        <v>0</v>
      </c>
      <c r="J23" s="1757">
        <f>Orçamento!K23</f>
        <v>0</v>
      </c>
    </row>
    <row r="24" spans="1:11" ht="22.5" x14ac:dyDescent="0.25">
      <c r="A24" s="1758" t="s">
        <v>73</v>
      </c>
      <c r="B24" s="1759" t="s">
        <v>46</v>
      </c>
      <c r="C24" s="1760" t="s">
        <v>47</v>
      </c>
      <c r="D24" s="1761">
        <v>6</v>
      </c>
      <c r="E24" s="1762">
        <f>Orçamento!J24</f>
        <v>0</v>
      </c>
      <c r="F24" s="1763"/>
      <c r="G24" s="1764">
        <f>E24-F24</f>
        <v>0</v>
      </c>
      <c r="H24" s="1765">
        <f>F24*D24</f>
        <v>0</v>
      </c>
      <c r="I24" s="1766">
        <f>G24*D24</f>
        <v>0</v>
      </c>
      <c r="J24" s="1767">
        <f>Orçamento!K24</f>
        <v>0</v>
      </c>
    </row>
    <row r="25" spans="1:11" ht="22.5" x14ac:dyDescent="0.25">
      <c r="A25" s="1768" t="s">
        <v>74</v>
      </c>
      <c r="B25" s="1769" t="s">
        <v>75</v>
      </c>
      <c r="C25" s="1770" t="s">
        <v>76</v>
      </c>
      <c r="D25" s="1771">
        <v>4</v>
      </c>
      <c r="E25" s="1772">
        <f>Orçamento!J25</f>
        <v>0</v>
      </c>
      <c r="F25" s="1773"/>
      <c r="G25" s="1774">
        <f>E25-F25</f>
        <v>0</v>
      </c>
      <c r="H25" s="1775">
        <f>F25*D25</f>
        <v>0</v>
      </c>
      <c r="I25" s="1776">
        <f>G25*D25</f>
        <v>0</v>
      </c>
      <c r="J25" s="1777">
        <f>Orçamento!K25</f>
        <v>0</v>
      </c>
    </row>
    <row r="26" spans="1:11" x14ac:dyDescent="0.25">
      <c r="A26" s="1778" t="s">
        <v>77</v>
      </c>
      <c r="B26" s="3081" t="s">
        <v>78</v>
      </c>
      <c r="C26" s="3082"/>
      <c r="D26" s="3083"/>
      <c r="E26" s="3084"/>
      <c r="F26" s="3085"/>
      <c r="G26" s="3086"/>
      <c r="H26" s="1779">
        <f>SUM(H27:H27)</f>
        <v>0</v>
      </c>
      <c r="I26" s="1780">
        <f>SUM(I27:I27)</f>
        <v>0</v>
      </c>
      <c r="J26" s="1781">
        <f>SUM(J27:J27)</f>
        <v>0</v>
      </c>
      <c r="K26" s="1782" t="s">
        <v>36</v>
      </c>
    </row>
    <row r="27" spans="1:11" ht="33.75" x14ac:dyDescent="0.25">
      <c r="A27" s="1783" t="s">
        <v>79</v>
      </c>
      <c r="B27" s="1784" t="s">
        <v>80</v>
      </c>
      <c r="C27" s="1785" t="s">
        <v>81</v>
      </c>
      <c r="D27" s="1786">
        <v>0.66</v>
      </c>
      <c r="E27" s="1787">
        <f>Orçamento!J27</f>
        <v>0</v>
      </c>
      <c r="F27" s="1788"/>
      <c r="G27" s="1789">
        <f>E27-F27</f>
        <v>0</v>
      </c>
      <c r="H27" s="1790">
        <f>F27*D27</f>
        <v>0</v>
      </c>
      <c r="I27" s="1791">
        <f>G27*D27</f>
        <v>0</v>
      </c>
      <c r="J27" s="1792">
        <f>Orçamento!K27</f>
        <v>0</v>
      </c>
    </row>
    <row r="28" spans="1:11" x14ac:dyDescent="0.25">
      <c r="A28" s="1793" t="s">
        <v>82</v>
      </c>
      <c r="B28" s="3087" t="s">
        <v>83</v>
      </c>
      <c r="C28" s="3088"/>
      <c r="D28" s="3089"/>
      <c r="E28" s="3090"/>
      <c r="F28" s="3091"/>
      <c r="G28" s="3092"/>
      <c r="H28" s="1794">
        <f>SUM(H29:H31)</f>
        <v>0</v>
      </c>
      <c r="I28" s="1795">
        <f>SUM(I29:I31)</f>
        <v>0</v>
      </c>
      <c r="J28" s="1796">
        <f>SUM(J29:J31)</f>
        <v>0</v>
      </c>
      <c r="K28" s="1797" t="s">
        <v>36</v>
      </c>
    </row>
    <row r="29" spans="1:11" ht="22.5" x14ac:dyDescent="0.25">
      <c r="A29" s="1798" t="s">
        <v>84</v>
      </c>
      <c r="B29" s="1799" t="s">
        <v>72</v>
      </c>
      <c r="C29" s="1800" t="s">
        <v>47</v>
      </c>
      <c r="D29" s="1801">
        <v>4</v>
      </c>
      <c r="E29" s="1802">
        <f>Orçamento!J29</f>
        <v>0</v>
      </c>
      <c r="F29" s="1803"/>
      <c r="G29" s="1804">
        <f>E29-F29</f>
        <v>0</v>
      </c>
      <c r="H29" s="1805">
        <f>F29*D29</f>
        <v>0</v>
      </c>
      <c r="I29" s="1806">
        <f>G29*D29</f>
        <v>0</v>
      </c>
      <c r="J29" s="1807">
        <f>Orçamento!K29</f>
        <v>0</v>
      </c>
    </row>
    <row r="30" spans="1:11" ht="22.5" x14ac:dyDescent="0.25">
      <c r="A30" s="1808" t="s">
        <v>85</v>
      </c>
      <c r="B30" s="1809" t="s">
        <v>46</v>
      </c>
      <c r="C30" s="1810" t="s">
        <v>47</v>
      </c>
      <c r="D30" s="1811">
        <v>8</v>
      </c>
      <c r="E30" s="1812">
        <f>Orçamento!J30</f>
        <v>0</v>
      </c>
      <c r="F30" s="1813"/>
      <c r="G30" s="1814">
        <f>E30-F30</f>
        <v>0</v>
      </c>
      <c r="H30" s="1815">
        <f>F30*D30</f>
        <v>0</v>
      </c>
      <c r="I30" s="1816">
        <f>G30*D30</f>
        <v>0</v>
      </c>
      <c r="J30" s="1817">
        <f>Orçamento!K30</f>
        <v>0</v>
      </c>
    </row>
    <row r="31" spans="1:11" ht="22.5" x14ac:dyDescent="0.25">
      <c r="A31" s="1818" t="s">
        <v>86</v>
      </c>
      <c r="B31" s="1819" t="s">
        <v>75</v>
      </c>
      <c r="C31" s="1820" t="s">
        <v>76</v>
      </c>
      <c r="D31" s="1821">
        <v>16</v>
      </c>
      <c r="E31" s="1822">
        <f>Orçamento!J31</f>
        <v>0</v>
      </c>
      <c r="F31" s="1823"/>
      <c r="G31" s="1824">
        <f>E31-F31</f>
        <v>0</v>
      </c>
      <c r="H31" s="1825">
        <f>F31*D31</f>
        <v>0</v>
      </c>
      <c r="I31" s="1826">
        <f>G31*D31</f>
        <v>0</v>
      </c>
      <c r="J31" s="1827">
        <f>Orçamento!K31</f>
        <v>0</v>
      </c>
    </row>
    <row r="32" spans="1:11" x14ac:dyDescent="0.25">
      <c r="A32" s="1828" t="s">
        <v>87</v>
      </c>
      <c r="B32" s="3093" t="s">
        <v>88</v>
      </c>
      <c r="C32" s="3094"/>
      <c r="D32" s="3095"/>
      <c r="E32" s="3096"/>
      <c r="F32" s="3097"/>
      <c r="G32" s="3098"/>
      <c r="H32" s="1829">
        <f>SUM(H33:H43)</f>
        <v>0</v>
      </c>
      <c r="I32" s="1830">
        <f>SUM(I33:I43)</f>
        <v>0</v>
      </c>
      <c r="J32" s="1831">
        <f>SUM(J33:J43)</f>
        <v>0</v>
      </c>
      <c r="K32" s="1832" t="s">
        <v>36</v>
      </c>
    </row>
    <row r="33" spans="1:11" ht="33.75" x14ac:dyDescent="0.25">
      <c r="A33" s="1833" t="s">
        <v>89</v>
      </c>
      <c r="B33" s="1834" t="s">
        <v>90</v>
      </c>
      <c r="C33" s="1835" t="s">
        <v>65</v>
      </c>
      <c r="D33" s="1836">
        <v>10</v>
      </c>
      <c r="E33" s="1837">
        <f>Orçamento!J33</f>
        <v>0</v>
      </c>
      <c r="F33" s="1838"/>
      <c r="G33" s="1839">
        <f t="shared" ref="G33:G43" si="3">E33-F33</f>
        <v>0</v>
      </c>
      <c r="H33" s="1840">
        <f t="shared" ref="H33:H43" si="4">F33*D33</f>
        <v>0</v>
      </c>
      <c r="I33" s="1841">
        <f t="shared" ref="I33:I43" si="5">G33*D33</f>
        <v>0</v>
      </c>
      <c r="J33" s="1842">
        <f>Orçamento!K33</f>
        <v>0</v>
      </c>
    </row>
    <row r="34" spans="1:11" ht="45" x14ac:dyDescent="0.25">
      <c r="A34" s="1843" t="s">
        <v>91</v>
      </c>
      <c r="B34" s="1844" t="s">
        <v>92</v>
      </c>
      <c r="C34" s="1845" t="s">
        <v>65</v>
      </c>
      <c r="D34" s="1846">
        <v>10</v>
      </c>
      <c r="E34" s="1847">
        <f>Orçamento!J34</f>
        <v>0</v>
      </c>
      <c r="F34" s="1848"/>
      <c r="G34" s="1849">
        <f t="shared" si="3"/>
        <v>0</v>
      </c>
      <c r="H34" s="1850">
        <f t="shared" si="4"/>
        <v>0</v>
      </c>
      <c r="I34" s="1851">
        <f t="shared" si="5"/>
        <v>0</v>
      </c>
      <c r="J34" s="1852">
        <f>Orçamento!K34</f>
        <v>0</v>
      </c>
    </row>
    <row r="35" spans="1:11" ht="33.75" x14ac:dyDescent="0.25">
      <c r="A35" s="1853" t="s">
        <v>93</v>
      </c>
      <c r="B35" s="1854" t="s">
        <v>94</v>
      </c>
      <c r="C35" s="1855" t="s">
        <v>39</v>
      </c>
      <c r="D35" s="1856">
        <v>1</v>
      </c>
      <c r="E35" s="1857">
        <f>Orçamento!J35</f>
        <v>0</v>
      </c>
      <c r="F35" s="1858"/>
      <c r="G35" s="1859">
        <f t="shared" si="3"/>
        <v>0</v>
      </c>
      <c r="H35" s="1860">
        <f t="shared" si="4"/>
        <v>0</v>
      </c>
      <c r="I35" s="1861">
        <f t="shared" si="5"/>
        <v>0</v>
      </c>
      <c r="J35" s="1862">
        <f>Orçamento!K35</f>
        <v>0</v>
      </c>
    </row>
    <row r="36" spans="1:11" ht="33.75" x14ac:dyDescent="0.25">
      <c r="A36" s="1863" t="s">
        <v>95</v>
      </c>
      <c r="B36" s="1864" t="s">
        <v>96</v>
      </c>
      <c r="C36" s="1865" t="s">
        <v>39</v>
      </c>
      <c r="D36" s="1866">
        <v>2</v>
      </c>
      <c r="E36" s="1867">
        <f>Orçamento!J36</f>
        <v>0</v>
      </c>
      <c r="F36" s="1868"/>
      <c r="G36" s="1869">
        <f t="shared" si="3"/>
        <v>0</v>
      </c>
      <c r="H36" s="1870">
        <f t="shared" si="4"/>
        <v>0</v>
      </c>
      <c r="I36" s="1871">
        <f t="shared" si="5"/>
        <v>0</v>
      </c>
      <c r="J36" s="1872">
        <f>Orçamento!K36</f>
        <v>0</v>
      </c>
    </row>
    <row r="37" spans="1:11" ht="67.5" x14ac:dyDescent="0.25">
      <c r="A37" s="1873" t="s">
        <v>97</v>
      </c>
      <c r="B37" s="1874" t="s">
        <v>98</v>
      </c>
      <c r="C37" s="1875" t="s">
        <v>55</v>
      </c>
      <c r="D37" s="1876">
        <v>6</v>
      </c>
      <c r="E37" s="1877">
        <f>Orçamento!J37</f>
        <v>0</v>
      </c>
      <c r="F37" s="1878"/>
      <c r="G37" s="1879">
        <f t="shared" si="3"/>
        <v>0</v>
      </c>
      <c r="H37" s="1880">
        <f t="shared" si="4"/>
        <v>0</v>
      </c>
      <c r="I37" s="1881">
        <f t="shared" si="5"/>
        <v>0</v>
      </c>
      <c r="J37" s="1882">
        <f>Orçamento!K37</f>
        <v>0</v>
      </c>
    </row>
    <row r="38" spans="1:11" ht="67.5" x14ac:dyDescent="0.25">
      <c r="A38" s="1883" t="s">
        <v>99</v>
      </c>
      <c r="B38" s="1884" t="s">
        <v>100</v>
      </c>
      <c r="C38" s="1885" t="s">
        <v>60</v>
      </c>
      <c r="D38" s="1886">
        <v>2</v>
      </c>
      <c r="E38" s="1887">
        <f>Orçamento!J38</f>
        <v>0</v>
      </c>
      <c r="F38" s="1888"/>
      <c r="G38" s="1889">
        <f t="shared" si="3"/>
        <v>0</v>
      </c>
      <c r="H38" s="1890">
        <f t="shared" si="4"/>
        <v>0</v>
      </c>
      <c r="I38" s="1891">
        <f t="shared" si="5"/>
        <v>0</v>
      </c>
      <c r="J38" s="1892">
        <f>Orçamento!K38</f>
        <v>0</v>
      </c>
    </row>
    <row r="39" spans="1:11" ht="45" x14ac:dyDescent="0.25">
      <c r="A39" s="1893" t="s">
        <v>101</v>
      </c>
      <c r="B39" s="1894" t="s">
        <v>102</v>
      </c>
      <c r="C39" s="1895" t="s">
        <v>81</v>
      </c>
      <c r="D39" s="1896">
        <v>1</v>
      </c>
      <c r="E39" s="1897">
        <f>Orçamento!J39</f>
        <v>0</v>
      </c>
      <c r="F39" s="1898"/>
      <c r="G39" s="1899">
        <f t="shared" si="3"/>
        <v>0</v>
      </c>
      <c r="H39" s="1900">
        <f t="shared" si="4"/>
        <v>0</v>
      </c>
      <c r="I39" s="1901">
        <f t="shared" si="5"/>
        <v>0</v>
      </c>
      <c r="J39" s="1902">
        <f>Orçamento!K39</f>
        <v>0</v>
      </c>
    </row>
    <row r="40" spans="1:11" ht="33.75" x14ac:dyDescent="0.25">
      <c r="A40" s="1903" t="s">
        <v>103</v>
      </c>
      <c r="B40" s="1904" t="s">
        <v>104</v>
      </c>
      <c r="C40" s="1905" t="s">
        <v>52</v>
      </c>
      <c r="D40" s="1906">
        <v>38.5</v>
      </c>
      <c r="E40" s="1907">
        <f>Orçamento!J40</f>
        <v>0</v>
      </c>
      <c r="F40" s="1908"/>
      <c r="G40" s="1909">
        <f t="shared" si="3"/>
        <v>0</v>
      </c>
      <c r="H40" s="1910">
        <f t="shared" si="4"/>
        <v>0</v>
      </c>
      <c r="I40" s="1911">
        <f t="shared" si="5"/>
        <v>0</v>
      </c>
      <c r="J40" s="1912">
        <f>Orçamento!K40</f>
        <v>0</v>
      </c>
    </row>
    <row r="41" spans="1:11" ht="56.25" x14ac:dyDescent="0.25">
      <c r="A41" s="1913" t="s">
        <v>105</v>
      </c>
      <c r="B41" s="1914" t="s">
        <v>106</v>
      </c>
      <c r="C41" s="1915" t="s">
        <v>39</v>
      </c>
      <c r="D41" s="1916">
        <v>1</v>
      </c>
      <c r="E41" s="1917">
        <f>Orçamento!J41</f>
        <v>0</v>
      </c>
      <c r="F41" s="1918"/>
      <c r="G41" s="1919">
        <f t="shared" si="3"/>
        <v>0</v>
      </c>
      <c r="H41" s="1920">
        <f t="shared" si="4"/>
        <v>0</v>
      </c>
      <c r="I41" s="1921">
        <f t="shared" si="5"/>
        <v>0</v>
      </c>
      <c r="J41" s="1922">
        <f>Orçamento!K41</f>
        <v>0</v>
      </c>
    </row>
    <row r="42" spans="1:11" ht="56.25" x14ac:dyDescent="0.25">
      <c r="A42" s="1923" t="s">
        <v>107</v>
      </c>
      <c r="B42" s="1924" t="s">
        <v>108</v>
      </c>
      <c r="C42" s="1925" t="s">
        <v>65</v>
      </c>
      <c r="D42" s="1926">
        <v>12</v>
      </c>
      <c r="E42" s="1927">
        <f>Orçamento!J42</f>
        <v>0</v>
      </c>
      <c r="F42" s="1928"/>
      <c r="G42" s="1929">
        <f t="shared" si="3"/>
        <v>0</v>
      </c>
      <c r="H42" s="1930">
        <f t="shared" si="4"/>
        <v>0</v>
      </c>
      <c r="I42" s="1931">
        <f t="shared" si="5"/>
        <v>0</v>
      </c>
      <c r="J42" s="1932">
        <f>Orçamento!K42</f>
        <v>0</v>
      </c>
    </row>
    <row r="43" spans="1:11" ht="56.25" x14ac:dyDescent="0.25">
      <c r="A43" s="1933" t="s">
        <v>109</v>
      </c>
      <c r="B43" s="1934" t="s">
        <v>110</v>
      </c>
      <c r="C43" s="1935" t="s">
        <v>65</v>
      </c>
      <c r="D43" s="1936">
        <v>12</v>
      </c>
      <c r="E43" s="1937">
        <f>Orçamento!J43</f>
        <v>0</v>
      </c>
      <c r="F43" s="1938"/>
      <c r="G43" s="1939">
        <f t="shared" si="3"/>
        <v>0</v>
      </c>
      <c r="H43" s="1940">
        <f t="shared" si="4"/>
        <v>0</v>
      </c>
      <c r="I43" s="1941">
        <f t="shared" si="5"/>
        <v>0</v>
      </c>
      <c r="J43" s="1942">
        <f>Orçamento!K43</f>
        <v>0</v>
      </c>
    </row>
    <row r="44" spans="1:11" x14ac:dyDescent="0.25">
      <c r="A44" s="1943" t="s">
        <v>111</v>
      </c>
      <c r="B44" s="3099" t="s">
        <v>112</v>
      </c>
      <c r="C44" s="3100"/>
      <c r="D44" s="3101"/>
      <c r="E44" s="3102"/>
      <c r="F44" s="3103"/>
      <c r="G44" s="3104"/>
      <c r="H44" s="1944">
        <f>SUM(H45:H71)</f>
        <v>0</v>
      </c>
      <c r="I44" s="1945">
        <f>SUM(I45:I71)</f>
        <v>0</v>
      </c>
      <c r="J44" s="1946">
        <f>SUM(J45:J71)</f>
        <v>0</v>
      </c>
      <c r="K44" s="1947" t="s">
        <v>36</v>
      </c>
    </row>
    <row r="45" spans="1:11" ht="22.5" x14ac:dyDescent="0.25">
      <c r="A45" s="1948" t="s">
        <v>113</v>
      </c>
      <c r="B45" s="1949" t="s">
        <v>114</v>
      </c>
      <c r="C45" s="1950" t="s">
        <v>39</v>
      </c>
      <c r="D45" s="1951">
        <v>1</v>
      </c>
      <c r="E45" s="1952">
        <f>Orçamento!J45</f>
        <v>0</v>
      </c>
      <c r="F45" s="1953"/>
      <c r="G45" s="1954">
        <f t="shared" ref="G45:G71" si="6">E45-F45</f>
        <v>0</v>
      </c>
      <c r="H45" s="1955">
        <f t="shared" ref="H45:H71" si="7">F45*D45</f>
        <v>0</v>
      </c>
      <c r="I45" s="1956">
        <f t="shared" ref="I45:I71" si="8">G45*D45</f>
        <v>0</v>
      </c>
      <c r="J45" s="1957">
        <f>Orçamento!K45</f>
        <v>0</v>
      </c>
    </row>
    <row r="46" spans="1:11" ht="22.5" x14ac:dyDescent="0.25">
      <c r="A46" s="1958" t="s">
        <v>115</v>
      </c>
      <c r="B46" s="1959" t="s">
        <v>116</v>
      </c>
      <c r="C46" s="1960" t="s">
        <v>39</v>
      </c>
      <c r="D46" s="1961">
        <v>3</v>
      </c>
      <c r="E46" s="1962">
        <f>Orçamento!J46</f>
        <v>0</v>
      </c>
      <c r="F46" s="1963"/>
      <c r="G46" s="1964">
        <f t="shared" si="6"/>
        <v>0</v>
      </c>
      <c r="H46" s="1965">
        <f t="shared" si="7"/>
        <v>0</v>
      </c>
      <c r="I46" s="1966">
        <f t="shared" si="8"/>
        <v>0</v>
      </c>
      <c r="J46" s="1967">
        <f>Orçamento!K46</f>
        <v>0</v>
      </c>
    </row>
    <row r="47" spans="1:11" ht="56.25" x14ac:dyDescent="0.25">
      <c r="A47" s="1968" t="s">
        <v>117</v>
      </c>
      <c r="B47" s="1969" t="s">
        <v>118</v>
      </c>
      <c r="C47" s="1970" t="s">
        <v>65</v>
      </c>
      <c r="D47" s="1971">
        <v>10</v>
      </c>
      <c r="E47" s="1972">
        <f>Orçamento!J47</f>
        <v>0</v>
      </c>
      <c r="F47" s="1973"/>
      <c r="G47" s="1974">
        <f t="shared" si="6"/>
        <v>0</v>
      </c>
      <c r="H47" s="1975">
        <f t="shared" si="7"/>
        <v>0</v>
      </c>
      <c r="I47" s="1976">
        <f t="shared" si="8"/>
        <v>0</v>
      </c>
      <c r="J47" s="1977">
        <f>Orçamento!K47</f>
        <v>0</v>
      </c>
    </row>
    <row r="48" spans="1:11" ht="45" x14ac:dyDescent="0.25">
      <c r="A48" s="1978" t="s">
        <v>119</v>
      </c>
      <c r="B48" s="1979" t="s">
        <v>120</v>
      </c>
      <c r="C48" s="1980" t="s">
        <v>65</v>
      </c>
      <c r="D48" s="1981">
        <v>15</v>
      </c>
      <c r="E48" s="1982">
        <f>Orçamento!J48</f>
        <v>0</v>
      </c>
      <c r="F48" s="1983"/>
      <c r="G48" s="1984">
        <f t="shared" si="6"/>
        <v>0</v>
      </c>
      <c r="H48" s="1985">
        <f t="shared" si="7"/>
        <v>0</v>
      </c>
      <c r="I48" s="1986">
        <f t="shared" si="8"/>
        <v>0</v>
      </c>
      <c r="J48" s="1987">
        <f>Orçamento!K48</f>
        <v>0</v>
      </c>
    </row>
    <row r="49" spans="1:10" ht="45" x14ac:dyDescent="0.25">
      <c r="A49" s="1988" t="s">
        <v>121</v>
      </c>
      <c r="B49" s="1989" t="s">
        <v>122</v>
      </c>
      <c r="C49" s="1990" t="s">
        <v>65</v>
      </c>
      <c r="D49" s="1991">
        <v>100</v>
      </c>
      <c r="E49" s="1992">
        <f>Orçamento!J49</f>
        <v>0</v>
      </c>
      <c r="F49" s="1993"/>
      <c r="G49" s="1994">
        <f t="shared" si="6"/>
        <v>0</v>
      </c>
      <c r="H49" s="1995">
        <f t="shared" si="7"/>
        <v>0</v>
      </c>
      <c r="I49" s="1996">
        <f t="shared" si="8"/>
        <v>0</v>
      </c>
      <c r="J49" s="1997">
        <f>Orçamento!K49</f>
        <v>0</v>
      </c>
    </row>
    <row r="50" spans="1:10" ht="45" x14ac:dyDescent="0.25">
      <c r="A50" s="1998" t="s">
        <v>123</v>
      </c>
      <c r="B50" s="1999" t="s">
        <v>124</v>
      </c>
      <c r="C50" s="2000" t="s">
        <v>39</v>
      </c>
      <c r="D50" s="2001">
        <v>1</v>
      </c>
      <c r="E50" s="2002">
        <f>Orçamento!J50</f>
        <v>0</v>
      </c>
      <c r="F50" s="2003"/>
      <c r="G50" s="2004">
        <f t="shared" si="6"/>
        <v>0</v>
      </c>
      <c r="H50" s="2005">
        <f t="shared" si="7"/>
        <v>0</v>
      </c>
      <c r="I50" s="2006">
        <f t="shared" si="8"/>
        <v>0</v>
      </c>
      <c r="J50" s="2007">
        <f>Orçamento!K50</f>
        <v>0</v>
      </c>
    </row>
    <row r="51" spans="1:10" ht="45" x14ac:dyDescent="0.25">
      <c r="A51" s="2008" t="s">
        <v>125</v>
      </c>
      <c r="B51" s="2009" t="s">
        <v>126</v>
      </c>
      <c r="C51" s="2010" t="s">
        <v>39</v>
      </c>
      <c r="D51" s="2011">
        <v>1</v>
      </c>
      <c r="E51" s="2012">
        <f>Orçamento!J51</f>
        <v>0</v>
      </c>
      <c r="F51" s="2013"/>
      <c r="G51" s="2014">
        <f t="shared" si="6"/>
        <v>0</v>
      </c>
      <c r="H51" s="2015">
        <f t="shared" si="7"/>
        <v>0</v>
      </c>
      <c r="I51" s="2016">
        <f t="shared" si="8"/>
        <v>0</v>
      </c>
      <c r="J51" s="2017">
        <f>Orçamento!K51</f>
        <v>0</v>
      </c>
    </row>
    <row r="52" spans="1:10" ht="33.75" x14ac:dyDescent="0.25">
      <c r="A52" s="2018" t="s">
        <v>127</v>
      </c>
      <c r="B52" s="2019" t="s">
        <v>128</v>
      </c>
      <c r="C52" s="2020" t="s">
        <v>39</v>
      </c>
      <c r="D52" s="2021">
        <v>2</v>
      </c>
      <c r="E52" s="2022">
        <f>Orçamento!J52</f>
        <v>0</v>
      </c>
      <c r="F52" s="2023"/>
      <c r="G52" s="2024">
        <f t="shared" si="6"/>
        <v>0</v>
      </c>
      <c r="H52" s="2025">
        <f t="shared" si="7"/>
        <v>0</v>
      </c>
      <c r="I52" s="2026">
        <f t="shared" si="8"/>
        <v>0</v>
      </c>
      <c r="J52" s="2027">
        <f>Orçamento!K52</f>
        <v>0</v>
      </c>
    </row>
    <row r="53" spans="1:10" ht="33.75" x14ac:dyDescent="0.25">
      <c r="A53" s="2028" t="s">
        <v>129</v>
      </c>
      <c r="B53" s="2029" t="s">
        <v>130</v>
      </c>
      <c r="C53" s="2030" t="s">
        <v>39</v>
      </c>
      <c r="D53" s="2031">
        <v>1</v>
      </c>
      <c r="E53" s="2032">
        <f>Orçamento!J53</f>
        <v>0</v>
      </c>
      <c r="F53" s="2033"/>
      <c r="G53" s="2034">
        <f t="shared" si="6"/>
        <v>0</v>
      </c>
      <c r="H53" s="2035">
        <f t="shared" si="7"/>
        <v>0</v>
      </c>
      <c r="I53" s="2036">
        <f t="shared" si="8"/>
        <v>0</v>
      </c>
      <c r="J53" s="2037">
        <f>Orçamento!K53</f>
        <v>0</v>
      </c>
    </row>
    <row r="54" spans="1:10" ht="33.75" x14ac:dyDescent="0.25">
      <c r="A54" s="2038" t="s">
        <v>131</v>
      </c>
      <c r="B54" s="2039" t="s">
        <v>132</v>
      </c>
      <c r="C54" s="2040" t="s">
        <v>39</v>
      </c>
      <c r="D54" s="2041">
        <v>6</v>
      </c>
      <c r="E54" s="2042">
        <f>Orçamento!J54</f>
        <v>0</v>
      </c>
      <c r="F54" s="2043"/>
      <c r="G54" s="2044">
        <f t="shared" si="6"/>
        <v>0</v>
      </c>
      <c r="H54" s="2045">
        <f t="shared" si="7"/>
        <v>0</v>
      </c>
      <c r="I54" s="2046">
        <f t="shared" si="8"/>
        <v>0</v>
      </c>
      <c r="J54" s="2047">
        <f>Orçamento!K54</f>
        <v>0</v>
      </c>
    </row>
    <row r="55" spans="1:10" ht="22.5" x14ac:dyDescent="0.25">
      <c r="A55" s="2048" t="s">
        <v>133</v>
      </c>
      <c r="B55" s="2049" t="s">
        <v>134</v>
      </c>
      <c r="C55" s="2050" t="s">
        <v>135</v>
      </c>
      <c r="D55" s="2051">
        <v>18</v>
      </c>
      <c r="E55" s="2052">
        <f>Orçamento!J55</f>
        <v>0</v>
      </c>
      <c r="F55" s="2053"/>
      <c r="G55" s="2054">
        <f t="shared" si="6"/>
        <v>0</v>
      </c>
      <c r="H55" s="2055">
        <f t="shared" si="7"/>
        <v>0</v>
      </c>
      <c r="I55" s="2056">
        <f t="shared" si="8"/>
        <v>0</v>
      </c>
      <c r="J55" s="2057">
        <f>Orçamento!K55</f>
        <v>0</v>
      </c>
    </row>
    <row r="56" spans="1:10" ht="45" x14ac:dyDescent="0.25">
      <c r="A56" s="2058" t="s">
        <v>136</v>
      </c>
      <c r="B56" s="2059" t="s">
        <v>137</v>
      </c>
      <c r="C56" s="2060" t="s">
        <v>65</v>
      </c>
      <c r="D56" s="2061">
        <v>30</v>
      </c>
      <c r="E56" s="2062">
        <f>Orçamento!J56</f>
        <v>0</v>
      </c>
      <c r="F56" s="2063"/>
      <c r="G56" s="2064">
        <f t="shared" si="6"/>
        <v>0</v>
      </c>
      <c r="H56" s="2065">
        <f t="shared" si="7"/>
        <v>0</v>
      </c>
      <c r="I56" s="2066">
        <f t="shared" si="8"/>
        <v>0</v>
      </c>
      <c r="J56" s="2067">
        <f>Orçamento!K56</f>
        <v>0</v>
      </c>
    </row>
    <row r="57" spans="1:10" ht="45" x14ac:dyDescent="0.25">
      <c r="A57" s="2068" t="s">
        <v>138</v>
      </c>
      <c r="B57" s="2069" t="s">
        <v>139</v>
      </c>
      <c r="C57" s="2070" t="s">
        <v>65</v>
      </c>
      <c r="D57" s="2071">
        <v>30</v>
      </c>
      <c r="E57" s="2072">
        <f>Orçamento!J57</f>
        <v>0</v>
      </c>
      <c r="F57" s="2073"/>
      <c r="G57" s="2074">
        <f t="shared" si="6"/>
        <v>0</v>
      </c>
      <c r="H57" s="2075">
        <f t="shared" si="7"/>
        <v>0</v>
      </c>
      <c r="I57" s="2076">
        <f t="shared" si="8"/>
        <v>0</v>
      </c>
      <c r="J57" s="2077">
        <f>Orçamento!K57</f>
        <v>0</v>
      </c>
    </row>
    <row r="58" spans="1:10" ht="33.75" x14ac:dyDescent="0.25">
      <c r="A58" s="2078" t="s">
        <v>140</v>
      </c>
      <c r="B58" s="2079" t="s">
        <v>141</v>
      </c>
      <c r="C58" s="2080" t="s">
        <v>39</v>
      </c>
      <c r="D58" s="2081">
        <v>2</v>
      </c>
      <c r="E58" s="2082">
        <f>Orçamento!J58</f>
        <v>0</v>
      </c>
      <c r="F58" s="2083"/>
      <c r="G58" s="2084">
        <f t="shared" si="6"/>
        <v>0</v>
      </c>
      <c r="H58" s="2085">
        <f t="shared" si="7"/>
        <v>0</v>
      </c>
      <c r="I58" s="2086">
        <f t="shared" si="8"/>
        <v>0</v>
      </c>
      <c r="J58" s="2087">
        <f>Orçamento!K58</f>
        <v>0</v>
      </c>
    </row>
    <row r="59" spans="1:10" ht="33.75" x14ac:dyDescent="0.25">
      <c r="A59" s="2088" t="s">
        <v>142</v>
      </c>
      <c r="B59" s="2089" t="s">
        <v>143</v>
      </c>
      <c r="C59" s="2090" t="s">
        <v>39</v>
      </c>
      <c r="D59" s="2091">
        <v>1</v>
      </c>
      <c r="E59" s="2092">
        <f>Orçamento!J59</f>
        <v>0</v>
      </c>
      <c r="F59" s="2093"/>
      <c r="G59" s="2094">
        <f t="shared" si="6"/>
        <v>0</v>
      </c>
      <c r="H59" s="2095">
        <f t="shared" si="7"/>
        <v>0</v>
      </c>
      <c r="I59" s="2096">
        <f t="shared" si="8"/>
        <v>0</v>
      </c>
      <c r="J59" s="2097">
        <f>Orçamento!K59</f>
        <v>0</v>
      </c>
    </row>
    <row r="60" spans="1:10" ht="33.75" x14ac:dyDescent="0.25">
      <c r="A60" s="2098" t="s">
        <v>144</v>
      </c>
      <c r="B60" s="2099" t="s">
        <v>145</v>
      </c>
      <c r="C60" s="2100" t="s">
        <v>146</v>
      </c>
      <c r="D60" s="2101">
        <v>30</v>
      </c>
      <c r="E60" s="2102">
        <f>Orçamento!J60</f>
        <v>0</v>
      </c>
      <c r="F60" s="2103"/>
      <c r="G60" s="2104">
        <f t="shared" si="6"/>
        <v>0</v>
      </c>
      <c r="H60" s="2105">
        <f t="shared" si="7"/>
        <v>0</v>
      </c>
      <c r="I60" s="2106">
        <f t="shared" si="8"/>
        <v>0</v>
      </c>
      <c r="J60" s="2107">
        <f>Orçamento!K60</f>
        <v>0</v>
      </c>
    </row>
    <row r="61" spans="1:10" ht="22.5" x14ac:dyDescent="0.25">
      <c r="A61" s="2108" t="s">
        <v>147</v>
      </c>
      <c r="B61" s="2109" t="s">
        <v>148</v>
      </c>
      <c r="C61" s="2110" t="s">
        <v>135</v>
      </c>
      <c r="D61" s="2111">
        <v>6</v>
      </c>
      <c r="E61" s="2112">
        <f>Orçamento!J61</f>
        <v>0</v>
      </c>
      <c r="F61" s="2113"/>
      <c r="G61" s="2114">
        <f t="shared" si="6"/>
        <v>0</v>
      </c>
      <c r="H61" s="2115">
        <f t="shared" si="7"/>
        <v>0</v>
      </c>
      <c r="I61" s="2116">
        <f t="shared" si="8"/>
        <v>0</v>
      </c>
      <c r="J61" s="2117">
        <f>Orçamento!K61</f>
        <v>0</v>
      </c>
    </row>
    <row r="62" spans="1:10" ht="33.75" x14ac:dyDescent="0.25">
      <c r="A62" s="2118" t="s">
        <v>149</v>
      </c>
      <c r="B62" s="2119" t="s">
        <v>150</v>
      </c>
      <c r="C62" s="2120" t="s">
        <v>39</v>
      </c>
      <c r="D62" s="2121">
        <v>4</v>
      </c>
      <c r="E62" s="2122">
        <f>Orçamento!J62</f>
        <v>0</v>
      </c>
      <c r="F62" s="2123"/>
      <c r="G62" s="2124">
        <f t="shared" si="6"/>
        <v>0</v>
      </c>
      <c r="H62" s="2125">
        <f t="shared" si="7"/>
        <v>0</v>
      </c>
      <c r="I62" s="2126">
        <f t="shared" si="8"/>
        <v>0</v>
      </c>
      <c r="J62" s="2127">
        <f>Orçamento!K62</f>
        <v>0</v>
      </c>
    </row>
    <row r="63" spans="1:10" ht="45" x14ac:dyDescent="0.25">
      <c r="A63" s="2128" t="s">
        <v>151</v>
      </c>
      <c r="B63" s="2129" t="s">
        <v>152</v>
      </c>
      <c r="C63" s="2130" t="s">
        <v>39</v>
      </c>
      <c r="D63" s="2131">
        <v>4</v>
      </c>
      <c r="E63" s="2132">
        <f>Orçamento!J63</f>
        <v>0</v>
      </c>
      <c r="F63" s="2133"/>
      <c r="G63" s="2134">
        <f t="shared" si="6"/>
        <v>0</v>
      </c>
      <c r="H63" s="2135">
        <f t="shared" si="7"/>
        <v>0</v>
      </c>
      <c r="I63" s="2136">
        <f t="shared" si="8"/>
        <v>0</v>
      </c>
      <c r="J63" s="2137">
        <f>Orçamento!K63</f>
        <v>0</v>
      </c>
    </row>
    <row r="64" spans="1:10" ht="45" x14ac:dyDescent="0.25">
      <c r="A64" s="2138" t="s">
        <v>153</v>
      </c>
      <c r="B64" s="2139" t="s">
        <v>154</v>
      </c>
      <c r="C64" s="2140" t="s">
        <v>39</v>
      </c>
      <c r="D64" s="2141">
        <v>2</v>
      </c>
      <c r="E64" s="2142">
        <f>Orçamento!J64</f>
        <v>0</v>
      </c>
      <c r="F64" s="2143"/>
      <c r="G64" s="2144">
        <f t="shared" si="6"/>
        <v>0</v>
      </c>
      <c r="H64" s="2145">
        <f t="shared" si="7"/>
        <v>0</v>
      </c>
      <c r="I64" s="2146">
        <f t="shared" si="8"/>
        <v>0</v>
      </c>
      <c r="J64" s="2147">
        <f>Orçamento!K64</f>
        <v>0</v>
      </c>
    </row>
    <row r="65" spans="1:11" ht="45" x14ac:dyDescent="0.25">
      <c r="A65" s="2148" t="s">
        <v>155</v>
      </c>
      <c r="B65" s="2149" t="s">
        <v>156</v>
      </c>
      <c r="C65" s="2150" t="s">
        <v>65</v>
      </c>
      <c r="D65" s="2151">
        <v>50</v>
      </c>
      <c r="E65" s="2152">
        <f>Orçamento!J65</f>
        <v>0</v>
      </c>
      <c r="F65" s="2153"/>
      <c r="G65" s="2154">
        <f t="shared" si="6"/>
        <v>0</v>
      </c>
      <c r="H65" s="2155">
        <f t="shared" si="7"/>
        <v>0</v>
      </c>
      <c r="I65" s="2156">
        <f t="shared" si="8"/>
        <v>0</v>
      </c>
      <c r="J65" s="2157">
        <f>Orçamento!K65</f>
        <v>0</v>
      </c>
    </row>
    <row r="66" spans="1:11" ht="45" x14ac:dyDescent="0.25">
      <c r="A66" s="2158" t="s">
        <v>157</v>
      </c>
      <c r="B66" s="2159" t="s">
        <v>158</v>
      </c>
      <c r="C66" s="2160" t="s">
        <v>55</v>
      </c>
      <c r="D66" s="2161">
        <v>3</v>
      </c>
      <c r="E66" s="2162">
        <f>Orçamento!J66</f>
        <v>0</v>
      </c>
      <c r="F66" s="2163"/>
      <c r="G66" s="2164">
        <f t="shared" si="6"/>
        <v>0</v>
      </c>
      <c r="H66" s="2165">
        <f t="shared" si="7"/>
        <v>0</v>
      </c>
      <c r="I66" s="2166">
        <f t="shared" si="8"/>
        <v>0</v>
      </c>
      <c r="J66" s="2167">
        <f>Orçamento!K66</f>
        <v>0</v>
      </c>
    </row>
    <row r="67" spans="1:11" ht="45" x14ac:dyDescent="0.25">
      <c r="A67" s="2168" t="s">
        <v>159</v>
      </c>
      <c r="B67" s="2169" t="s">
        <v>160</v>
      </c>
      <c r="C67" s="2170" t="s">
        <v>60</v>
      </c>
      <c r="D67" s="2171">
        <v>6</v>
      </c>
      <c r="E67" s="2172">
        <f>Orçamento!J67</f>
        <v>0</v>
      </c>
      <c r="F67" s="2173"/>
      <c r="G67" s="2174">
        <f t="shared" si="6"/>
        <v>0</v>
      </c>
      <c r="H67" s="2175">
        <f t="shared" si="7"/>
        <v>0</v>
      </c>
      <c r="I67" s="2176">
        <f t="shared" si="8"/>
        <v>0</v>
      </c>
      <c r="J67" s="2177">
        <f>Orçamento!K67</f>
        <v>0</v>
      </c>
    </row>
    <row r="68" spans="1:11" ht="33.75" x14ac:dyDescent="0.25">
      <c r="A68" s="2178" t="s">
        <v>161</v>
      </c>
      <c r="B68" s="2179" t="s">
        <v>162</v>
      </c>
      <c r="C68" s="2180" t="s">
        <v>81</v>
      </c>
      <c r="D68" s="2181">
        <v>5</v>
      </c>
      <c r="E68" s="2182">
        <f>Orçamento!J68</f>
        <v>0</v>
      </c>
      <c r="F68" s="2183"/>
      <c r="G68" s="2184">
        <f t="shared" si="6"/>
        <v>0</v>
      </c>
      <c r="H68" s="2185">
        <f t="shared" si="7"/>
        <v>0</v>
      </c>
      <c r="I68" s="2186">
        <f t="shared" si="8"/>
        <v>0</v>
      </c>
      <c r="J68" s="2187">
        <f>Orçamento!K68</f>
        <v>0</v>
      </c>
    </row>
    <row r="69" spans="1:11" ht="33.75" x14ac:dyDescent="0.25">
      <c r="A69" s="2188" t="s">
        <v>163</v>
      </c>
      <c r="B69" s="2189" t="s">
        <v>164</v>
      </c>
      <c r="C69" s="2190" t="s">
        <v>39</v>
      </c>
      <c r="D69" s="2191">
        <v>4</v>
      </c>
      <c r="E69" s="2192">
        <f>Orçamento!J69</f>
        <v>0</v>
      </c>
      <c r="F69" s="2193"/>
      <c r="G69" s="2194">
        <f t="shared" si="6"/>
        <v>0</v>
      </c>
      <c r="H69" s="2195">
        <f t="shared" si="7"/>
        <v>0</v>
      </c>
      <c r="I69" s="2196">
        <f t="shared" si="8"/>
        <v>0</v>
      </c>
      <c r="J69" s="2197">
        <f>Orçamento!K69</f>
        <v>0</v>
      </c>
    </row>
    <row r="70" spans="1:11" ht="22.5" x14ac:dyDescent="0.25">
      <c r="A70" s="2198" t="s">
        <v>165</v>
      </c>
      <c r="B70" s="2199" t="s">
        <v>166</v>
      </c>
      <c r="C70" s="2200" t="s">
        <v>167</v>
      </c>
      <c r="D70" s="2201">
        <v>1</v>
      </c>
      <c r="E70" s="2202">
        <f>Orçamento!J70</f>
        <v>0</v>
      </c>
      <c r="F70" s="2203"/>
      <c r="G70" s="2204">
        <f t="shared" si="6"/>
        <v>0</v>
      </c>
      <c r="H70" s="2205">
        <f t="shared" si="7"/>
        <v>0</v>
      </c>
      <c r="I70" s="2206">
        <f t="shared" si="8"/>
        <v>0</v>
      </c>
      <c r="J70" s="2207">
        <f>Orçamento!K70</f>
        <v>0</v>
      </c>
    </row>
    <row r="71" spans="1:11" ht="45" x14ac:dyDescent="0.25">
      <c r="A71" s="2208" t="s">
        <v>168</v>
      </c>
      <c r="B71" s="2209" t="s">
        <v>169</v>
      </c>
      <c r="C71" s="2210" t="s">
        <v>65</v>
      </c>
      <c r="D71" s="2211">
        <v>46</v>
      </c>
      <c r="E71" s="2212">
        <f>Orçamento!J71</f>
        <v>0</v>
      </c>
      <c r="F71" s="2213"/>
      <c r="G71" s="2214">
        <f t="shared" si="6"/>
        <v>0</v>
      </c>
      <c r="H71" s="2215">
        <f t="shared" si="7"/>
        <v>0</v>
      </c>
      <c r="I71" s="2216">
        <f t="shared" si="8"/>
        <v>0</v>
      </c>
      <c r="J71" s="2217">
        <f>Orçamento!K71</f>
        <v>0</v>
      </c>
    </row>
    <row r="72" spans="1:11" x14ac:dyDescent="0.25">
      <c r="A72" s="2218" t="s">
        <v>170</v>
      </c>
      <c r="B72" s="3105" t="s">
        <v>171</v>
      </c>
      <c r="C72" s="3106"/>
      <c r="D72" s="3107"/>
      <c r="E72" s="3108"/>
      <c r="F72" s="3109"/>
      <c r="G72" s="3110"/>
      <c r="H72" s="2219">
        <f>SUM(H73:H77)</f>
        <v>0</v>
      </c>
      <c r="I72" s="2220">
        <f>SUM(I73:I77)</f>
        <v>0</v>
      </c>
      <c r="J72" s="2221">
        <f>SUM(J73:J77)</f>
        <v>0</v>
      </c>
      <c r="K72" s="2222" t="s">
        <v>36</v>
      </c>
    </row>
    <row r="73" spans="1:11" ht="45" x14ac:dyDescent="0.25">
      <c r="A73" s="2223" t="s">
        <v>172</v>
      </c>
      <c r="B73" s="2224" t="s">
        <v>173</v>
      </c>
      <c r="C73" s="2225" t="s">
        <v>39</v>
      </c>
      <c r="D73" s="2226">
        <v>4</v>
      </c>
      <c r="E73" s="2227">
        <f>Orçamento!J73</f>
        <v>0</v>
      </c>
      <c r="F73" s="2228"/>
      <c r="G73" s="2229">
        <f>E73-F73</f>
        <v>0</v>
      </c>
      <c r="H73" s="2230">
        <f>F73*D73</f>
        <v>0</v>
      </c>
      <c r="I73" s="2231">
        <f>G73*D73</f>
        <v>0</v>
      </c>
      <c r="J73" s="2232">
        <f>Orçamento!K73</f>
        <v>0</v>
      </c>
    </row>
    <row r="74" spans="1:11" ht="56.25" x14ac:dyDescent="0.25">
      <c r="A74" s="2233" t="s">
        <v>174</v>
      </c>
      <c r="B74" s="2234" t="s">
        <v>175</v>
      </c>
      <c r="C74" s="2235" t="s">
        <v>65</v>
      </c>
      <c r="D74" s="2236">
        <v>5</v>
      </c>
      <c r="E74" s="2237">
        <f>Orçamento!J74</f>
        <v>0</v>
      </c>
      <c r="F74" s="2238"/>
      <c r="G74" s="2239">
        <f>E74-F74</f>
        <v>0</v>
      </c>
      <c r="H74" s="2240">
        <f>F74*D74</f>
        <v>0</v>
      </c>
      <c r="I74" s="2241">
        <f>G74*D74</f>
        <v>0</v>
      </c>
      <c r="J74" s="2242">
        <f>Orçamento!K74</f>
        <v>0</v>
      </c>
    </row>
    <row r="75" spans="1:11" ht="45" x14ac:dyDescent="0.25">
      <c r="A75" s="2243" t="s">
        <v>176</v>
      </c>
      <c r="B75" s="2244" t="s">
        <v>177</v>
      </c>
      <c r="C75" s="2245" t="s">
        <v>65</v>
      </c>
      <c r="D75" s="2246">
        <v>5</v>
      </c>
      <c r="E75" s="2247">
        <f>Orçamento!J75</f>
        <v>0</v>
      </c>
      <c r="F75" s="2248"/>
      <c r="G75" s="2249">
        <f>E75-F75</f>
        <v>0</v>
      </c>
      <c r="H75" s="2250">
        <f>F75*D75</f>
        <v>0</v>
      </c>
      <c r="I75" s="2251">
        <f>G75*D75</f>
        <v>0</v>
      </c>
      <c r="J75" s="2252">
        <f>Orçamento!K75</f>
        <v>0</v>
      </c>
    </row>
    <row r="76" spans="1:11" ht="45" x14ac:dyDescent="0.25">
      <c r="A76" s="2253" t="s">
        <v>178</v>
      </c>
      <c r="B76" s="2254" t="s">
        <v>179</v>
      </c>
      <c r="C76" s="2255" t="s">
        <v>146</v>
      </c>
      <c r="D76" s="2256">
        <v>5</v>
      </c>
      <c r="E76" s="2257">
        <f>Orçamento!J76</f>
        <v>0</v>
      </c>
      <c r="F76" s="2258"/>
      <c r="G76" s="2259">
        <f>E76-F76</f>
        <v>0</v>
      </c>
      <c r="H76" s="2260">
        <f>F76*D76</f>
        <v>0</v>
      </c>
      <c r="I76" s="2261">
        <f>G76*D76</f>
        <v>0</v>
      </c>
      <c r="J76" s="2262">
        <f>Orçamento!K76</f>
        <v>0</v>
      </c>
    </row>
    <row r="77" spans="1:11" ht="33.75" x14ac:dyDescent="0.25">
      <c r="A77" s="2263" t="s">
        <v>180</v>
      </c>
      <c r="B77" s="2264" t="s">
        <v>181</v>
      </c>
      <c r="C77" s="2265" t="s">
        <v>167</v>
      </c>
      <c r="D77" s="2266">
        <v>1</v>
      </c>
      <c r="E77" s="2267">
        <f>Orçamento!J77</f>
        <v>0</v>
      </c>
      <c r="F77" s="2268"/>
      <c r="G77" s="2269">
        <f>E77-F77</f>
        <v>0</v>
      </c>
      <c r="H77" s="2270">
        <f>F77*D77</f>
        <v>0</v>
      </c>
      <c r="I77" s="2271">
        <f>G77*D77</f>
        <v>0</v>
      </c>
      <c r="J77" s="2272">
        <f>Orçamento!K77</f>
        <v>0</v>
      </c>
    </row>
    <row r="78" spans="1:11" x14ac:dyDescent="0.25">
      <c r="A78" s="2273" t="s">
        <v>182</v>
      </c>
      <c r="B78" s="3111" t="s">
        <v>183</v>
      </c>
      <c r="C78" s="3112"/>
      <c r="D78" s="3113"/>
      <c r="E78" s="3114"/>
      <c r="F78" s="3115"/>
      <c r="G78" s="3116"/>
      <c r="H78" s="2274">
        <f>SUM(H79:H81)</f>
        <v>0</v>
      </c>
      <c r="I78" s="2275">
        <f>SUM(I79:I81)</f>
        <v>0</v>
      </c>
      <c r="J78" s="2276">
        <f>SUM(J79:J81)</f>
        <v>0</v>
      </c>
      <c r="K78" s="2277" t="s">
        <v>36</v>
      </c>
    </row>
    <row r="79" spans="1:11" ht="56.25" x14ac:dyDescent="0.25">
      <c r="A79" s="2278" t="s">
        <v>184</v>
      </c>
      <c r="B79" s="2279" t="s">
        <v>185</v>
      </c>
      <c r="C79" s="2280" t="s">
        <v>52</v>
      </c>
      <c r="D79" s="2281">
        <v>46</v>
      </c>
      <c r="E79" s="2282">
        <f>Orçamento!J79</f>
        <v>0</v>
      </c>
      <c r="F79" s="2283"/>
      <c r="G79" s="2284">
        <f>E79-F79</f>
        <v>0</v>
      </c>
      <c r="H79" s="2285">
        <f>F79*D79</f>
        <v>0</v>
      </c>
      <c r="I79" s="2286">
        <f>G79*D79</f>
        <v>0</v>
      </c>
      <c r="J79" s="2287">
        <f>Orçamento!K79</f>
        <v>0</v>
      </c>
    </row>
    <row r="80" spans="1:11" ht="78.75" x14ac:dyDescent="0.25">
      <c r="A80" s="2288" t="s">
        <v>186</v>
      </c>
      <c r="B80" s="2289" t="s">
        <v>187</v>
      </c>
      <c r="C80" s="2290" t="s">
        <v>52</v>
      </c>
      <c r="D80" s="2291">
        <v>46</v>
      </c>
      <c r="E80" s="2292">
        <f>Orçamento!J80</f>
        <v>0</v>
      </c>
      <c r="F80" s="2293"/>
      <c r="G80" s="2294">
        <f>E80-F80</f>
        <v>0</v>
      </c>
      <c r="H80" s="2295">
        <f>F80*D80</f>
        <v>0</v>
      </c>
      <c r="I80" s="2296">
        <f>G80*D80</f>
        <v>0</v>
      </c>
      <c r="J80" s="2297">
        <f>Orçamento!K80</f>
        <v>0</v>
      </c>
    </row>
    <row r="81" spans="1:11" ht="67.5" x14ac:dyDescent="0.25">
      <c r="A81" s="2298" t="s">
        <v>188</v>
      </c>
      <c r="B81" s="2299" t="s">
        <v>189</v>
      </c>
      <c r="C81" s="2300" t="s">
        <v>52</v>
      </c>
      <c r="D81" s="2301">
        <v>25</v>
      </c>
      <c r="E81" s="2302">
        <f>Orçamento!J81</f>
        <v>0</v>
      </c>
      <c r="F81" s="2303"/>
      <c r="G81" s="2304">
        <f>E81-F81</f>
        <v>0</v>
      </c>
      <c r="H81" s="2305">
        <f>F81*D81</f>
        <v>0</v>
      </c>
      <c r="I81" s="2306">
        <f>G81*D81</f>
        <v>0</v>
      </c>
      <c r="J81" s="2307">
        <f>Orçamento!K81</f>
        <v>0</v>
      </c>
    </row>
    <row r="82" spans="1:11" x14ac:dyDescent="0.25">
      <c r="A82" s="2308" t="s">
        <v>190</v>
      </c>
      <c r="B82" s="3117" t="s">
        <v>191</v>
      </c>
      <c r="C82" s="3118"/>
      <c r="D82" s="3119"/>
      <c r="E82" s="3120"/>
      <c r="F82" s="3121"/>
      <c r="G82" s="3122"/>
      <c r="H82" s="2309">
        <f>SUM(H83:H90)</f>
        <v>0</v>
      </c>
      <c r="I82" s="2310">
        <f>SUM(I83:I90)</f>
        <v>0</v>
      </c>
      <c r="J82" s="2311">
        <f>SUM(J83:J90)</f>
        <v>0</v>
      </c>
      <c r="K82" s="2312" t="s">
        <v>36</v>
      </c>
    </row>
    <row r="83" spans="1:11" ht="56.25" x14ac:dyDescent="0.25">
      <c r="A83" s="2313" t="s">
        <v>192</v>
      </c>
      <c r="B83" s="2314" t="s">
        <v>193</v>
      </c>
      <c r="C83" s="2315" t="s">
        <v>194</v>
      </c>
      <c r="D83" s="2316">
        <v>78</v>
      </c>
      <c r="E83" s="2317">
        <f>Orçamento!J83</f>
        <v>0</v>
      </c>
      <c r="F83" s="2318"/>
      <c r="G83" s="2319">
        <f t="shared" ref="G83:G90" si="9">E83-F83</f>
        <v>0</v>
      </c>
      <c r="H83" s="2320">
        <f t="shared" ref="H83:H90" si="10">F83*D83</f>
        <v>0</v>
      </c>
      <c r="I83" s="2321">
        <f t="shared" ref="I83:I90" si="11">G83*D83</f>
        <v>0</v>
      </c>
      <c r="J83" s="2322">
        <f>Orçamento!K83</f>
        <v>0</v>
      </c>
    </row>
    <row r="84" spans="1:11" ht="45" x14ac:dyDescent="0.25">
      <c r="A84" s="2323" t="s">
        <v>195</v>
      </c>
      <c r="B84" s="2324" t="s">
        <v>196</v>
      </c>
      <c r="C84" s="2325" t="s">
        <v>197</v>
      </c>
      <c r="D84" s="2326">
        <v>78</v>
      </c>
      <c r="E84" s="2327">
        <f>Orçamento!J84</f>
        <v>0</v>
      </c>
      <c r="F84" s="2328"/>
      <c r="G84" s="2329">
        <f t="shared" si="9"/>
        <v>0</v>
      </c>
      <c r="H84" s="2330">
        <f t="shared" si="10"/>
        <v>0</v>
      </c>
      <c r="I84" s="2331">
        <f t="shared" si="11"/>
        <v>0</v>
      </c>
      <c r="J84" s="2332">
        <f>Orçamento!K84</f>
        <v>0</v>
      </c>
    </row>
    <row r="85" spans="1:11" ht="22.5" x14ac:dyDescent="0.25">
      <c r="A85" s="2333" t="s">
        <v>198</v>
      </c>
      <c r="B85" s="2334" t="s">
        <v>199</v>
      </c>
      <c r="C85" s="2335" t="s">
        <v>200</v>
      </c>
      <c r="D85" s="2336">
        <v>4</v>
      </c>
      <c r="E85" s="2337">
        <f>Orçamento!J85</f>
        <v>0</v>
      </c>
      <c r="F85" s="2338"/>
      <c r="G85" s="2339">
        <f t="shared" si="9"/>
        <v>0</v>
      </c>
      <c r="H85" s="2340">
        <f t="shared" si="10"/>
        <v>0</v>
      </c>
      <c r="I85" s="2341">
        <f t="shared" si="11"/>
        <v>0</v>
      </c>
      <c r="J85" s="2342">
        <f>Orçamento!K85</f>
        <v>0</v>
      </c>
    </row>
    <row r="86" spans="1:11" ht="22.5" x14ac:dyDescent="0.25">
      <c r="A86" s="2343" t="s">
        <v>201</v>
      </c>
      <c r="B86" s="2344" t="s">
        <v>202</v>
      </c>
      <c r="C86" s="2345" t="s">
        <v>65</v>
      </c>
      <c r="D86" s="2346">
        <v>200</v>
      </c>
      <c r="E86" s="2347">
        <f>Orçamento!J86</f>
        <v>0</v>
      </c>
      <c r="F86" s="2348"/>
      <c r="G86" s="2349">
        <f t="shared" si="9"/>
        <v>0</v>
      </c>
      <c r="H86" s="2350">
        <f t="shared" si="10"/>
        <v>0</v>
      </c>
      <c r="I86" s="2351">
        <f t="shared" si="11"/>
        <v>0</v>
      </c>
      <c r="J86" s="2352">
        <f>Orçamento!K86</f>
        <v>0</v>
      </c>
    </row>
    <row r="87" spans="1:11" ht="22.5" x14ac:dyDescent="0.25">
      <c r="A87" s="2353" t="s">
        <v>203</v>
      </c>
      <c r="B87" s="2354" t="s">
        <v>204</v>
      </c>
      <c r="C87" s="2355" t="s">
        <v>47</v>
      </c>
      <c r="D87" s="2356">
        <v>40</v>
      </c>
      <c r="E87" s="2357">
        <f>Orçamento!J87</f>
        <v>0</v>
      </c>
      <c r="F87" s="2358"/>
      <c r="G87" s="2359">
        <f t="shared" si="9"/>
        <v>0</v>
      </c>
      <c r="H87" s="2360">
        <f t="shared" si="10"/>
        <v>0</v>
      </c>
      <c r="I87" s="2361">
        <f t="shared" si="11"/>
        <v>0</v>
      </c>
      <c r="J87" s="2362">
        <f>Orçamento!K87</f>
        <v>0</v>
      </c>
    </row>
    <row r="88" spans="1:11" ht="22.5" x14ac:dyDescent="0.25">
      <c r="A88" s="2363" t="s">
        <v>205</v>
      </c>
      <c r="B88" s="2364" t="s">
        <v>206</v>
      </c>
      <c r="C88" s="2365" t="s">
        <v>47</v>
      </c>
      <c r="D88" s="2366">
        <v>40</v>
      </c>
      <c r="E88" s="2367">
        <f>Orçamento!J88</f>
        <v>0</v>
      </c>
      <c r="F88" s="2368"/>
      <c r="G88" s="2369">
        <f t="shared" si="9"/>
        <v>0</v>
      </c>
      <c r="H88" s="2370">
        <f t="shared" si="10"/>
        <v>0</v>
      </c>
      <c r="I88" s="2371">
        <f t="shared" si="11"/>
        <v>0</v>
      </c>
      <c r="J88" s="2372">
        <f>Orçamento!K88</f>
        <v>0</v>
      </c>
    </row>
    <row r="89" spans="1:11" ht="22.5" x14ac:dyDescent="0.25">
      <c r="A89" s="2373" t="s">
        <v>207</v>
      </c>
      <c r="B89" s="2374" t="s">
        <v>208</v>
      </c>
      <c r="C89" s="2375" t="s">
        <v>146</v>
      </c>
      <c r="D89" s="2376">
        <v>400</v>
      </c>
      <c r="E89" s="2377">
        <f>Orçamento!J89</f>
        <v>0</v>
      </c>
      <c r="F89" s="2378"/>
      <c r="G89" s="2379">
        <f t="shared" si="9"/>
        <v>0</v>
      </c>
      <c r="H89" s="2380">
        <f t="shared" si="10"/>
        <v>0</v>
      </c>
      <c r="I89" s="2381">
        <f t="shared" si="11"/>
        <v>0</v>
      </c>
      <c r="J89" s="2382">
        <f>Orçamento!K89</f>
        <v>0</v>
      </c>
    </row>
    <row r="90" spans="1:11" ht="33.75" x14ac:dyDescent="0.25">
      <c r="A90" s="2383" t="s">
        <v>209</v>
      </c>
      <c r="B90" s="2384" t="s">
        <v>210</v>
      </c>
      <c r="C90" s="2385" t="s">
        <v>211</v>
      </c>
      <c r="D90" s="2386">
        <v>30</v>
      </c>
      <c r="E90" s="2387">
        <f>Orçamento!J90</f>
        <v>0</v>
      </c>
      <c r="F90" s="2388"/>
      <c r="G90" s="2389">
        <f t="shared" si="9"/>
        <v>0</v>
      </c>
      <c r="H90" s="2390">
        <f t="shared" si="10"/>
        <v>0</v>
      </c>
      <c r="I90" s="2391">
        <f t="shared" si="11"/>
        <v>0</v>
      </c>
      <c r="J90" s="2392">
        <f>Orçamento!K90</f>
        <v>0</v>
      </c>
    </row>
    <row r="91" spans="1:11" x14ac:dyDescent="0.25">
      <c r="A91" s="2393" t="s">
        <v>212</v>
      </c>
      <c r="B91" s="3123" t="s">
        <v>213</v>
      </c>
      <c r="C91" s="3124"/>
      <c r="D91" s="3125"/>
      <c r="E91" s="3126"/>
      <c r="F91" s="3127"/>
      <c r="G91" s="3128"/>
      <c r="H91" s="2394">
        <f>SUM(H92:H95)</f>
        <v>0</v>
      </c>
      <c r="I91" s="2395">
        <f>SUM(I92:I95)</f>
        <v>0</v>
      </c>
      <c r="J91" s="2396">
        <f>SUM(J92:J95)</f>
        <v>0</v>
      </c>
      <c r="K91" s="2397" t="s">
        <v>36</v>
      </c>
    </row>
    <row r="92" spans="1:11" ht="45" x14ac:dyDescent="0.25">
      <c r="A92" s="2398" t="s">
        <v>214</v>
      </c>
      <c r="B92" s="2399" t="s">
        <v>215</v>
      </c>
      <c r="C92" s="2400" t="s">
        <v>52</v>
      </c>
      <c r="D92" s="2401">
        <v>46</v>
      </c>
      <c r="E92" s="2402">
        <f>Orçamento!J92</f>
        <v>0</v>
      </c>
      <c r="F92" s="2403"/>
      <c r="G92" s="2404">
        <f>E92-F92</f>
        <v>0</v>
      </c>
      <c r="H92" s="2405">
        <f>F92*D92</f>
        <v>0</v>
      </c>
      <c r="I92" s="2406">
        <f>G92*D92</f>
        <v>0</v>
      </c>
      <c r="J92" s="2407">
        <f>Orçamento!K92</f>
        <v>0</v>
      </c>
    </row>
    <row r="93" spans="1:11" ht="33.75" x14ac:dyDescent="0.25">
      <c r="A93" s="2408" t="s">
        <v>216</v>
      </c>
      <c r="B93" s="2409" t="s">
        <v>217</v>
      </c>
      <c r="C93" s="2410" t="s">
        <v>52</v>
      </c>
      <c r="D93" s="2411">
        <v>46</v>
      </c>
      <c r="E93" s="2412">
        <f>Orçamento!J93</f>
        <v>0</v>
      </c>
      <c r="F93" s="2413"/>
      <c r="G93" s="2414">
        <f>E93-F93</f>
        <v>0</v>
      </c>
      <c r="H93" s="2415">
        <f>F93*D93</f>
        <v>0</v>
      </c>
      <c r="I93" s="2416">
        <f>G93*D93</f>
        <v>0</v>
      </c>
      <c r="J93" s="2417">
        <f>Orçamento!K93</f>
        <v>0</v>
      </c>
    </row>
    <row r="94" spans="1:11" ht="56.25" x14ac:dyDescent="0.25">
      <c r="A94" s="2418" t="s">
        <v>218</v>
      </c>
      <c r="B94" s="2419" t="s">
        <v>219</v>
      </c>
      <c r="C94" s="2420" t="s">
        <v>52</v>
      </c>
      <c r="D94" s="2421">
        <v>78.599999999999994</v>
      </c>
      <c r="E94" s="2422">
        <f>Orçamento!J94</f>
        <v>0</v>
      </c>
      <c r="F94" s="2423"/>
      <c r="G94" s="2424">
        <f>E94-F94</f>
        <v>0</v>
      </c>
      <c r="H94" s="2425">
        <f>F94*D94</f>
        <v>0</v>
      </c>
      <c r="I94" s="2426">
        <f>G94*D94</f>
        <v>0</v>
      </c>
      <c r="J94" s="2427">
        <f>Orçamento!K94</f>
        <v>0</v>
      </c>
    </row>
    <row r="95" spans="1:11" ht="33.75" x14ac:dyDescent="0.25">
      <c r="A95" s="2428" t="s">
        <v>220</v>
      </c>
      <c r="B95" s="2429" t="s">
        <v>221</v>
      </c>
      <c r="C95" s="2430" t="s">
        <v>65</v>
      </c>
      <c r="D95" s="2431">
        <v>42</v>
      </c>
      <c r="E95" s="2432">
        <f>Orçamento!J95</f>
        <v>0</v>
      </c>
      <c r="F95" s="2433"/>
      <c r="G95" s="2434">
        <f>E95-F95</f>
        <v>0</v>
      </c>
      <c r="H95" s="2435">
        <f>F95*D95</f>
        <v>0</v>
      </c>
      <c r="I95" s="2436">
        <f>G95*D95</f>
        <v>0</v>
      </c>
      <c r="J95" s="2437">
        <f>Orçamento!K95</f>
        <v>0</v>
      </c>
    </row>
    <row r="96" spans="1:11" x14ac:dyDescent="0.25">
      <c r="A96" s="2438" t="s">
        <v>222</v>
      </c>
      <c r="B96" s="3129" t="s">
        <v>223</v>
      </c>
      <c r="C96" s="3130"/>
      <c r="D96" s="3131"/>
      <c r="E96" s="3132"/>
      <c r="F96" s="3133"/>
      <c r="G96" s="3134"/>
      <c r="H96" s="2439">
        <f>SUM(H97:H101)</f>
        <v>0</v>
      </c>
      <c r="I96" s="2440">
        <f>SUM(I97:I101)</f>
        <v>0</v>
      </c>
      <c r="J96" s="2441">
        <f>SUM(J97:J101)</f>
        <v>0</v>
      </c>
      <c r="K96" s="2442" t="s">
        <v>36</v>
      </c>
    </row>
    <row r="97" spans="1:11" ht="67.5" x14ac:dyDescent="0.25">
      <c r="A97" s="2443" t="s">
        <v>224</v>
      </c>
      <c r="B97" s="2444" t="s">
        <v>225</v>
      </c>
      <c r="C97" s="2445" t="s">
        <v>226</v>
      </c>
      <c r="D97" s="2446">
        <v>45</v>
      </c>
      <c r="E97" s="2447">
        <f>Orçamento!J97</f>
        <v>0</v>
      </c>
      <c r="F97" s="2448"/>
      <c r="G97" s="2449">
        <f>E97-F97</f>
        <v>0</v>
      </c>
      <c r="H97" s="2450">
        <f>F97*D97</f>
        <v>0</v>
      </c>
      <c r="I97" s="2451">
        <f>G97*D97</f>
        <v>0</v>
      </c>
      <c r="J97" s="2452">
        <f>Orçamento!K97</f>
        <v>0</v>
      </c>
    </row>
    <row r="98" spans="1:11" ht="67.5" x14ac:dyDescent="0.25">
      <c r="A98" s="2453" t="s">
        <v>227</v>
      </c>
      <c r="B98" s="2454" t="s">
        <v>228</v>
      </c>
      <c r="C98" s="2455" t="s">
        <v>52</v>
      </c>
      <c r="D98" s="2456">
        <v>8.64</v>
      </c>
      <c r="E98" s="2457">
        <f>Orçamento!J98</f>
        <v>0</v>
      </c>
      <c r="F98" s="2458"/>
      <c r="G98" s="2459">
        <f>E98-F98</f>
        <v>0</v>
      </c>
      <c r="H98" s="2460">
        <f>F98*D98</f>
        <v>0</v>
      </c>
      <c r="I98" s="2461">
        <f>G98*D98</f>
        <v>0</v>
      </c>
      <c r="J98" s="2462">
        <f>Orçamento!K98</f>
        <v>0</v>
      </c>
    </row>
    <row r="99" spans="1:11" ht="33.75" x14ac:dyDescent="0.25">
      <c r="A99" s="2463" t="s">
        <v>229</v>
      </c>
      <c r="B99" s="2464" t="s">
        <v>230</v>
      </c>
      <c r="C99" s="2465" t="s">
        <v>52</v>
      </c>
      <c r="D99" s="2466">
        <v>8.64</v>
      </c>
      <c r="E99" s="2467">
        <f>Orçamento!J99</f>
        <v>0</v>
      </c>
      <c r="F99" s="2468"/>
      <c r="G99" s="2469">
        <f>E99-F99</f>
        <v>0</v>
      </c>
      <c r="H99" s="2470">
        <f>F99*D99</f>
        <v>0</v>
      </c>
      <c r="I99" s="2471">
        <f>G99*D99</f>
        <v>0</v>
      </c>
      <c r="J99" s="2472">
        <f>Orçamento!K99</f>
        <v>0</v>
      </c>
    </row>
    <row r="100" spans="1:11" ht="45" x14ac:dyDescent="0.25">
      <c r="A100" s="2473" t="s">
        <v>231</v>
      </c>
      <c r="B100" s="2474" t="s">
        <v>232</v>
      </c>
      <c r="C100" s="2475" t="s">
        <v>81</v>
      </c>
      <c r="D100" s="2476">
        <v>5.0000000000000001E-3</v>
      </c>
      <c r="E100" s="2477">
        <f>Orçamento!J100</f>
        <v>0</v>
      </c>
      <c r="F100" s="2478"/>
      <c r="G100" s="2479">
        <f>E100-F100</f>
        <v>0</v>
      </c>
      <c r="H100" s="2480">
        <f>F100*D100</f>
        <v>0</v>
      </c>
      <c r="I100" s="2481">
        <f>G100*D100</f>
        <v>0</v>
      </c>
      <c r="J100" s="2482">
        <f>Orçamento!K100</f>
        <v>0</v>
      </c>
    </row>
    <row r="101" spans="1:11" ht="33.75" x14ac:dyDescent="0.25">
      <c r="A101" s="2483" t="s">
        <v>233</v>
      </c>
      <c r="B101" s="2484" t="s">
        <v>234</v>
      </c>
      <c r="C101" s="2485" t="s">
        <v>65</v>
      </c>
      <c r="D101" s="2486">
        <v>3</v>
      </c>
      <c r="E101" s="2487">
        <f>Orçamento!J101</f>
        <v>0</v>
      </c>
      <c r="F101" s="2488"/>
      <c r="G101" s="2489">
        <f>E101-F101</f>
        <v>0</v>
      </c>
      <c r="H101" s="2490">
        <f>F101*D101</f>
        <v>0</v>
      </c>
      <c r="I101" s="2491">
        <f>G101*D101</f>
        <v>0</v>
      </c>
      <c r="J101" s="2492">
        <f>Orçamento!K101</f>
        <v>0</v>
      </c>
    </row>
    <row r="102" spans="1:11" x14ac:dyDescent="0.25">
      <c r="A102" s="2493" t="s">
        <v>235</v>
      </c>
      <c r="B102" s="3135" t="s">
        <v>236</v>
      </c>
      <c r="C102" s="3136"/>
      <c r="D102" s="3137"/>
      <c r="E102" s="3138"/>
      <c r="F102" s="3139"/>
      <c r="G102" s="3140"/>
      <c r="H102" s="2494">
        <f>SUM(H103:H103)</f>
        <v>0</v>
      </c>
      <c r="I102" s="2495">
        <f>SUM(I103:I103)</f>
        <v>0</v>
      </c>
      <c r="J102" s="2496">
        <f>SUM(J103:J103)</f>
        <v>0</v>
      </c>
      <c r="K102" s="2497" t="s">
        <v>36</v>
      </c>
    </row>
    <row r="103" spans="1:11" ht="67.5" x14ac:dyDescent="0.25">
      <c r="A103" s="2498" t="s">
        <v>237</v>
      </c>
      <c r="B103" s="2499" t="s">
        <v>238</v>
      </c>
      <c r="C103" s="2500" t="s">
        <v>65</v>
      </c>
      <c r="D103" s="2501">
        <v>40</v>
      </c>
      <c r="E103" s="2502">
        <f>Orçamento!J103</f>
        <v>0</v>
      </c>
      <c r="F103" s="2503"/>
      <c r="G103" s="2504">
        <f>E103-F103</f>
        <v>0</v>
      </c>
      <c r="H103" s="2505">
        <f>F103*D103</f>
        <v>0</v>
      </c>
      <c r="I103" s="2506">
        <f>G103*D103</f>
        <v>0</v>
      </c>
      <c r="J103" s="2507">
        <f>Orçamento!K103</f>
        <v>0</v>
      </c>
    </row>
    <row r="104" spans="1:11" x14ac:dyDescent="0.25">
      <c r="A104" s="2508" t="s">
        <v>239</v>
      </c>
      <c r="B104" s="3141" t="s">
        <v>240</v>
      </c>
      <c r="C104" s="3142"/>
      <c r="D104" s="3143"/>
      <c r="E104" s="3144"/>
      <c r="F104" s="3145"/>
      <c r="G104" s="3146"/>
      <c r="H104" s="2509">
        <f>SUM(H105:H105)</f>
        <v>0</v>
      </c>
      <c r="I104" s="2510">
        <f>SUM(I105:I105)</f>
        <v>0</v>
      </c>
      <c r="J104" s="2511">
        <f>SUM(J105:J105)</f>
        <v>0</v>
      </c>
      <c r="K104" s="2512" t="s">
        <v>36</v>
      </c>
    </row>
    <row r="105" spans="1:11" ht="22.5" x14ac:dyDescent="0.25">
      <c r="A105" s="2513" t="s">
        <v>241</v>
      </c>
      <c r="B105" s="2514" t="s">
        <v>46</v>
      </c>
      <c r="C105" s="2515" t="s">
        <v>47</v>
      </c>
      <c r="D105" s="2516">
        <v>8</v>
      </c>
      <c r="E105" s="2517">
        <f>Orçamento!J105</f>
        <v>0</v>
      </c>
      <c r="F105" s="2518"/>
      <c r="G105" s="2519">
        <f>E105-F105</f>
        <v>0</v>
      </c>
      <c r="H105" s="2520">
        <f>F105*D105</f>
        <v>0</v>
      </c>
      <c r="I105" s="2521">
        <f>G105*D105</f>
        <v>0</v>
      </c>
      <c r="J105" s="2522">
        <f>Orçamento!K105</f>
        <v>0</v>
      </c>
    </row>
    <row r="106" spans="1:11" x14ac:dyDescent="0.25">
      <c r="A106" s="2523" t="s">
        <v>242</v>
      </c>
      <c r="B106" s="3147" t="s">
        <v>243</v>
      </c>
      <c r="C106" s="3148"/>
      <c r="D106" s="3149"/>
      <c r="E106" s="3150"/>
      <c r="F106" s="3151"/>
      <c r="G106" s="3152"/>
      <c r="H106" s="2524">
        <f>SUM(H107:H108)</f>
        <v>0</v>
      </c>
      <c r="I106" s="2525">
        <f>SUM(I107:I108)</f>
        <v>0</v>
      </c>
      <c r="J106" s="2526">
        <f>SUM(J107:J108)</f>
        <v>0</v>
      </c>
      <c r="K106" s="2527" t="s">
        <v>36</v>
      </c>
    </row>
    <row r="107" spans="1:11" ht="78.75" x14ac:dyDescent="0.25">
      <c r="A107" s="2528" t="s">
        <v>244</v>
      </c>
      <c r="B107" s="2529" t="s">
        <v>245</v>
      </c>
      <c r="C107" s="2530" t="s">
        <v>55</v>
      </c>
      <c r="D107" s="2531">
        <v>4</v>
      </c>
      <c r="E107" s="2532">
        <f>Orçamento!J107</f>
        <v>0</v>
      </c>
      <c r="F107" s="2533"/>
      <c r="G107" s="2534">
        <f>E107-F107</f>
        <v>0</v>
      </c>
      <c r="H107" s="2535">
        <f>F107*D107</f>
        <v>0</v>
      </c>
      <c r="I107" s="2536">
        <f>G107*D107</f>
        <v>0</v>
      </c>
      <c r="J107" s="2537">
        <f>Orçamento!K107</f>
        <v>0</v>
      </c>
    </row>
    <row r="108" spans="1:11" ht="78.75" x14ac:dyDescent="0.25">
      <c r="A108" s="2538" t="s">
        <v>246</v>
      </c>
      <c r="B108" s="2539" t="s">
        <v>247</v>
      </c>
      <c r="C108" s="2540" t="s">
        <v>60</v>
      </c>
      <c r="D108" s="2541">
        <v>4</v>
      </c>
      <c r="E108" s="2542">
        <f>Orçamento!J108</f>
        <v>0</v>
      </c>
      <c r="F108" s="2543"/>
      <c r="G108" s="2544">
        <f>E108-F108</f>
        <v>0</v>
      </c>
      <c r="H108" s="2545">
        <f>F108*D108</f>
        <v>0</v>
      </c>
      <c r="I108" s="2546">
        <f>G108*D108</f>
        <v>0</v>
      </c>
      <c r="J108" s="2547">
        <f>Orçamento!K108</f>
        <v>0</v>
      </c>
    </row>
    <row r="109" spans="1:11" x14ac:dyDescent="0.25">
      <c r="A109" s="2548" t="s">
        <v>248</v>
      </c>
      <c r="B109" s="3153" t="s">
        <v>249</v>
      </c>
      <c r="C109" s="3154"/>
      <c r="D109" s="3155"/>
      <c r="E109" s="3156"/>
      <c r="F109" s="3157"/>
      <c r="G109" s="3158"/>
      <c r="H109" s="2549">
        <f>SUM(H110:H111)</f>
        <v>0</v>
      </c>
      <c r="I109" s="2550">
        <f>SUM(I110:I111)</f>
        <v>0</v>
      </c>
      <c r="J109" s="2551">
        <f>SUM(J110:J111)</f>
        <v>0</v>
      </c>
      <c r="K109" s="2552" t="s">
        <v>36</v>
      </c>
    </row>
    <row r="110" spans="1:11" ht="67.5" x14ac:dyDescent="0.25">
      <c r="A110" s="2553" t="s">
        <v>250</v>
      </c>
      <c r="B110" s="2554" t="s">
        <v>251</v>
      </c>
      <c r="C110" s="2555" t="s">
        <v>55</v>
      </c>
      <c r="D110" s="2556">
        <v>4</v>
      </c>
      <c r="E110" s="2557">
        <f>Orçamento!J110</f>
        <v>0</v>
      </c>
      <c r="F110" s="2558"/>
      <c r="G110" s="2559">
        <f>E110-F110</f>
        <v>0</v>
      </c>
      <c r="H110" s="2560">
        <f>F110*D110</f>
        <v>0</v>
      </c>
      <c r="I110" s="2561">
        <f>G110*D110</f>
        <v>0</v>
      </c>
      <c r="J110" s="2562">
        <f>Orçamento!K110</f>
        <v>0</v>
      </c>
    </row>
    <row r="111" spans="1:11" ht="67.5" x14ac:dyDescent="0.25">
      <c r="A111" s="2563" t="s">
        <v>252</v>
      </c>
      <c r="B111" s="2564" t="s">
        <v>253</v>
      </c>
      <c r="C111" s="2565" t="s">
        <v>60</v>
      </c>
      <c r="D111" s="2566">
        <v>4</v>
      </c>
      <c r="E111" s="2567">
        <f>Orçamento!J111</f>
        <v>0</v>
      </c>
      <c r="F111" s="2568"/>
      <c r="G111" s="2569">
        <f>E111-F111</f>
        <v>0</v>
      </c>
      <c r="H111" s="2570">
        <f>F111*D111</f>
        <v>0</v>
      </c>
      <c r="I111" s="2571">
        <f>G111*D111</f>
        <v>0</v>
      </c>
      <c r="J111" s="2572">
        <f>Orçamento!K111</f>
        <v>0</v>
      </c>
    </row>
    <row r="112" spans="1:11" x14ac:dyDescent="0.25">
      <c r="A112" s="2573" t="s">
        <v>254</v>
      </c>
      <c r="B112" s="3159" t="s">
        <v>255</v>
      </c>
      <c r="C112" s="3160"/>
      <c r="D112" s="3161"/>
      <c r="E112" s="3162"/>
      <c r="F112" s="3163"/>
      <c r="G112" s="3164"/>
      <c r="H112" s="2574">
        <f>SUM(H113:H115)</f>
        <v>0</v>
      </c>
      <c r="I112" s="2575">
        <f>SUM(I113:I115)</f>
        <v>0</v>
      </c>
      <c r="J112" s="2576">
        <f>SUM(J113:J115)</f>
        <v>0</v>
      </c>
      <c r="K112" s="2577" t="s">
        <v>36</v>
      </c>
    </row>
    <row r="113" spans="1:11" ht="22.5" x14ac:dyDescent="0.25">
      <c r="A113" s="2578" t="s">
        <v>256</v>
      </c>
      <c r="B113" s="2579" t="s">
        <v>46</v>
      </c>
      <c r="C113" s="2580" t="s">
        <v>47</v>
      </c>
      <c r="D113" s="2581">
        <v>8</v>
      </c>
      <c r="E113" s="2582">
        <f>Orçamento!J113</f>
        <v>0</v>
      </c>
      <c r="F113" s="2583"/>
      <c r="G113" s="2584">
        <f>E113-F113</f>
        <v>0</v>
      </c>
      <c r="H113" s="2585">
        <f>F113*D113</f>
        <v>0</v>
      </c>
      <c r="I113" s="2586">
        <f>G113*D113</f>
        <v>0</v>
      </c>
      <c r="J113" s="2587">
        <f>Orçamento!K113</f>
        <v>0</v>
      </c>
    </row>
    <row r="114" spans="1:11" ht="22.5" x14ac:dyDescent="0.25">
      <c r="A114" s="2588" t="s">
        <v>257</v>
      </c>
      <c r="B114" s="2589" t="s">
        <v>258</v>
      </c>
      <c r="C114" s="2590" t="s">
        <v>259</v>
      </c>
      <c r="D114" s="2591">
        <v>20</v>
      </c>
      <c r="E114" s="2592">
        <f>Orçamento!J114</f>
        <v>0</v>
      </c>
      <c r="F114" s="2593"/>
      <c r="G114" s="2594">
        <f>E114-F114</f>
        <v>0</v>
      </c>
      <c r="H114" s="2595">
        <f>F114*D114</f>
        <v>0</v>
      </c>
      <c r="I114" s="2596">
        <f>G114*D114</f>
        <v>0</v>
      </c>
      <c r="J114" s="2597">
        <f>Orçamento!K114</f>
        <v>0</v>
      </c>
    </row>
    <row r="115" spans="1:11" ht="45" x14ac:dyDescent="0.25">
      <c r="A115" s="2598" t="s">
        <v>260</v>
      </c>
      <c r="B115" s="2599" t="s">
        <v>261</v>
      </c>
      <c r="C115" s="2600" t="s">
        <v>44</v>
      </c>
      <c r="D115" s="2601">
        <v>600</v>
      </c>
      <c r="E115" s="2602">
        <f>Orçamento!J115</f>
        <v>0</v>
      </c>
      <c r="F115" s="2603"/>
      <c r="G115" s="2604">
        <f>E115-F115</f>
        <v>0</v>
      </c>
      <c r="H115" s="2605">
        <f>F115*D115</f>
        <v>0</v>
      </c>
      <c r="I115" s="2606">
        <f>G115*D115</f>
        <v>0</v>
      </c>
      <c r="J115" s="2607">
        <f>Orçamento!K115</f>
        <v>0</v>
      </c>
    </row>
    <row r="116" spans="1:11" x14ac:dyDescent="0.25">
      <c r="A116" s="2608" t="s">
        <v>262</v>
      </c>
      <c r="B116" s="3165" t="s">
        <v>263</v>
      </c>
      <c r="C116" s="3166"/>
      <c r="D116" s="3167"/>
      <c r="E116" s="3168"/>
      <c r="F116" s="3169"/>
      <c r="G116" s="3170"/>
      <c r="H116" s="2609">
        <f>SUM(H117:H124)</f>
        <v>0</v>
      </c>
      <c r="I116" s="2610">
        <f>SUM(I117:I124)</f>
        <v>0</v>
      </c>
      <c r="J116" s="2611">
        <f>SUM(J117:J124)</f>
        <v>0</v>
      </c>
      <c r="K116" s="2612" t="s">
        <v>36</v>
      </c>
    </row>
    <row r="117" spans="1:11" ht="22.5" x14ac:dyDescent="0.25">
      <c r="A117" s="2613" t="s">
        <v>264</v>
      </c>
      <c r="B117" s="2614" t="s">
        <v>265</v>
      </c>
      <c r="C117" s="2615" t="s">
        <v>47</v>
      </c>
      <c r="D117" s="2616">
        <v>4</v>
      </c>
      <c r="E117" s="2617">
        <f>Orçamento!J117</f>
        <v>0</v>
      </c>
      <c r="F117" s="2618"/>
      <c r="G117" s="2619">
        <f t="shared" ref="G117:G124" si="12">E117-F117</f>
        <v>0</v>
      </c>
      <c r="H117" s="2620">
        <f t="shared" ref="H117:H124" si="13">F117*D117</f>
        <v>0</v>
      </c>
      <c r="I117" s="2621">
        <f t="shared" ref="I117:I124" si="14">G117*D117</f>
        <v>0</v>
      </c>
      <c r="J117" s="2622">
        <f>Orçamento!K117</f>
        <v>0</v>
      </c>
    </row>
    <row r="118" spans="1:11" ht="22.5" x14ac:dyDescent="0.25">
      <c r="A118" s="2623" t="s">
        <v>266</v>
      </c>
      <c r="B118" s="2624" t="s">
        <v>46</v>
      </c>
      <c r="C118" s="2625" t="s">
        <v>47</v>
      </c>
      <c r="D118" s="2626">
        <v>4</v>
      </c>
      <c r="E118" s="2627">
        <f>Orçamento!J118</f>
        <v>0</v>
      </c>
      <c r="F118" s="2628"/>
      <c r="G118" s="2629">
        <f t="shared" si="12"/>
        <v>0</v>
      </c>
      <c r="H118" s="2630">
        <f t="shared" si="13"/>
        <v>0</v>
      </c>
      <c r="I118" s="2631">
        <f t="shared" si="14"/>
        <v>0</v>
      </c>
      <c r="J118" s="2632">
        <f>Orçamento!K118</f>
        <v>0</v>
      </c>
    </row>
    <row r="119" spans="1:11" ht="78.75" x14ac:dyDescent="0.25">
      <c r="A119" s="2633" t="s">
        <v>267</v>
      </c>
      <c r="B119" s="2634" t="s">
        <v>268</v>
      </c>
      <c r="C119" s="2635" t="s">
        <v>65</v>
      </c>
      <c r="D119" s="2636">
        <v>8</v>
      </c>
      <c r="E119" s="2637">
        <f>Orçamento!J119</f>
        <v>0</v>
      </c>
      <c r="F119" s="2638"/>
      <c r="G119" s="2639">
        <f t="shared" si="12"/>
        <v>0</v>
      </c>
      <c r="H119" s="2640">
        <f t="shared" si="13"/>
        <v>0</v>
      </c>
      <c r="I119" s="2641">
        <f t="shared" si="14"/>
        <v>0</v>
      </c>
      <c r="J119" s="2642">
        <f>Orçamento!K119</f>
        <v>0</v>
      </c>
    </row>
    <row r="120" spans="1:11" ht="45" x14ac:dyDescent="0.25">
      <c r="A120" s="2643" t="s">
        <v>269</v>
      </c>
      <c r="B120" s="2644" t="s">
        <v>270</v>
      </c>
      <c r="C120" s="2645" t="s">
        <v>39</v>
      </c>
      <c r="D120" s="2646">
        <v>4</v>
      </c>
      <c r="E120" s="2647">
        <f>Orçamento!J120</f>
        <v>0</v>
      </c>
      <c r="F120" s="2648"/>
      <c r="G120" s="2649">
        <f t="shared" si="12"/>
        <v>0</v>
      </c>
      <c r="H120" s="2650">
        <f t="shared" si="13"/>
        <v>0</v>
      </c>
      <c r="I120" s="2651">
        <f t="shared" si="14"/>
        <v>0</v>
      </c>
      <c r="J120" s="2652">
        <f>Orçamento!K120</f>
        <v>0</v>
      </c>
    </row>
    <row r="121" spans="1:11" ht="45" x14ac:dyDescent="0.25">
      <c r="A121" s="2653" t="s">
        <v>271</v>
      </c>
      <c r="B121" s="2654" t="s">
        <v>158</v>
      </c>
      <c r="C121" s="2655" t="s">
        <v>55</v>
      </c>
      <c r="D121" s="2656">
        <v>4</v>
      </c>
      <c r="E121" s="2657">
        <f>Orçamento!J121</f>
        <v>0</v>
      </c>
      <c r="F121" s="2658"/>
      <c r="G121" s="2659">
        <f t="shared" si="12"/>
        <v>0</v>
      </c>
      <c r="H121" s="2660">
        <f t="shared" si="13"/>
        <v>0</v>
      </c>
      <c r="I121" s="2661">
        <f t="shared" si="14"/>
        <v>0</v>
      </c>
      <c r="J121" s="2662">
        <f>Orçamento!K121</f>
        <v>0</v>
      </c>
    </row>
    <row r="122" spans="1:11" ht="45" x14ac:dyDescent="0.25">
      <c r="A122" s="2663" t="s">
        <v>272</v>
      </c>
      <c r="B122" s="2664" t="s">
        <v>160</v>
      </c>
      <c r="C122" s="2665" t="s">
        <v>60</v>
      </c>
      <c r="D122" s="2666">
        <v>1</v>
      </c>
      <c r="E122" s="2667">
        <f>Orçamento!J122</f>
        <v>0</v>
      </c>
      <c r="F122" s="2668"/>
      <c r="G122" s="2669">
        <f t="shared" si="12"/>
        <v>0</v>
      </c>
      <c r="H122" s="2670">
        <f t="shared" si="13"/>
        <v>0</v>
      </c>
      <c r="I122" s="2671">
        <f t="shared" si="14"/>
        <v>0</v>
      </c>
      <c r="J122" s="2672">
        <f>Orçamento!K122</f>
        <v>0</v>
      </c>
    </row>
    <row r="123" spans="1:11" ht="67.5" x14ac:dyDescent="0.25">
      <c r="A123" s="2673" t="s">
        <v>273</v>
      </c>
      <c r="B123" s="2674" t="s">
        <v>274</v>
      </c>
      <c r="C123" s="2675" t="s">
        <v>52</v>
      </c>
      <c r="D123" s="2676">
        <v>20</v>
      </c>
      <c r="E123" s="2677">
        <f>Orçamento!J123</f>
        <v>0</v>
      </c>
      <c r="F123" s="2678"/>
      <c r="G123" s="2679">
        <f t="shared" si="12"/>
        <v>0</v>
      </c>
      <c r="H123" s="2680">
        <f t="shared" si="13"/>
        <v>0</v>
      </c>
      <c r="I123" s="2681">
        <f t="shared" si="14"/>
        <v>0</v>
      </c>
      <c r="J123" s="2682">
        <f>Orçamento!K123</f>
        <v>0</v>
      </c>
    </row>
    <row r="124" spans="1:11" ht="45" x14ac:dyDescent="0.25">
      <c r="A124" s="2683" t="s">
        <v>275</v>
      </c>
      <c r="B124" s="2684" t="s">
        <v>276</v>
      </c>
      <c r="C124" s="2685" t="s">
        <v>65</v>
      </c>
      <c r="D124" s="2686">
        <v>20</v>
      </c>
      <c r="E124" s="2687">
        <f>Orçamento!J124</f>
        <v>0</v>
      </c>
      <c r="F124" s="2688"/>
      <c r="G124" s="2689">
        <f t="shared" si="12"/>
        <v>0</v>
      </c>
      <c r="H124" s="2690">
        <f t="shared" si="13"/>
        <v>0</v>
      </c>
      <c r="I124" s="2691">
        <f t="shared" si="14"/>
        <v>0</v>
      </c>
      <c r="J124" s="2692">
        <f>Orçamento!K124</f>
        <v>0</v>
      </c>
    </row>
    <row r="125" spans="1:11" x14ac:dyDescent="0.25">
      <c r="A125" s="2693" t="s">
        <v>277</v>
      </c>
      <c r="B125" s="3171" t="s">
        <v>278</v>
      </c>
      <c r="C125" s="3172"/>
      <c r="D125" s="3173"/>
      <c r="E125" s="3174"/>
      <c r="F125" s="3175"/>
      <c r="G125" s="3176"/>
      <c r="H125" s="2694">
        <f>SUM(H126:H130)</f>
        <v>0</v>
      </c>
      <c r="I125" s="2695">
        <f>SUM(I126:I130)</f>
        <v>0</v>
      </c>
      <c r="J125" s="2696">
        <f>SUM(J126:J130)</f>
        <v>0</v>
      </c>
      <c r="K125" s="2697" t="s">
        <v>36</v>
      </c>
    </row>
    <row r="126" spans="1:11" ht="22.5" x14ac:dyDescent="0.25">
      <c r="A126" s="2698" t="s">
        <v>279</v>
      </c>
      <c r="B126" s="2699" t="s">
        <v>46</v>
      </c>
      <c r="C126" s="2700" t="s">
        <v>47</v>
      </c>
      <c r="D126" s="2701">
        <v>16</v>
      </c>
      <c r="E126" s="2702">
        <f>Orçamento!J126</f>
        <v>0</v>
      </c>
      <c r="F126" s="2703"/>
      <c r="G126" s="2704">
        <f>E126-F126</f>
        <v>0</v>
      </c>
      <c r="H126" s="2705">
        <f>F126*D126</f>
        <v>0</v>
      </c>
      <c r="I126" s="2706">
        <f>G126*D126</f>
        <v>0</v>
      </c>
      <c r="J126" s="2707">
        <f>Orçamento!K126</f>
        <v>0</v>
      </c>
    </row>
    <row r="127" spans="1:11" ht="78.75" x14ac:dyDescent="0.25">
      <c r="A127" s="2708" t="s">
        <v>280</v>
      </c>
      <c r="B127" s="2709" t="s">
        <v>247</v>
      </c>
      <c r="C127" s="2710" t="s">
        <v>60</v>
      </c>
      <c r="D127" s="2711">
        <v>2</v>
      </c>
      <c r="E127" s="2712">
        <f>Orçamento!J127</f>
        <v>0</v>
      </c>
      <c r="F127" s="2713"/>
      <c r="G127" s="2714">
        <f>E127-F127</f>
        <v>0</v>
      </c>
      <c r="H127" s="2715">
        <f>F127*D127</f>
        <v>0</v>
      </c>
      <c r="I127" s="2716">
        <f>G127*D127</f>
        <v>0</v>
      </c>
      <c r="J127" s="2717">
        <f>Orçamento!K127</f>
        <v>0</v>
      </c>
    </row>
    <row r="128" spans="1:11" ht="78.75" x14ac:dyDescent="0.25">
      <c r="A128" s="2718" t="s">
        <v>281</v>
      </c>
      <c r="B128" s="2719" t="s">
        <v>245</v>
      </c>
      <c r="C128" s="2720" t="s">
        <v>55</v>
      </c>
      <c r="D128" s="2721">
        <v>2</v>
      </c>
      <c r="E128" s="2722">
        <f>Orçamento!J128</f>
        <v>0</v>
      </c>
      <c r="F128" s="2723"/>
      <c r="G128" s="2724">
        <f>E128-F128</f>
        <v>0</v>
      </c>
      <c r="H128" s="2725">
        <f>F128*D128</f>
        <v>0</v>
      </c>
      <c r="I128" s="2726">
        <f>G128*D128</f>
        <v>0</v>
      </c>
      <c r="J128" s="2727">
        <f>Orçamento!K128</f>
        <v>0</v>
      </c>
    </row>
    <row r="129" spans="1:10" ht="67.5" x14ac:dyDescent="0.25">
      <c r="A129" s="2728" t="s">
        <v>282</v>
      </c>
      <c r="B129" s="2729" t="s">
        <v>251</v>
      </c>
      <c r="C129" s="2730" t="s">
        <v>55</v>
      </c>
      <c r="D129" s="2731">
        <v>2</v>
      </c>
      <c r="E129" s="2732">
        <f>Orçamento!J129</f>
        <v>0</v>
      </c>
      <c r="F129" s="2733"/>
      <c r="G129" s="2734">
        <f>E129-F129</f>
        <v>0</v>
      </c>
      <c r="H129" s="2735">
        <f>F129*D129</f>
        <v>0</v>
      </c>
      <c r="I129" s="2736">
        <f>G129*D129</f>
        <v>0</v>
      </c>
      <c r="J129" s="2737">
        <f>Orçamento!K129</f>
        <v>0</v>
      </c>
    </row>
    <row r="130" spans="1:10" ht="67.5" x14ac:dyDescent="0.25">
      <c r="A130" s="2738" t="s">
        <v>283</v>
      </c>
      <c r="B130" s="2739" t="s">
        <v>253</v>
      </c>
      <c r="C130" s="2740" t="s">
        <v>60</v>
      </c>
      <c r="D130" s="2741">
        <v>2</v>
      </c>
      <c r="E130" s="2742">
        <f>Orçamento!J130</f>
        <v>0</v>
      </c>
      <c r="F130" s="2743"/>
      <c r="G130" s="2744">
        <f>E130-F130</f>
        <v>0</v>
      </c>
      <c r="H130" s="2745">
        <f>F130*D130</f>
        <v>0</v>
      </c>
      <c r="I130" s="2746">
        <f>G130*D130</f>
        <v>0</v>
      </c>
      <c r="J130" s="2747">
        <f>Orçamento!K130</f>
        <v>0</v>
      </c>
    </row>
    <row r="131" spans="1:10" x14ac:dyDescent="0.25">
      <c r="A131" s="3177" t="s">
        <v>284</v>
      </c>
      <c r="B131" s="2758"/>
      <c r="C131" s="2758"/>
      <c r="D131" s="2758"/>
      <c r="E131" s="2758"/>
      <c r="F131" s="2758"/>
      <c r="G131" s="2758"/>
      <c r="H131" s="2748">
        <f>H8+H10+H13+H22+H26+H28+H32+H44+H72+H78+H82+H91+H96+H102+H104+H106+H109+H112+H116+H125</f>
        <v>0</v>
      </c>
      <c r="I131" s="2749">
        <f>I8+I10+I13+I22+I26+I28+I32+I44+I72+I78+I82+I91+I96+I102+I104+I106+I109+I112+I116+I125</f>
        <v>0</v>
      </c>
      <c r="J131" s="2750">
        <f>J8+J10+J13+J22+J26+J28+J32+J44+J72+J78+J82+J91+J96+J102+J104+J106+J109+J112+J116+J125</f>
        <v>0</v>
      </c>
    </row>
    <row r="141" spans="1:10" x14ac:dyDescent="0.25">
      <c r="E141" s="3178">
        <f>DADOS!C11</f>
        <v>0</v>
      </c>
      <c r="F141" s="3178"/>
      <c r="G141" s="3178"/>
      <c r="H141" s="3178"/>
      <c r="I141" s="3178"/>
    </row>
    <row r="142" spans="1:10" x14ac:dyDescent="0.25">
      <c r="E142" s="3179">
        <f>DADOS!C12</f>
        <v>0</v>
      </c>
      <c r="F142" s="2758"/>
      <c r="G142" s="2758"/>
      <c r="H142" s="2758"/>
      <c r="I142" s="2758"/>
    </row>
  </sheetData>
  <sheetProtection password="BF59" sheet="1" objects="1" scenarios="1" selectLockedCells="1"/>
  <mergeCells count="27">
    <mergeCell ref="E141:I141"/>
    <mergeCell ref="E142:I142"/>
    <mergeCell ref="B109:G109"/>
    <mergeCell ref="B112:G112"/>
    <mergeCell ref="B116:G116"/>
    <mergeCell ref="B125:G125"/>
    <mergeCell ref="A131:G131"/>
    <mergeCell ref="B91:G91"/>
    <mergeCell ref="B96:G96"/>
    <mergeCell ref="B102:G102"/>
    <mergeCell ref="B104:G104"/>
    <mergeCell ref="B106:G106"/>
    <mergeCell ref="B32:G32"/>
    <mergeCell ref="B44:G44"/>
    <mergeCell ref="B72:G72"/>
    <mergeCell ref="B78:G78"/>
    <mergeCell ref="B82:G82"/>
    <mergeCell ref="B10:G10"/>
    <mergeCell ref="B13:G13"/>
    <mergeCell ref="B22:G22"/>
    <mergeCell ref="B26:G26"/>
    <mergeCell ref="B28:G28"/>
    <mergeCell ref="B4:F4"/>
    <mergeCell ref="H4:I4"/>
    <mergeCell ref="B5:C5"/>
    <mergeCell ref="E5:G5"/>
    <mergeCell ref="B8:G8"/>
  </mergeCells>
  <pageMargins left="0.5" right="0.5" top="0.75" bottom="0.75" header="0.5" footer="0.5"/>
  <pageSetup paperSize="9"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defaultRowHeight="15" x14ac:dyDescent="0.25"/>
  <sheetData>
    <row r="1" spans="1:1" x14ac:dyDescent="0.25">
      <c r="A1" s="2751">
        <f>'BDI Principal'!D14</f>
        <v>26.19</v>
      </c>
    </row>
    <row r="2" spans="1:1" x14ac:dyDescent="0.25">
      <c r="A2" s="2752">
        <f>'BDI Diferenciado'!D14</f>
        <v>3.79</v>
      </c>
    </row>
    <row r="3" spans="1:1" x14ac:dyDescent="0.25">
      <c r="A3" s="2753">
        <f>'BDI (Fator K e TRDE)'!B12</f>
        <v>2.6239360000000009</v>
      </c>
    </row>
    <row r="4" spans="1:1" x14ac:dyDescent="0.25">
      <c r="A4" s="2754">
        <f>'BDI (Fator K e TRDE)'!B13</f>
        <v>1.1200000000000001</v>
      </c>
    </row>
  </sheetData>
  <sheetProtection password="BF59"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DADOS</vt:lpstr>
      <vt:lpstr>Orçamento</vt:lpstr>
      <vt:lpstr>Cronograma</vt:lpstr>
      <vt:lpstr>BDI Principal</vt:lpstr>
      <vt:lpstr>BDI Diferenciado</vt:lpstr>
      <vt:lpstr>BDI (Fator K e TRDE)</vt:lpstr>
      <vt:lpstr>Material e Serviços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Ilmar Jose Pereira Borges Filho</cp:lastModifiedBy>
  <dcterms:created xsi:type="dcterms:W3CDTF">2024-10-11T11:22:37Z</dcterms:created>
  <dcterms:modified xsi:type="dcterms:W3CDTF">2024-10-11T11:30:55Z</dcterms:modified>
</cp:coreProperties>
</file>