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Revision="true" lockStructure="true" lockWindows="true"/>
  <bookViews>
    <workbookView activeTab="0"/>
  </bookViews>
  <sheets>
    <sheet name="DADOS" r:id="rId3" sheetId="1"/>
    <sheet name="Orçamento" r:id="rId4" sheetId="2"/>
    <sheet name="Cronograma" r:id="rId5" sheetId="3"/>
    <sheet name="BDI Principal" r:id="rId6" sheetId="4"/>
    <sheet name="BDI Diferenciado" r:id="rId7" sheetId="5"/>
    <sheet name="BDI (Fator K e TRDE)" r:id="rId8" sheetId="6"/>
    <sheet name="Material e Serviços" r:id="rId9" sheetId="7"/>
    <sheet name="Repositório" r:id="rId10" sheetId="8" state="veryHidden"/>
  </sheets>
</workbook>
</file>

<file path=xl/sharedStrings.xml><?xml version="1.0" encoding="utf-8"?>
<sst xmlns="http://schemas.openxmlformats.org/spreadsheetml/2006/main" count="678" uniqueCount="233">
  <si>
    <t>Prefeitura Municipal de Schroeder - SC</t>
  </si>
  <si>
    <t>SEMOB - SECRETARIA MUNICIPAL DE OBRAS E INFRAESTRUTURA URBANA</t>
  </si>
  <si>
    <t>Data do documento:</t>
  </si>
  <si>
    <t>05/07/2024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</si>
  <si>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</si>
  <si>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</si>
  <si>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</si>
  <si>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</si>
  <si>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</si>
  <si>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</si>
  <si>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</si>
  <si>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</si>
  <si>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</si>
  <si>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</si>
  <si>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</si>
  <si>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</si>
  <si>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 xml:space="preserve">Orcamento de obra - Execução de terraplanagem, muro de contenção e necrópole vertical com 54 gavetas em concreto armado e alvenaria estrutural 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</si>
  <si>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</si>
  <si>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</si>
  <si>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</si>
  <si>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</si>
  <si>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</si>
  <si>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</si>
  <si>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</si>
  <si>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</si>
  <si>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</si>
  <si>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</si>
  <si>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</si>
  <si>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</si>
  <si>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</si>
  <si>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</si>
  <si>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</si>
  <si>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</si>
  <si>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</si>
  <si>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</si>
  <si>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INICIAIS</t>
  </si>
  <si>
    <t>Etapa</t>
  </si>
  <si>
    <t>1.1</t>
  </si>
  <si>
    <t>PLACA DE OBRA EM CHAPA DE AÇO GALVANIZADO (DIMENSÕES CONFORME MEMORIAL) - INCLUSO SARRAFO DE MADEIRA, PONTALETE, PLACA DE OBRA, PREÇO DE AÇO, CARPINTEIRO, SERVENTE, CONCRETO MAGRO.</t>
  </si>
  <si>
    <t>M2</t>
  </si>
  <si>
    <t>1.2</t>
  </si>
  <si>
    <t>ESCAVAÇÃO HORIZONTAL, INCLUINDO ESCARIFICAÇÃO, CARGA, DESCARGA E TRANSPORTE EM SOLO DE 2A CATEGORIA COM TRATOR DE ESTEIRAS (347HP/LÂMINA: 8,70M3) E CAMINHÃO BASCULANTE DE 14M3, DMT ATÉ 200M. AF_07/2020</t>
  </si>
  <si>
    <t>M3</t>
  </si>
  <si>
    <t>1.3</t>
  </si>
  <si>
    <t>TRANSPORTE COM CAMINHÃO BASCULANTE DE 10 M³, EM VIA URBANA PAVIMENTADA, DMT ATÉ 30 KM (UNIDADE: M3XKM). AF_07/2020</t>
  </si>
  <si>
    <t>M3XKM</t>
  </si>
  <si>
    <t>1.4</t>
  </si>
  <si>
    <t>TRANSPORTE COM RETROESCAVADEIRA EM LOCAL COM ALTA INTERFERÊNCIA, DMT ATÉ 1 KM (UNIDADE: M3XKM)</t>
  </si>
  <si>
    <t>M³</t>
  </si>
  <si>
    <t>2</t>
  </si>
  <si>
    <t>BASE E CORTINA DE CONTENÇÃO EM CONCRETO ARMADO</t>
  </si>
  <si>
    <t>2.1</t>
  </si>
  <si>
    <t>ESTACA ESCAVADA MECANICAMENTE, SEM FLUIDO ESTABILIZANTE, COM 25CM DE DIÂMETRO, CONCRETO LANÇADO POR CAMINHÃO BETONEIRA (EXCLUSIVE MOBILIZAÇÃO E DESMOBILIZAÇÃO). AF_01/2020_PA</t>
  </si>
  <si>
    <t>M</t>
  </si>
  <si>
    <t>2.2</t>
  </si>
  <si>
    <t>MONTAGEM DE ARMADURA TRANSVERSAL DE ESTACAS DE SEÇÃO CIRCULAR, DIÂMETRO = 6,30 MM. AF_09/2021_PS</t>
  </si>
  <si>
    <t>KG</t>
  </si>
  <si>
    <t>2.3</t>
  </si>
  <si>
    <t>MONTAGEM DE ARMADURA DE ESTACAS, DIÂMETRO = 10,0 MM. AF_09/2021_PS</t>
  </si>
  <si>
    <t>2.4</t>
  </si>
  <si>
    <t>EXECUÇÃO DE CONTENÇÃO E BASE CONTENÇÃO/RADIER, ESPESSURA DE 20 CM, CONCRETO FCK = 30 MPA, COM INCLUSO FORMAS EM MADEIRA SERRADA, LASTRO DE BRITA,COMPACTAÇÃO, LONA, E TELA Q-159. AF_09/2021</t>
  </si>
  <si>
    <t>2.5</t>
  </si>
  <si>
    <t>ESCORAMENTO DE VALA, TIPO PONTALETEAMENTO, COM PROFUNDIDADE DE 1,5 A 3,0 M, LARGURA MENOR QUE 1,5 M. AF_08/2020</t>
  </si>
  <si>
    <t>2.6</t>
  </si>
  <si>
    <t>ARMAÇÃO DE PILAR OU VIGA DE ESTRUTURA CONVENCIONAL DE CONCRETO ARMADO UTILIZANDO AÇO CA-60 DE 5,0 MM - MONTAGEM. AF_06/2022</t>
  </si>
  <si>
    <t>2.7</t>
  </si>
  <si>
    <t>ARMAÇÃO DE CORTINA DE CONTENÇÃO EM CONCRETO ARMADO, COM AÇO CA-50 DE 6,3 MM - MONTAGEM. AF_07/2019</t>
  </si>
  <si>
    <t>2.8</t>
  </si>
  <si>
    <t>ARMAÇÃO DE CORTINA DE CONTENÇÃO EM CONCRETO ARMADO, COM AÇO CA-50 DE 10 MM - MONTAGEM. AF_07/2019</t>
  </si>
  <si>
    <t>2.9</t>
  </si>
  <si>
    <t>IMPERMEABILIZAÇÃO DE SUPERFÍCIE COM EMULSÃO ASFÁLTICA, 2 DEMÃOS AF_06/2018</t>
  </si>
  <si>
    <t>3</t>
  </si>
  <si>
    <t>DRENO DA CONTENÇÃO</t>
  </si>
  <si>
    <t>3.1</t>
  </si>
  <si>
    <t>DRENO PARA MURO DE CONTENÇÃO, EXECUTADO NO PÉ DO MURO, COM TUBO DE PEAD DN 100 MM CORRUGADO FLEXÍVEL PERFURADO. COMPOSIÇÃO COM BASE NO ITEM 102722-SINAPI</t>
  </si>
  <si>
    <t>3.2</t>
  </si>
  <si>
    <t>GEOTÊXTIL NÃO TECIDO 100% POLIÉSTER, RESISTÊNCIA A TRAÇÃO DE 26 KN/M (RT - 26), INSTALADO EM DRENO - FORNECIMENTO E INSTALAÇÃO. (PARA REVESTIMENTO DA VALA DE DRENAGEM) AF_07/2021</t>
  </si>
  <si>
    <t>3.3</t>
  </si>
  <si>
    <t xml:space="preserve">PEDRA DE MAO OU PEDRA RACHAO PARA ARRIMO/FUNDACAO (POSTO PEDREIRA/FORNECEDOR, SEM FRETE)                                                                                                                                                                       </t>
  </si>
  <si>
    <t xml:space="preserve">M3    </t>
  </si>
  <si>
    <t>3.4</t>
  </si>
  <si>
    <t>CAIXA HIDRÁULICA RETANGULAR EM ALVENARIA COM TIJOLOS CERÂMICOS MACIÇOS, DIMENSÕES INTERNAS: 0,3X0,3X0,3 M PARA REDE DE DRENAGEM. AF_12/2020</t>
  </si>
  <si>
    <t>UN</t>
  </si>
  <si>
    <t>3.5</t>
  </si>
  <si>
    <t>GRELHA DE FERRO FUNDIDO SIMPLES COM REQUADRO, ASSENTADA COM ARGAMASSA 1 : 3 CIMENTO: AREIA - FORNECIMENTO E INSTALAÇÃO. AF_08/2021</t>
  </si>
  <si>
    <t>3.6</t>
  </si>
  <si>
    <t>ESCAVAÇÃO MANUAL DE VALA COM PROFUNDIDADE MENOR OU IGUAL A 1,30 M. AF_02/2021 - REFERENTE A INTERLIGAÇÃO DAS CAIXAS DE DRENAGEM E EXECUÇÃO DAS MESMAS</t>
  </si>
  <si>
    <t>3.7</t>
  </si>
  <si>
    <t>REATERRO MANUAL APILOADO COM SOQUETE. AF_10/2017 - REFERENTE A INTERLIGAÇÃO DAS CAIXAS DE DRENAGEM</t>
  </si>
  <si>
    <t>4</t>
  </si>
  <si>
    <t>ALVENARIA AUTOPORTANTE ESTRUTURAL E LAJES INTERMEDIÁRIAS</t>
  </si>
  <si>
    <t>4.1</t>
  </si>
  <si>
    <t>ALVENARIA ESTRUTURAL DE BLOCOS CERÂMICOS 14X19X39, (ESPESSURA DE 14 CM), UTILIZANDO COLHER DE PEDREIRO E ARGAMASSA DE ASSENTAMENTO COM PREPARO EM BETONEIRA. AF_03/2023</t>
  </si>
  <si>
    <t>4.2</t>
  </si>
  <si>
    <t>MONTAGEM E DESMONTAGEM DE FÔRMA DE LAJE MACIÇA INTERMEDIÁRIA, ESPESSURA 8CM, PÉ-DIREITO SIMPLES, EM CHAPA DE MADEIRA COMPENSADA PLASTIFICADA, 14 UTILIZAÇÕES. AF_09/2020</t>
  </si>
  <si>
    <t>4.3</t>
  </si>
  <si>
    <t>ARMAÇÃO DE LAJE INSTERMEDIÁRIAS DE ESTRUTURA CONVENCIONAL DE CONCRETO ARMADO UTILIZANDO AÇO CA-50 DE 6,3 MM - MONTAGEM. AF_06/2022</t>
  </si>
  <si>
    <t>4.4</t>
  </si>
  <si>
    <t>CONCRETAGEM DE RADIER, PISO DE CONCRETO OU LAJE SOBRE SOLO, FCK 30 MPA - LANÇAMENTO, ADENSAMENTO E ACABAMENTO. AF_09/2021</t>
  </si>
  <si>
    <t>5</t>
  </si>
  <si>
    <t>LAJE DA COBERTURA</t>
  </si>
  <si>
    <t>5.1</t>
  </si>
  <si>
    <t>MONTAGEM E DESMONTAGEM DE FÔRMA DE LAJE MACIÇA, PÉ-DIREITO SIMPLES, EM CHAPA DE MADEIRA COMPENSADA PLASTIFICADA, 14 UTILIZAÇÕES. AF_09/2020</t>
  </si>
  <si>
    <t>5.2</t>
  </si>
  <si>
    <t>CONCRETAGEM DE EDIFICAÇÕES (PAREDES E LAJES) FEITAS COM SISTEMA DE FÔRMAS MANUSEÁVEIS, COM CONCRETO USINADO AUTOADENSÁVEL FCK 25 MPA - LANÇAMENTO E ACABAMENTO. AF_10/2021</t>
  </si>
  <si>
    <t>5.3</t>
  </si>
  <si>
    <t>ARMAÇÃO DE LAJE DE ESTRUTURA CONVENCIONAL DE CONCRETO ARMADO UTILIZANDO AÇO CA-50 DE 6,3 MM - MONTAGEM. AF_06/2022</t>
  </si>
  <si>
    <t>5.4</t>
  </si>
  <si>
    <t>ARMAÇÃO DE LAJE DE ESTRUTURA CONVENCIONAL DE CONCRETO ARMADO UTILIZANDO AÇO CA-60 DE 5,0 MM - MONTAGEM. AF_06/2022 (ARMADURA NEGATIVA)</t>
  </si>
  <si>
    <t>5.5</t>
  </si>
  <si>
    <t>IMPERMEABILIZAÇÃO DE SUPERFÍCIE COM MEMBRANA À BASE DE RESINA ACRÍLICA, 3 DEMÃOS. AF_09/2023</t>
  </si>
  <si>
    <t>5.6</t>
  </si>
  <si>
    <t>PEDREIRO COM ENCARGOS COMPLEMENTARES PARA EXECUÇÃO DE PINGADEIRA NA COBERTURA</t>
  </si>
  <si>
    <t>H</t>
  </si>
  <si>
    <t>6</t>
  </si>
  <si>
    <t xml:space="preserve">ESCADA </t>
  </si>
  <si>
    <t>6.1</t>
  </si>
  <si>
    <t>ESTRUTURA</t>
  </si>
  <si>
    <t>Serviço</t>
  </si>
  <si>
    <t>6.1.1</t>
  </si>
  <si>
    <t>FABRICAÇÃO DE FÔRMA PARA ESCADAS, COM 1 LANCE E LAJE PLANA, EM CHAPA DE MADEIRA COMPENSADA RESINADA, E= 17 MM. AF_11/2020</t>
  </si>
  <si>
    <t>6.1.2</t>
  </si>
  <si>
    <t>ARMAÇÃO DE ESCADA, DE UMA ESTRUTURA CONVENCIONAL DE CONCRETO ARMADO UTILIZANDO AÇO CA-60 DE 5,0 MM - MONTAGEM. AF_11/2020</t>
  </si>
  <si>
    <t>6.1.3</t>
  </si>
  <si>
    <t>ARMAÇÃO DE ESCADA, DE UMA ESTRUTURA CONVENCIONAL DE CONCRETO ARMADO UTILIZANDO AÇO CA-50 DE 8,0 MM - MONTAGEM. AF_11/2020</t>
  </si>
  <si>
    <t>6.1.4</t>
  </si>
  <si>
    <t>ARMAÇÃO DE ESCADA, DE UMA ESTRUTURA CONVENCIONAL DE CONCRETO ARMADO UTILIZANDO AÇO CA-50 DE 10,0 MM - MONTAGEM. AF_11/2020</t>
  </si>
  <si>
    <t>6.1.5</t>
  </si>
  <si>
    <t>CONCRETAGEM DE ESCADAS, FCK=25 MPA, COM USO DE BOMBA - LANÇAMENTO, ADENSAMENTO E ACABAMENTO. AF_02/2022_PS</t>
  </si>
  <si>
    <t>7</t>
  </si>
  <si>
    <t>REVESTIMENTOS</t>
  </si>
  <si>
    <t>7.1</t>
  </si>
  <si>
    <t>CHAPISCO APLICADO EM ALVENARIAS E ESTRUTURAS DE CONCRETO, COM COLHER DE PEDREIRO.  ARGAMASSA TRAÇO 1:3 COM PREPARO EM BETONEIRA 400L. AF_06/2014</t>
  </si>
  <si>
    <t>7.2</t>
  </si>
  <si>
    <t>MASSA ÚNICA, PARA RECEBIMENTO DE PINTURA, EM ARGAMASSA TRAÇO 1:2:8, PREPARO MECÂNICO COM BETONEIRA 400L, APLICADA MANUALMENTE, ESPESSURA DE 20MM, COM EXECUÇÃO DE TALISCAS - REFERENTE AO REBOCO DAS PAREDES EXTERNAS E INTERNAS, BEIRAL DA LAJE SUPERIOR. COM ADITIVO IMPERMEABILIZANTE</t>
  </si>
  <si>
    <t>8</t>
  </si>
  <si>
    <t>PINTURA</t>
  </si>
  <si>
    <t>8.1</t>
  </si>
  <si>
    <t>APLICAÇÃO DE FUNDO SELADOR ACRÍLICO EM PAREDES, UMA DEMÃO. AF_06/2014</t>
  </si>
  <si>
    <t>8.2</t>
  </si>
  <si>
    <t>APLICAÇÃO MANUAL DE PINTURA COM TINTA LÁTEX ACRÍLICA EM PAREDES, DUAS DEMÃOS. AF_06/2014</t>
  </si>
  <si>
    <t>9</t>
  </si>
  <si>
    <t>DRENO DO GÁS COM FILTRO EM CARVÃO ATIVADO</t>
  </si>
  <si>
    <t>9.1</t>
  </si>
  <si>
    <t>TUBO PVC, SERIE NORMAL, ESGOTO PREDIAL, DN 50 MM, FORNECIDO E INSTALADO EM PRUMADA DE ESGOTO SANITÁRIO OU VENTILAÇÃO. AF_08/2022</t>
  </si>
  <si>
    <t>9.2</t>
  </si>
  <si>
    <t>JOELHO 90 GRAUS, PVC, SERIE NORMAL, ESGOTO PREDIAL, DN 50 MM, JUNTA ELÁSTICA, FORNECIDO E INSTALADO EM PRUMADA DE ESGOTO SANITÁRIO OU VENTILAÇÃO. AF_12/2014</t>
  </si>
  <si>
    <t>9.3</t>
  </si>
  <si>
    <t>TE, PVC, SERIE NORMAL, ESGOTO PREDIAL, DN 50 X 50 MM, JUNTA ELÁSTICA, FORNECIDO E INSTALADO EM PRUMADA DE ESGOTO SANITÁRIO OU VENTILAÇÃO. AF_12/2014</t>
  </si>
  <si>
    <t>9.4</t>
  </si>
  <si>
    <t xml:space="preserve">CAP PVC, SOLDAVEL, DN 50 MM, SERIE NORMAL, PARA ESGOTO PREDIAL                                                                                                                                                                                                 </t>
  </si>
  <si>
    <t xml:space="preserve">UN    </t>
  </si>
  <si>
    <t>9.5</t>
  </si>
  <si>
    <t>REDUCAO EXCENTRICA PVC P/ ESG PREDIAL DN 100 X 50MM</t>
  </si>
  <si>
    <t>9.6</t>
  </si>
  <si>
    <t>TERMINAL DE VENTILACAO, 100 MM, SERIE NORMAL, ESGOTO PREDIAL</t>
  </si>
  <si>
    <t>9.7</t>
  </si>
  <si>
    <t>CARVAO ANTRACITO PARA FILTRO, GRAO VARIANDO DE 0,8 ATE 1,1 MM, COEFICIENTE DE UNIFORMIDADE MENOR QUE 1,7 MM (DISTRIBUIDOR)</t>
  </si>
  <si>
    <t xml:space="preserve">KG    </t>
  </si>
  <si>
    <t>10</t>
  </si>
  <si>
    <t>SERVIÇOS DIVERSOS</t>
  </si>
  <si>
    <t>10.1</t>
  </si>
  <si>
    <t>TAMPA RETANGULAR PRÉ-MOLDADA, DIMENSÕES 85 X 55 X 3 CM (C X L X ESP) COM ARMAÇÃO EM TELA CA-60 Q-138, FIO DN 4,2 MM, MALHA 10 X 10. AF_01/2018</t>
  </si>
  <si>
    <t>10.2</t>
  </si>
  <si>
    <t>EXECUÇÃO DE PASSEIO (CALÇADA) OU PISO DE CONCRETO COM CONCRETO MOLDADO IN LOCO, FEITO EM OBRA, ACABAMENTO CONVENCIONAL, ESPESSURA 10 CM, ARMADO. AF_08/2022</t>
  </si>
  <si>
    <t>10.3</t>
  </si>
  <si>
    <t>GUARDA-CORPO DE AÇO GALVANIZADO DE 1,10M DE ALTURA, MONTANTES TUBULARES DE 1.1/2  ESPAÇADOS DE 1,20M, TRAVESSA SUPERIOR DE 2 , GRADIL FORMADO POR BARRAS CHATAS EM FERRO DE 32X4,8MM, FIXADO COM CHUMBADOR MECÂNICO. AF_04/2019_PS</t>
  </si>
  <si>
    <t>10.4</t>
  </si>
  <si>
    <t>CORRIMÃO DUPLO, DIÂMETRO EXTERNO 45MM EM AÇO GALVANIZADO INSTALADO NA ALTURA DE 72CM E 92CM. MONTADES TUBULARES DE 1.1/2 ESPAÇADOS DE 1,20M, FIXADO COM CHUMBADOR MECÂNICO</t>
  </si>
  <si>
    <t>10.5</t>
  </si>
  <si>
    <t>PINTURA COM TINTA ALQUÍDICA DE FUNDO (TIPO ZARCÃO) PULVERIZADA SOBRE PERFIL METÁLICO EXECUTADO EM FÁBRICA (POR DEMÃO). AF_01/2020_PE - REFERENTE A PINTURA DO GUARDA-CORPO</t>
  </si>
  <si>
    <t>10.6</t>
  </si>
  <si>
    <t>PINTURA COM TINTA ALQUÍDICA DE ACABAMENTO (ESMALTE SINTÉTICO BRILHANTE) PULVERIZADA SOBRE SUPERFÍCIES METÁLICAS (EXCETO PERFIL) EXECUTADO EM OBRA (02 DEMÃOS). AF_01/2020_PE - REFERENTE A PINTURA DO GUARDA-CORPO</t>
  </si>
  <si>
    <t>10.7</t>
  </si>
  <si>
    <t>RUFO EXTERNO/INTERNO EM CHAPA DE AÇO GALVANIZADO NÚMERO 26, CORTE DE 33 CM, INCLUSO IÇAMENTO. AF_07/2019</t>
  </si>
  <si>
    <t>11</t>
  </si>
  <si>
    <t>LIMPEZA E REMOÇÃO DE ENTULHOS</t>
  </si>
  <si>
    <t>11.1</t>
  </si>
  <si>
    <t>LIMPEZA DO PÁTIO DA OBRA</t>
  </si>
  <si>
    <t>M²</t>
  </si>
  <si>
    <t>11.2</t>
  </si>
  <si>
    <t>LOCAÇÃO DE CAÇAMBA COM CAPACIDADE 5,0 M3 - INCLUSO UMA TROCA, TRANSPORTE E DESTINAÇÃO DOS ENTULHOS ORIUNDOS DA OBRA.</t>
  </si>
  <si>
    <t>MÊS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</si>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</sst>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>
  <numFmts count="9">
    <numFmt numFmtId="165" formatCode="00 000 000 0000 00"/>
    <numFmt numFmtId="166" formatCode="00 000 0000 00"/>
    <numFmt numFmtId="167" formatCode="(##) ####-####"/>
    <numFmt numFmtId="168" formatCode="(000) 0000-0000"/>
    <numFmt numFmtId="169" formatCode="dd/mm/yyyy"/>
    <numFmt numFmtId="170" formatCode="#,##0.0000"/>
    <numFmt numFmtId="171" formatCode="#,####0.00"/>
    <numFmt numFmtId="172" formatCode="#,####0.0000"/>
    <numFmt numFmtId="173" formatCode="#,##0.00##"/>
  </numFmts>
  <fonts count="1864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11.0"/>
      <color indexed="9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11.0"/>
      <color indexed="9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</font>
    <font>
      <name val="Calibri"/>
      <sz val="8.0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</font>
    <font>
      <name val="Calibri"/>
      <sz val="8.0"/>
      <b val="true"/>
      <color indexed="8"/>
    </font>
  </fonts>
  <fills count="10">
    <fill>
      <patternFill patternType="none"/>
    </fill>
    <fill>
      <patternFill patternType="darkGray"/>
    </fill>
    <fill>
      <patternFill>
        <fgColor rgb="FFFF64"/>
      </patternFill>
    </fill>
    <fill>
      <patternFill patternType="solid">
        <fgColor rgb="FFFF64"/>
      </patternFill>
    </fill>
    <fill>
      <patternFill>
        <fgColor rgb="C0C0C0"/>
      </patternFill>
    </fill>
    <fill>
      <patternFill patternType="solid">
        <fgColor rgb="C0C0C0"/>
      </patternFill>
    </fill>
    <fill>
      <patternFill>
        <fgColor rgb="B0E0E6"/>
      </patternFill>
    </fill>
    <fill>
      <patternFill patternType="solid">
        <fgColor rgb="B0E0E6"/>
      </patternFill>
    </fill>
    <fill>
      <patternFill>
        <fgColor indexed="22"/>
      </patternFill>
    </fill>
    <fill>
      <patternFill patternType="solid">
        <fgColor indexed="22"/>
      </patternFill>
    </fill>
  </fills>
  <borders count="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top style="medium"/>
    </border>
    <border>
      <top style="thin"/>
      <bottom style="thin"/>
    </border>
    <border>
      <left style="thin"/>
      <top style="thin"/>
      <bottom style="thin"/>
    </border>
  </borders>
  <cellStyleXfs count="1">
    <xf numFmtId="0" fontId="0" fillId="0" borderId="0"/>
  </cellStyleXfs>
  <cellXfs count="1870">
    <xf numFmtId="172" fontId="0" fillId="0" borderId="0" xfId="0" applyNumberFormat="true"/>
    <xf numFmtId="0" fontId="1" fillId="0" borderId="4" xfId="0" applyBorder="true" applyFont="true">
      <alignment horizontal="center" vertical="top"/>
      <protection locked="true"/>
    </xf>
    <xf numFmtId="0" fontId="2" fillId="3" borderId="4" xfId="0" applyFill="true" applyBorder="true" applyFont="true">
      <alignment vertical="top"/>
      <protection locked="false"/>
    </xf>
    <xf numFmtId="165" fontId="3" fillId="3" borderId="4" xfId="0" applyFill="true" applyBorder="true" applyNumberFormat="true" applyFont="true">
      <alignment vertical="top"/>
      <protection locked="false"/>
    </xf>
    <xf numFmtId="166" fontId="4" fillId="3" borderId="4" xfId="0" applyFill="true" applyBorder="true" applyNumberFormat="true" applyFont="true">
      <alignment vertical="top"/>
      <protection locked="false"/>
    </xf>
    <xf numFmtId="167" fontId="5" fillId="3" borderId="4" xfId="0" applyFill="true" applyBorder="true" applyNumberFormat="true" applyFont="true">
      <alignment vertical="top"/>
      <protection locked="false"/>
    </xf>
    <xf numFmtId="0" fontId="6" fillId="0" borderId="0" xfId="0" applyFont="true">
      <alignment horizontal="left" vertical="top"/>
      <protection locked="true"/>
    </xf>
    <xf numFmtId="165" fontId="7" fillId="0" borderId="0" xfId="0" applyFont="true" applyNumberFormat="true">
      <alignment horizontal="left" vertical="top"/>
      <protection locked="true"/>
    </xf>
    <xf numFmtId="168" fontId="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" fillId="5" borderId="0" xfId="0" applyFill="true" applyFont="true">
      <alignment horizontal="left"/>
      <protection locked="true"/>
    </xf>
    <xf numFmtId="0" fontId="10" fillId="5" borderId="4" xfId="0" applyFill="true" applyBorder="true" applyFont="true">
      <alignment horizontal="left"/>
      <protection locked="true"/>
    </xf>
    <xf numFmtId="0" fontId="11" fillId="5" borderId="4" xfId="0" applyFill="true" applyBorder="true" applyFont="true">
      <alignment horizontal="left"/>
      <protection locked="true"/>
    </xf>
    <xf numFmtId="0" fontId="12" fillId="5" borderId="4" xfId="0" applyFill="true" applyBorder="true" applyFont="true">
      <alignment horizontal="left"/>
      <protection locked="true"/>
    </xf>
    <xf numFmtId="0" fontId="13" fillId="5" borderId="4" xfId="0" applyFill="true" applyBorder="true" applyFont="true">
      <alignment horizontal="left"/>
      <protection locked="true"/>
    </xf>
    <xf numFmtId="0" fontId="14" fillId="5" borderId="4" xfId="0" applyFill="true" applyBorder="true" applyFont="true">
      <alignment horizontal="left"/>
      <protection locked="true"/>
    </xf>
    <xf numFmtId="0" fontId="15" fillId="5" borderId="4" xfId="0" applyFill="true" applyBorder="true" applyFont="true">
      <alignment horizontal="left"/>
      <protection locked="true"/>
    </xf>
    <xf numFmtId="0" fontId="16" fillId="5" borderId="4" xfId="0" applyFill="true" applyBorder="true" applyFont="true">
      <alignment horizontal="left"/>
      <protection locked="true"/>
    </xf>
    <xf numFmtId="0" fontId="17" fillId="5" borderId="4" xfId="0" applyFill="true" applyBorder="true" applyFont="true">
      <alignment horizontal="left"/>
      <protection locked="true"/>
    </xf>
    <xf numFmtId="0" fontId="18" fillId="5" borderId="4" xfId="0" applyFill="true" applyBorder="true" applyFont="true">
      <alignment horizontal="left"/>
      <protection locked="true"/>
    </xf>
    <xf numFmtId="0" fontId="19" fillId="5" borderId="4" xfId="0" applyFill="true" applyBorder="true" applyFont="true">
      <alignment horizontal="left"/>
      <protection locked="true"/>
    </xf>
    <xf numFmtId="4" fontId="20" fillId="5" borderId="4" xfId="0" applyFill="true" applyBorder="true" applyFont="true" applyNumberFormat="true">
      <alignment horizontal="right"/>
      <protection locked="true"/>
    </xf>
    <xf numFmtId="0" fontId="21" fillId="0" borderId="0" xfId="0" applyFont="true"/>
    <xf numFmtId="0" fontId="22" fillId="0" borderId="4" xfId="0" applyBorder="true" applyFont="true">
      <alignment horizontal="left" vertical="top"/>
      <protection locked="true"/>
    </xf>
    <xf numFmtId="0" fontId="23" fillId="0" borderId="4" xfId="0" applyBorder="true" applyFont="true">
      <alignment horizontal="left" vertical="top" wrapText="true"/>
      <protection locked="true"/>
    </xf>
    <xf numFmtId="0" fontId="24" fillId="0" borderId="4" xfId="0" applyBorder="true" applyFont="true">
      <alignment horizontal="center" vertical="top"/>
      <protection locked="true"/>
    </xf>
    <xf numFmtId="170" fontId="25" fillId="0" borderId="4" xfId="0" applyBorder="true" applyFont="true" applyNumberFormat="true">
      <alignment horizontal="right" vertical="top"/>
      <protection locked="true"/>
    </xf>
    <xf numFmtId="171" fontId="26" fillId="0" borderId="4" xfId="0" applyBorder="true" applyFont="true" applyNumberFormat="true">
      <alignment horizontal="right" vertical="top"/>
      <protection locked="true"/>
    </xf>
    <xf numFmtId="171" fontId="27" fillId="0" borderId="4" xfId="0" applyBorder="true" applyFont="true" applyNumberFormat="true">
      <alignment horizontal="right" vertical="top"/>
      <protection locked="true"/>
    </xf>
    <xf numFmtId="171" fontId="28" fillId="0" borderId="4" xfId="0" applyBorder="true" applyFont="true" applyNumberFormat="true">
      <alignment horizontal="right" vertical="top"/>
      <protection locked="true"/>
    </xf>
    <xf numFmtId="172" fontId="29" fillId="3" borderId="4" xfId="0" applyFill="true" applyBorder="true" applyFont="true" applyNumberFormat="true">
      <alignment vertical="top" horizontal="right"/>
      <protection locked="false"/>
    </xf>
    <xf numFmtId="173" fontId="30" fillId="0" borderId="4" xfId="0" applyBorder="true" applyFont="true" applyNumberFormat="true">
      <alignment horizontal="right" vertical="top"/>
      <protection locked="true"/>
    </xf>
    <xf numFmtId="4" fontId="31" fillId="0" borderId="4" xfId="0" applyBorder="true" applyFont="true" applyNumberFormat="true">
      <alignment horizontal="right" vertical="top"/>
      <protection locked="true"/>
    </xf>
    <xf numFmtId="4" fontId="32" fillId="0" borderId="4" xfId="0" applyBorder="true" applyFont="true" applyNumberFormat="true">
      <alignment horizontal="right" vertical="top"/>
      <protection locked="true"/>
    </xf>
    <xf numFmtId="0" fontId="33" fillId="0" borderId="0" xfId="0" applyFont="true"/>
    <xf numFmtId="0" fontId="34" fillId="0" borderId="4" xfId="0" applyBorder="true" applyFont="true">
      <alignment horizontal="left" vertical="top"/>
      <protection locked="true"/>
    </xf>
    <xf numFmtId="0" fontId="35" fillId="0" borderId="4" xfId="0" applyBorder="true" applyFont="true">
      <alignment horizontal="left" vertical="top" wrapText="true"/>
      <protection locked="true"/>
    </xf>
    <xf numFmtId="0" fontId="36" fillId="0" borderId="4" xfId="0" applyBorder="true" applyFont="true">
      <alignment horizontal="center" vertical="top"/>
      <protection locked="true"/>
    </xf>
    <xf numFmtId="170" fontId="37" fillId="0" borderId="4" xfId="0" applyBorder="true" applyFont="true" applyNumberFormat="true">
      <alignment horizontal="right" vertical="top"/>
      <protection locked="true"/>
    </xf>
    <xf numFmtId="171" fontId="38" fillId="0" borderId="4" xfId="0" applyBorder="true" applyFont="true" applyNumberFormat="true">
      <alignment horizontal="right" vertical="top"/>
      <protection locked="true"/>
    </xf>
    <xf numFmtId="171" fontId="39" fillId="0" borderId="4" xfId="0" applyBorder="true" applyFont="true" applyNumberFormat="true">
      <alignment horizontal="right" vertical="top"/>
      <protection locked="true"/>
    </xf>
    <xf numFmtId="171" fontId="40" fillId="0" borderId="4" xfId="0" applyBorder="true" applyFont="true" applyNumberFormat="true">
      <alignment horizontal="right" vertical="top"/>
      <protection locked="true"/>
    </xf>
    <xf numFmtId="172" fontId="41" fillId="3" borderId="4" xfId="0" applyFill="true" applyBorder="true" applyFont="true" applyNumberFormat="true">
      <alignment vertical="top" horizontal="right"/>
      <protection locked="false"/>
    </xf>
    <xf numFmtId="173" fontId="42" fillId="0" borderId="4" xfId="0" applyBorder="true" applyFont="true" applyNumberFormat="true">
      <alignment horizontal="right" vertical="top"/>
      <protection locked="true"/>
    </xf>
    <xf numFmtId="4" fontId="43" fillId="0" borderId="4" xfId="0" applyBorder="true" applyFont="true" applyNumberFormat="true">
      <alignment horizontal="right" vertical="top"/>
      <protection locked="true"/>
    </xf>
    <xf numFmtId="4" fontId="44" fillId="0" borderId="4" xfId="0" applyBorder="true" applyFont="true" applyNumberFormat="true">
      <alignment horizontal="right" vertical="top"/>
      <protection locked="true"/>
    </xf>
    <xf numFmtId="0" fontId="45" fillId="0" borderId="0" xfId="0" applyFont="true"/>
    <xf numFmtId="0" fontId="46" fillId="0" borderId="4" xfId="0" applyBorder="true" applyFont="true">
      <alignment horizontal="left" vertical="top"/>
      <protection locked="true"/>
    </xf>
    <xf numFmtId="0" fontId="47" fillId="0" borderId="4" xfId="0" applyBorder="true" applyFont="true">
      <alignment horizontal="left" vertical="top" wrapText="true"/>
      <protection locked="true"/>
    </xf>
    <xf numFmtId="0" fontId="48" fillId="0" borderId="4" xfId="0" applyBorder="true" applyFont="true">
      <alignment horizontal="center" vertical="top"/>
      <protection locked="true"/>
    </xf>
    <xf numFmtId="170" fontId="49" fillId="0" borderId="4" xfId="0" applyBorder="true" applyFont="true" applyNumberFormat="true">
      <alignment horizontal="right" vertical="top"/>
      <protection locked="true"/>
    </xf>
    <xf numFmtId="171" fontId="50" fillId="0" borderId="4" xfId="0" applyBorder="true" applyFont="true" applyNumberFormat="true">
      <alignment horizontal="right" vertical="top"/>
      <protection locked="true"/>
    </xf>
    <xf numFmtId="171" fontId="51" fillId="0" borderId="4" xfId="0" applyBorder="true" applyFont="true" applyNumberFormat="true">
      <alignment horizontal="right" vertical="top"/>
      <protection locked="true"/>
    </xf>
    <xf numFmtId="171" fontId="52" fillId="0" borderId="4" xfId="0" applyBorder="true" applyFont="true" applyNumberFormat="true">
      <alignment horizontal="right" vertical="top"/>
      <protection locked="true"/>
    </xf>
    <xf numFmtId="172" fontId="53" fillId="3" borderId="4" xfId="0" applyFill="true" applyBorder="true" applyFont="true" applyNumberFormat="true">
      <alignment vertical="top" horizontal="right"/>
      <protection locked="false"/>
    </xf>
    <xf numFmtId="173" fontId="54" fillId="0" borderId="4" xfId="0" applyBorder="true" applyFont="true" applyNumberFormat="true">
      <alignment horizontal="right" vertical="top"/>
      <protection locked="true"/>
    </xf>
    <xf numFmtId="4" fontId="55" fillId="0" borderId="4" xfId="0" applyBorder="true" applyFont="true" applyNumberFormat="true">
      <alignment horizontal="right" vertical="top"/>
      <protection locked="true"/>
    </xf>
    <xf numFmtId="4" fontId="56" fillId="0" borderId="4" xfId="0" applyBorder="true" applyFont="true" applyNumberFormat="true">
      <alignment horizontal="right" vertical="top"/>
      <protection locked="true"/>
    </xf>
    <xf numFmtId="0" fontId="57" fillId="0" borderId="0" xfId="0" applyFont="true"/>
    <xf numFmtId="0" fontId="58" fillId="0" borderId="4" xfId="0" applyBorder="true" applyFont="true">
      <alignment horizontal="left" vertical="top"/>
      <protection locked="true"/>
    </xf>
    <xf numFmtId="0" fontId="59" fillId="0" borderId="4" xfId="0" applyBorder="true" applyFont="true">
      <alignment horizontal="left" vertical="top" wrapText="true"/>
      <protection locked="true"/>
    </xf>
    <xf numFmtId="0" fontId="60" fillId="0" borderId="4" xfId="0" applyBorder="true" applyFont="true">
      <alignment horizontal="center" vertical="top"/>
      <protection locked="true"/>
    </xf>
    <xf numFmtId="170" fontId="61" fillId="0" borderId="4" xfId="0" applyBorder="true" applyFont="true" applyNumberFormat="true">
      <alignment horizontal="right" vertical="top"/>
      <protection locked="true"/>
    </xf>
    <xf numFmtId="171" fontId="62" fillId="0" borderId="4" xfId="0" applyBorder="true" applyFont="true" applyNumberFormat="true">
      <alignment horizontal="right" vertical="top"/>
      <protection locked="true"/>
    </xf>
    <xf numFmtId="171" fontId="63" fillId="0" borderId="4" xfId="0" applyBorder="true" applyFont="true" applyNumberFormat="true">
      <alignment horizontal="right" vertical="top"/>
      <protection locked="true"/>
    </xf>
    <xf numFmtId="171" fontId="64" fillId="0" borderId="4" xfId="0" applyBorder="true" applyFont="true" applyNumberFormat="true">
      <alignment horizontal="right" vertical="top"/>
      <protection locked="true"/>
    </xf>
    <xf numFmtId="172" fontId="65" fillId="3" borderId="4" xfId="0" applyFill="true" applyBorder="true" applyFont="true" applyNumberFormat="true">
      <alignment vertical="top" horizontal="right"/>
      <protection locked="false"/>
    </xf>
    <xf numFmtId="173" fontId="66" fillId="0" borderId="4" xfId="0" applyBorder="true" applyFont="true" applyNumberFormat="true">
      <alignment horizontal="right" vertical="top"/>
      <protection locked="true"/>
    </xf>
    <xf numFmtId="4" fontId="67" fillId="0" borderId="4" xfId="0" applyBorder="true" applyFont="true" applyNumberFormat="true">
      <alignment horizontal="right" vertical="top"/>
      <protection locked="true"/>
    </xf>
    <xf numFmtId="4" fontId="68" fillId="0" borderId="4" xfId="0" applyBorder="true" applyFont="true" applyNumberFormat="true">
      <alignment horizontal="right" vertical="top"/>
      <protection locked="true"/>
    </xf>
    <xf numFmtId="0" fontId="69" fillId="0" borderId="0" xfId="0" applyFont="true"/>
    <xf numFmtId="0" fontId="70" fillId="5" borderId="4" xfId="0" applyFill="true" applyBorder="true" applyFont="true">
      <alignment horizontal="left"/>
      <protection locked="true"/>
    </xf>
    <xf numFmtId="0" fontId="71" fillId="5" borderId="4" xfId="0" applyFill="true" applyBorder="true" applyFont="true">
      <alignment horizontal="left"/>
      <protection locked="true"/>
    </xf>
    <xf numFmtId="0" fontId="72" fillId="5" borderId="4" xfId="0" applyFill="true" applyBorder="true" applyFont="true">
      <alignment horizontal="left"/>
      <protection locked="true"/>
    </xf>
    <xf numFmtId="0" fontId="73" fillId="5" borderId="4" xfId="0" applyFill="true" applyBorder="true" applyFont="true">
      <alignment horizontal="left"/>
      <protection locked="true"/>
    </xf>
    <xf numFmtId="0" fontId="74" fillId="5" borderId="4" xfId="0" applyFill="true" applyBorder="true" applyFont="true">
      <alignment horizontal="left"/>
      <protection locked="true"/>
    </xf>
    <xf numFmtId="0" fontId="75" fillId="5" borderId="4" xfId="0" applyFill="true" applyBorder="true" applyFont="true">
      <alignment horizontal="left"/>
      <protection locked="true"/>
    </xf>
    <xf numFmtId="0" fontId="76" fillId="5" borderId="4" xfId="0" applyFill="true" applyBorder="true" applyFont="true">
      <alignment horizontal="left"/>
      <protection locked="true"/>
    </xf>
    <xf numFmtId="0" fontId="77" fillId="5" borderId="4" xfId="0" applyFill="true" applyBorder="true" applyFont="true">
      <alignment horizontal="left"/>
      <protection locked="true"/>
    </xf>
    <xf numFmtId="0" fontId="78" fillId="5" borderId="4" xfId="0" applyFill="true" applyBorder="true" applyFont="true">
      <alignment horizontal="left"/>
      <protection locked="true"/>
    </xf>
    <xf numFmtId="0" fontId="79" fillId="5" borderId="4" xfId="0" applyFill="true" applyBorder="true" applyFont="true">
      <alignment horizontal="left"/>
      <protection locked="true"/>
    </xf>
    <xf numFmtId="4" fontId="80" fillId="5" borderId="4" xfId="0" applyFill="true" applyBorder="true" applyFont="true" applyNumberFormat="true">
      <alignment horizontal="right"/>
      <protection locked="true"/>
    </xf>
    <xf numFmtId="0" fontId="81" fillId="0" borderId="0" xfId="0" applyFont="true"/>
    <xf numFmtId="0" fontId="82" fillId="0" borderId="4" xfId="0" applyBorder="true" applyFont="true">
      <alignment horizontal="left" vertical="top"/>
      <protection locked="true"/>
    </xf>
    <xf numFmtId="0" fontId="83" fillId="0" borderId="4" xfId="0" applyBorder="true" applyFont="true">
      <alignment horizontal="left" vertical="top" wrapText="true"/>
      <protection locked="true"/>
    </xf>
    <xf numFmtId="0" fontId="84" fillId="0" borderId="4" xfId="0" applyBorder="true" applyFont="true">
      <alignment horizontal="center" vertical="top"/>
      <protection locked="true"/>
    </xf>
    <xf numFmtId="170" fontId="85" fillId="0" borderId="4" xfId="0" applyBorder="true" applyFont="true" applyNumberFormat="true">
      <alignment horizontal="right" vertical="top"/>
      <protection locked="true"/>
    </xf>
    <xf numFmtId="171" fontId="86" fillId="0" borderId="4" xfId="0" applyBorder="true" applyFont="true" applyNumberFormat="true">
      <alignment horizontal="right" vertical="top"/>
      <protection locked="true"/>
    </xf>
    <xf numFmtId="171" fontId="87" fillId="0" borderId="4" xfId="0" applyBorder="true" applyFont="true" applyNumberFormat="true">
      <alignment horizontal="right" vertical="top"/>
      <protection locked="true"/>
    </xf>
    <xf numFmtId="171" fontId="88" fillId="0" borderId="4" xfId="0" applyBorder="true" applyFont="true" applyNumberFormat="true">
      <alignment horizontal="right" vertical="top"/>
      <protection locked="true"/>
    </xf>
    <xf numFmtId="172" fontId="89" fillId="3" borderId="4" xfId="0" applyFill="true" applyBorder="true" applyFont="true" applyNumberFormat="true">
      <alignment vertical="top" horizontal="right"/>
      <protection locked="false"/>
    </xf>
    <xf numFmtId="173" fontId="90" fillId="0" borderId="4" xfId="0" applyBorder="true" applyFont="true" applyNumberFormat="true">
      <alignment horizontal="right" vertical="top"/>
      <protection locked="true"/>
    </xf>
    <xf numFmtId="4" fontId="91" fillId="0" borderId="4" xfId="0" applyBorder="true" applyFont="true" applyNumberFormat="true">
      <alignment horizontal="right" vertical="top"/>
      <protection locked="true"/>
    </xf>
    <xf numFmtId="4" fontId="92" fillId="0" borderId="4" xfId="0" applyBorder="true" applyFont="true" applyNumberFormat="true">
      <alignment horizontal="right" vertical="top"/>
      <protection locked="true"/>
    </xf>
    <xf numFmtId="0" fontId="93" fillId="0" borderId="0" xfId="0" applyFont="true"/>
    <xf numFmtId="0" fontId="94" fillId="0" borderId="4" xfId="0" applyBorder="true" applyFont="true">
      <alignment horizontal="left" vertical="top"/>
      <protection locked="true"/>
    </xf>
    <xf numFmtId="0" fontId="95" fillId="0" borderId="4" xfId="0" applyBorder="true" applyFont="true">
      <alignment horizontal="left" vertical="top" wrapText="true"/>
      <protection locked="true"/>
    </xf>
    <xf numFmtId="0" fontId="96" fillId="0" borderId="4" xfId="0" applyBorder="true" applyFont="true">
      <alignment horizontal="center" vertical="top"/>
      <protection locked="true"/>
    </xf>
    <xf numFmtId="170" fontId="97" fillId="0" borderId="4" xfId="0" applyBorder="true" applyFont="true" applyNumberFormat="true">
      <alignment horizontal="right" vertical="top"/>
      <protection locked="true"/>
    </xf>
    <xf numFmtId="171" fontId="98" fillId="0" borderId="4" xfId="0" applyBorder="true" applyFont="true" applyNumberFormat="true">
      <alignment horizontal="right" vertical="top"/>
      <protection locked="true"/>
    </xf>
    <xf numFmtId="171" fontId="99" fillId="0" borderId="4" xfId="0" applyBorder="true" applyFont="true" applyNumberFormat="true">
      <alignment horizontal="right" vertical="top"/>
      <protection locked="true"/>
    </xf>
    <xf numFmtId="171" fontId="100" fillId="0" borderId="4" xfId="0" applyBorder="true" applyFont="true" applyNumberFormat="true">
      <alignment horizontal="right" vertical="top"/>
      <protection locked="true"/>
    </xf>
    <xf numFmtId="172" fontId="101" fillId="3" borderId="4" xfId="0" applyFill="true" applyBorder="true" applyFont="true" applyNumberFormat="true">
      <alignment vertical="top" horizontal="right"/>
      <protection locked="false"/>
    </xf>
    <xf numFmtId="173" fontId="102" fillId="0" borderId="4" xfId="0" applyBorder="true" applyFont="true" applyNumberFormat="true">
      <alignment horizontal="right" vertical="top"/>
      <protection locked="true"/>
    </xf>
    <xf numFmtId="4" fontId="103" fillId="0" borderId="4" xfId="0" applyBorder="true" applyFont="true" applyNumberFormat="true">
      <alignment horizontal="right" vertical="top"/>
      <protection locked="true"/>
    </xf>
    <xf numFmtId="4" fontId="104" fillId="0" borderId="4" xfId="0" applyBorder="true" applyFont="true" applyNumberFormat="true">
      <alignment horizontal="right" vertical="top"/>
      <protection locked="true"/>
    </xf>
    <xf numFmtId="0" fontId="105" fillId="0" borderId="0" xfId="0" applyFont="true"/>
    <xf numFmtId="0" fontId="106" fillId="0" borderId="4" xfId="0" applyBorder="true" applyFont="true">
      <alignment horizontal="left" vertical="top"/>
      <protection locked="true"/>
    </xf>
    <xf numFmtId="0" fontId="107" fillId="0" borderId="4" xfId="0" applyBorder="true" applyFont="true">
      <alignment horizontal="left" vertical="top" wrapText="true"/>
      <protection locked="true"/>
    </xf>
    <xf numFmtId="0" fontId="108" fillId="0" borderId="4" xfId="0" applyBorder="true" applyFont="true">
      <alignment horizontal="center" vertical="top"/>
      <protection locked="true"/>
    </xf>
    <xf numFmtId="170" fontId="109" fillId="0" borderId="4" xfId="0" applyBorder="true" applyFont="true" applyNumberFormat="true">
      <alignment horizontal="right" vertical="top"/>
      <protection locked="true"/>
    </xf>
    <xf numFmtId="171" fontId="110" fillId="0" borderId="4" xfId="0" applyBorder="true" applyFont="true" applyNumberFormat="true">
      <alignment horizontal="right" vertical="top"/>
      <protection locked="true"/>
    </xf>
    <xf numFmtId="171" fontId="111" fillId="0" borderId="4" xfId="0" applyBorder="true" applyFont="true" applyNumberFormat="true">
      <alignment horizontal="right" vertical="top"/>
      <protection locked="true"/>
    </xf>
    <xf numFmtId="171" fontId="112" fillId="0" borderId="4" xfId="0" applyBorder="true" applyFont="true" applyNumberFormat="true">
      <alignment horizontal="right" vertical="top"/>
      <protection locked="true"/>
    </xf>
    <xf numFmtId="172" fontId="113" fillId="3" borderId="4" xfId="0" applyFill="true" applyBorder="true" applyFont="true" applyNumberFormat="true">
      <alignment vertical="top" horizontal="right"/>
      <protection locked="false"/>
    </xf>
    <xf numFmtId="173" fontId="114" fillId="0" borderId="4" xfId="0" applyBorder="true" applyFont="true" applyNumberFormat="true">
      <alignment horizontal="right" vertical="top"/>
      <protection locked="true"/>
    </xf>
    <xf numFmtId="4" fontId="115" fillId="0" borderId="4" xfId="0" applyBorder="true" applyFont="true" applyNumberFormat="true">
      <alignment horizontal="right" vertical="top"/>
      <protection locked="true"/>
    </xf>
    <xf numFmtId="4" fontId="116" fillId="0" borderId="4" xfId="0" applyBorder="true" applyFont="true" applyNumberFormat="true">
      <alignment horizontal="right" vertical="top"/>
      <protection locked="true"/>
    </xf>
    <xf numFmtId="0" fontId="117" fillId="0" borderId="0" xfId="0" applyFont="true"/>
    <xf numFmtId="0" fontId="118" fillId="0" borderId="4" xfId="0" applyBorder="true" applyFont="true">
      <alignment horizontal="left" vertical="top"/>
      <protection locked="true"/>
    </xf>
    <xf numFmtId="0" fontId="119" fillId="0" borderId="4" xfId="0" applyBorder="true" applyFont="true">
      <alignment horizontal="left" vertical="top" wrapText="true"/>
      <protection locked="true"/>
    </xf>
    <xf numFmtId="0" fontId="120" fillId="0" borderId="4" xfId="0" applyBorder="true" applyFont="true">
      <alignment horizontal="center" vertical="top"/>
      <protection locked="true"/>
    </xf>
    <xf numFmtId="170" fontId="121" fillId="0" borderId="4" xfId="0" applyBorder="true" applyFont="true" applyNumberFormat="true">
      <alignment horizontal="right" vertical="top"/>
      <protection locked="true"/>
    </xf>
    <xf numFmtId="171" fontId="122" fillId="0" borderId="4" xfId="0" applyBorder="true" applyFont="true" applyNumberFormat="true">
      <alignment horizontal="right" vertical="top"/>
      <protection locked="true"/>
    </xf>
    <xf numFmtId="171" fontId="123" fillId="0" borderId="4" xfId="0" applyBorder="true" applyFont="true" applyNumberFormat="true">
      <alignment horizontal="right" vertical="top"/>
      <protection locked="true"/>
    </xf>
    <xf numFmtId="171" fontId="124" fillId="0" borderId="4" xfId="0" applyBorder="true" applyFont="true" applyNumberFormat="true">
      <alignment horizontal="right" vertical="top"/>
      <protection locked="true"/>
    </xf>
    <xf numFmtId="172" fontId="125" fillId="3" borderId="4" xfId="0" applyFill="true" applyBorder="true" applyFont="true" applyNumberFormat="true">
      <alignment vertical="top" horizontal="right"/>
      <protection locked="false"/>
    </xf>
    <xf numFmtId="173" fontId="126" fillId="0" borderId="4" xfId="0" applyBorder="true" applyFont="true" applyNumberFormat="true">
      <alignment horizontal="right" vertical="top"/>
      <protection locked="true"/>
    </xf>
    <xf numFmtId="4" fontId="127" fillId="0" borderId="4" xfId="0" applyBorder="true" applyFont="true" applyNumberFormat="true">
      <alignment horizontal="right" vertical="top"/>
      <protection locked="true"/>
    </xf>
    <xf numFmtId="4" fontId="128" fillId="0" borderId="4" xfId="0" applyBorder="true" applyFont="true" applyNumberFormat="true">
      <alignment horizontal="right" vertical="top"/>
      <protection locked="true"/>
    </xf>
    <xf numFmtId="0" fontId="129" fillId="0" borderId="0" xfId="0" applyFont="true"/>
    <xf numFmtId="0" fontId="130" fillId="0" borderId="4" xfId="0" applyBorder="true" applyFont="true">
      <alignment horizontal="left" vertical="top"/>
      <protection locked="true"/>
    </xf>
    <xf numFmtId="0" fontId="131" fillId="0" borderId="4" xfId="0" applyBorder="true" applyFont="true">
      <alignment horizontal="left" vertical="top" wrapText="true"/>
      <protection locked="true"/>
    </xf>
    <xf numFmtId="0" fontId="132" fillId="0" borderId="4" xfId="0" applyBorder="true" applyFont="true">
      <alignment horizontal="center" vertical="top"/>
      <protection locked="true"/>
    </xf>
    <xf numFmtId="170" fontId="133" fillId="0" borderId="4" xfId="0" applyBorder="true" applyFont="true" applyNumberFormat="true">
      <alignment horizontal="right" vertical="top"/>
      <protection locked="true"/>
    </xf>
    <xf numFmtId="171" fontId="134" fillId="0" borderId="4" xfId="0" applyBorder="true" applyFont="true" applyNumberFormat="true">
      <alignment horizontal="right" vertical="top"/>
      <protection locked="true"/>
    </xf>
    <xf numFmtId="171" fontId="135" fillId="0" borderId="4" xfId="0" applyBorder="true" applyFont="true" applyNumberFormat="true">
      <alignment horizontal="right" vertical="top"/>
      <protection locked="true"/>
    </xf>
    <xf numFmtId="171" fontId="136" fillId="0" borderId="4" xfId="0" applyBorder="true" applyFont="true" applyNumberFormat="true">
      <alignment horizontal="right" vertical="top"/>
      <protection locked="true"/>
    </xf>
    <xf numFmtId="172" fontId="137" fillId="3" borderId="4" xfId="0" applyFill="true" applyBorder="true" applyFont="true" applyNumberFormat="true">
      <alignment vertical="top" horizontal="right"/>
      <protection locked="false"/>
    </xf>
    <xf numFmtId="173" fontId="138" fillId="0" borderId="4" xfId="0" applyBorder="true" applyFont="true" applyNumberFormat="true">
      <alignment horizontal="right" vertical="top"/>
      <protection locked="true"/>
    </xf>
    <xf numFmtId="4" fontId="139" fillId="0" borderId="4" xfId="0" applyBorder="true" applyFont="true" applyNumberFormat="true">
      <alignment horizontal="right" vertical="top"/>
      <protection locked="true"/>
    </xf>
    <xf numFmtId="4" fontId="140" fillId="0" borderId="4" xfId="0" applyBorder="true" applyFont="true" applyNumberFormat="true">
      <alignment horizontal="right" vertical="top"/>
      <protection locked="true"/>
    </xf>
    <xf numFmtId="0" fontId="141" fillId="0" borderId="0" xfId="0" applyFont="true"/>
    <xf numFmtId="0" fontId="142" fillId="0" borderId="4" xfId="0" applyBorder="true" applyFont="true">
      <alignment horizontal="left" vertical="top"/>
      <protection locked="true"/>
    </xf>
    <xf numFmtId="0" fontId="143" fillId="0" borderId="4" xfId="0" applyBorder="true" applyFont="true">
      <alignment horizontal="left" vertical="top" wrapText="true"/>
      <protection locked="true"/>
    </xf>
    <xf numFmtId="0" fontId="144" fillId="0" borderId="4" xfId="0" applyBorder="true" applyFont="true">
      <alignment horizontal="center" vertical="top"/>
      <protection locked="true"/>
    </xf>
    <xf numFmtId="170" fontId="145" fillId="0" borderId="4" xfId="0" applyBorder="true" applyFont="true" applyNumberFormat="true">
      <alignment horizontal="right" vertical="top"/>
      <protection locked="true"/>
    </xf>
    <xf numFmtId="171" fontId="146" fillId="0" borderId="4" xfId="0" applyBorder="true" applyFont="true" applyNumberFormat="true">
      <alignment horizontal="right" vertical="top"/>
      <protection locked="true"/>
    </xf>
    <xf numFmtId="171" fontId="147" fillId="0" borderId="4" xfId="0" applyBorder="true" applyFont="true" applyNumberFormat="true">
      <alignment horizontal="right" vertical="top"/>
      <protection locked="true"/>
    </xf>
    <xf numFmtId="171" fontId="148" fillId="0" borderId="4" xfId="0" applyBorder="true" applyFont="true" applyNumberFormat="true">
      <alignment horizontal="right" vertical="top"/>
      <protection locked="true"/>
    </xf>
    <xf numFmtId="172" fontId="149" fillId="3" borderId="4" xfId="0" applyFill="true" applyBorder="true" applyFont="true" applyNumberFormat="true">
      <alignment vertical="top" horizontal="right"/>
      <protection locked="false"/>
    </xf>
    <xf numFmtId="173" fontId="150" fillId="0" borderId="4" xfId="0" applyBorder="true" applyFont="true" applyNumberFormat="true">
      <alignment horizontal="right" vertical="top"/>
      <protection locked="true"/>
    </xf>
    <xf numFmtId="4" fontId="151" fillId="0" borderId="4" xfId="0" applyBorder="true" applyFont="true" applyNumberFormat="true">
      <alignment horizontal="right" vertical="top"/>
      <protection locked="true"/>
    </xf>
    <xf numFmtId="4" fontId="152" fillId="0" borderId="4" xfId="0" applyBorder="true" applyFont="true" applyNumberFormat="true">
      <alignment horizontal="right" vertical="top"/>
      <protection locked="true"/>
    </xf>
    <xf numFmtId="0" fontId="153" fillId="0" borderId="0" xfId="0" applyFont="true"/>
    <xf numFmtId="0" fontId="154" fillId="0" borderId="4" xfId="0" applyBorder="true" applyFont="true">
      <alignment horizontal="left" vertical="top"/>
      <protection locked="true"/>
    </xf>
    <xf numFmtId="0" fontId="155" fillId="0" borderId="4" xfId="0" applyBorder="true" applyFont="true">
      <alignment horizontal="left" vertical="top" wrapText="true"/>
      <protection locked="true"/>
    </xf>
    <xf numFmtId="0" fontId="156" fillId="0" borderId="4" xfId="0" applyBorder="true" applyFont="true">
      <alignment horizontal="center" vertical="top"/>
      <protection locked="true"/>
    </xf>
    <xf numFmtId="170" fontId="157" fillId="0" borderId="4" xfId="0" applyBorder="true" applyFont="true" applyNumberFormat="true">
      <alignment horizontal="right" vertical="top"/>
      <protection locked="true"/>
    </xf>
    <xf numFmtId="171" fontId="158" fillId="0" borderId="4" xfId="0" applyBorder="true" applyFont="true" applyNumberFormat="true">
      <alignment horizontal="right" vertical="top"/>
      <protection locked="true"/>
    </xf>
    <xf numFmtId="171" fontId="159" fillId="0" borderId="4" xfId="0" applyBorder="true" applyFont="true" applyNumberFormat="true">
      <alignment horizontal="right" vertical="top"/>
      <protection locked="true"/>
    </xf>
    <xf numFmtId="171" fontId="160" fillId="0" borderId="4" xfId="0" applyBorder="true" applyFont="true" applyNumberFormat="true">
      <alignment horizontal="right" vertical="top"/>
      <protection locked="true"/>
    </xf>
    <xf numFmtId="172" fontId="161" fillId="3" borderId="4" xfId="0" applyFill="true" applyBorder="true" applyFont="true" applyNumberFormat="true">
      <alignment vertical="top" horizontal="right"/>
      <protection locked="false"/>
    </xf>
    <xf numFmtId="173" fontId="162" fillId="0" borderId="4" xfId="0" applyBorder="true" applyFont="true" applyNumberFormat="true">
      <alignment horizontal="right" vertical="top"/>
      <protection locked="true"/>
    </xf>
    <xf numFmtId="4" fontId="163" fillId="0" borderId="4" xfId="0" applyBorder="true" applyFont="true" applyNumberFormat="true">
      <alignment horizontal="right" vertical="top"/>
      <protection locked="true"/>
    </xf>
    <xf numFmtId="4" fontId="164" fillId="0" borderId="4" xfId="0" applyBorder="true" applyFont="true" applyNumberFormat="true">
      <alignment horizontal="right" vertical="top"/>
      <protection locked="true"/>
    </xf>
    <xf numFmtId="0" fontId="165" fillId="0" borderId="0" xfId="0" applyFont="true"/>
    <xf numFmtId="0" fontId="166" fillId="0" borderId="4" xfId="0" applyBorder="true" applyFont="true">
      <alignment horizontal="left" vertical="top"/>
      <protection locked="true"/>
    </xf>
    <xf numFmtId="0" fontId="167" fillId="0" borderId="4" xfId="0" applyBorder="true" applyFont="true">
      <alignment horizontal="left" vertical="top" wrapText="true"/>
      <protection locked="true"/>
    </xf>
    <xf numFmtId="0" fontId="168" fillId="0" borderId="4" xfId="0" applyBorder="true" applyFont="true">
      <alignment horizontal="center" vertical="top"/>
      <protection locked="true"/>
    </xf>
    <xf numFmtId="170" fontId="169" fillId="0" borderId="4" xfId="0" applyBorder="true" applyFont="true" applyNumberFormat="true">
      <alignment horizontal="right" vertical="top"/>
      <protection locked="true"/>
    </xf>
    <xf numFmtId="171" fontId="170" fillId="0" borderId="4" xfId="0" applyBorder="true" applyFont="true" applyNumberFormat="true">
      <alignment horizontal="right" vertical="top"/>
      <protection locked="true"/>
    </xf>
    <xf numFmtId="171" fontId="171" fillId="0" borderId="4" xfId="0" applyBorder="true" applyFont="true" applyNumberFormat="true">
      <alignment horizontal="right" vertical="top"/>
      <protection locked="true"/>
    </xf>
    <xf numFmtId="171" fontId="172" fillId="0" borderId="4" xfId="0" applyBorder="true" applyFont="true" applyNumberFormat="true">
      <alignment horizontal="right" vertical="top"/>
      <protection locked="true"/>
    </xf>
    <xf numFmtId="172" fontId="173" fillId="3" borderId="4" xfId="0" applyFill="true" applyBorder="true" applyFont="true" applyNumberFormat="true">
      <alignment vertical="top" horizontal="right"/>
      <protection locked="false"/>
    </xf>
    <xf numFmtId="173" fontId="174" fillId="0" borderId="4" xfId="0" applyBorder="true" applyFont="true" applyNumberFormat="true">
      <alignment horizontal="right" vertical="top"/>
      <protection locked="true"/>
    </xf>
    <xf numFmtId="4" fontId="175" fillId="0" borderId="4" xfId="0" applyBorder="true" applyFont="true" applyNumberFormat="true">
      <alignment horizontal="right" vertical="top"/>
      <protection locked="true"/>
    </xf>
    <xf numFmtId="4" fontId="176" fillId="0" borderId="4" xfId="0" applyBorder="true" applyFont="true" applyNumberFormat="true">
      <alignment horizontal="right" vertical="top"/>
      <protection locked="true"/>
    </xf>
    <xf numFmtId="0" fontId="177" fillId="0" borderId="0" xfId="0" applyFont="true"/>
    <xf numFmtId="0" fontId="178" fillId="0" borderId="4" xfId="0" applyBorder="true" applyFont="true">
      <alignment horizontal="left" vertical="top"/>
      <protection locked="true"/>
    </xf>
    <xf numFmtId="0" fontId="179" fillId="0" borderId="4" xfId="0" applyBorder="true" applyFont="true">
      <alignment horizontal="left" vertical="top" wrapText="true"/>
      <protection locked="true"/>
    </xf>
    <xf numFmtId="0" fontId="180" fillId="0" borderId="4" xfId="0" applyBorder="true" applyFont="true">
      <alignment horizontal="center" vertical="top"/>
      <protection locked="true"/>
    </xf>
    <xf numFmtId="170" fontId="181" fillId="0" borderId="4" xfId="0" applyBorder="true" applyFont="true" applyNumberFormat="true">
      <alignment horizontal="right" vertical="top"/>
      <protection locked="true"/>
    </xf>
    <xf numFmtId="171" fontId="182" fillId="0" borderId="4" xfId="0" applyBorder="true" applyFont="true" applyNumberFormat="true">
      <alignment horizontal="right" vertical="top"/>
      <protection locked="true"/>
    </xf>
    <xf numFmtId="171" fontId="183" fillId="0" borderId="4" xfId="0" applyBorder="true" applyFont="true" applyNumberFormat="true">
      <alignment horizontal="right" vertical="top"/>
      <protection locked="true"/>
    </xf>
    <xf numFmtId="171" fontId="184" fillId="0" borderId="4" xfId="0" applyBorder="true" applyFont="true" applyNumberFormat="true">
      <alignment horizontal="right" vertical="top"/>
      <protection locked="true"/>
    </xf>
    <xf numFmtId="172" fontId="185" fillId="3" borderId="4" xfId="0" applyFill="true" applyBorder="true" applyFont="true" applyNumberFormat="true">
      <alignment vertical="top" horizontal="right"/>
      <protection locked="false"/>
    </xf>
    <xf numFmtId="173" fontId="186" fillId="0" borderId="4" xfId="0" applyBorder="true" applyFont="true" applyNumberFormat="true">
      <alignment horizontal="right" vertical="top"/>
      <protection locked="true"/>
    </xf>
    <xf numFmtId="4" fontId="187" fillId="0" borderId="4" xfId="0" applyBorder="true" applyFont="true" applyNumberFormat="true">
      <alignment horizontal="right" vertical="top"/>
      <protection locked="true"/>
    </xf>
    <xf numFmtId="4" fontId="188" fillId="0" borderId="4" xfId="0" applyBorder="true" applyFont="true" applyNumberFormat="true">
      <alignment horizontal="right" vertical="top"/>
      <protection locked="true"/>
    </xf>
    <xf numFmtId="0" fontId="189" fillId="0" borderId="0" xfId="0" applyFont="true"/>
    <xf numFmtId="0" fontId="190" fillId="5" borderId="4" xfId="0" applyFill="true" applyBorder="true" applyFont="true">
      <alignment horizontal="left"/>
      <protection locked="true"/>
    </xf>
    <xf numFmtId="0" fontId="191" fillId="5" borderId="4" xfId="0" applyFill="true" applyBorder="true" applyFont="true">
      <alignment horizontal="left"/>
      <protection locked="true"/>
    </xf>
    <xf numFmtId="0" fontId="192" fillId="5" borderId="4" xfId="0" applyFill="true" applyBorder="true" applyFont="true">
      <alignment horizontal="left"/>
      <protection locked="true"/>
    </xf>
    <xf numFmtId="0" fontId="193" fillId="5" borderId="4" xfId="0" applyFill="true" applyBorder="true" applyFont="true">
      <alignment horizontal="left"/>
      <protection locked="true"/>
    </xf>
    <xf numFmtId="0" fontId="194" fillId="5" borderId="4" xfId="0" applyFill="true" applyBorder="true" applyFont="true">
      <alignment horizontal="left"/>
      <protection locked="true"/>
    </xf>
    <xf numFmtId="0" fontId="195" fillId="5" borderId="4" xfId="0" applyFill="true" applyBorder="true" applyFont="true">
      <alignment horizontal="left"/>
      <protection locked="true"/>
    </xf>
    <xf numFmtId="0" fontId="196" fillId="5" borderId="4" xfId="0" applyFill="true" applyBorder="true" applyFont="true">
      <alignment horizontal="left"/>
      <protection locked="true"/>
    </xf>
    <xf numFmtId="0" fontId="197" fillId="5" borderId="4" xfId="0" applyFill="true" applyBorder="true" applyFont="true">
      <alignment horizontal="left"/>
      <protection locked="true"/>
    </xf>
    <xf numFmtId="0" fontId="198" fillId="5" borderId="4" xfId="0" applyFill="true" applyBorder="true" applyFont="true">
      <alignment horizontal="left"/>
      <protection locked="true"/>
    </xf>
    <xf numFmtId="0" fontId="199" fillId="5" borderId="4" xfId="0" applyFill="true" applyBorder="true" applyFont="true">
      <alignment horizontal="left"/>
      <protection locked="true"/>
    </xf>
    <xf numFmtId="4" fontId="200" fillId="5" borderId="4" xfId="0" applyFill="true" applyBorder="true" applyFont="true" applyNumberFormat="true">
      <alignment horizontal="right"/>
      <protection locked="true"/>
    </xf>
    <xf numFmtId="0" fontId="201" fillId="0" borderId="0" xfId="0" applyFont="true"/>
    <xf numFmtId="0" fontId="202" fillId="0" borderId="4" xfId="0" applyBorder="true" applyFont="true">
      <alignment horizontal="left" vertical="top"/>
      <protection locked="true"/>
    </xf>
    <xf numFmtId="0" fontId="203" fillId="0" borderId="4" xfId="0" applyBorder="true" applyFont="true">
      <alignment horizontal="left" vertical="top" wrapText="true"/>
      <protection locked="true"/>
    </xf>
    <xf numFmtId="0" fontId="204" fillId="0" borderId="4" xfId="0" applyBorder="true" applyFont="true">
      <alignment horizontal="center" vertical="top"/>
      <protection locked="true"/>
    </xf>
    <xf numFmtId="170" fontId="205" fillId="0" borderId="4" xfId="0" applyBorder="true" applyFont="true" applyNumberFormat="true">
      <alignment horizontal="right" vertical="top"/>
      <protection locked="true"/>
    </xf>
    <xf numFmtId="171" fontId="206" fillId="0" borderId="4" xfId="0" applyBorder="true" applyFont="true" applyNumberFormat="true">
      <alignment horizontal="right" vertical="top"/>
      <protection locked="true"/>
    </xf>
    <xf numFmtId="171" fontId="207" fillId="0" borderId="4" xfId="0" applyBorder="true" applyFont="true" applyNumberFormat="true">
      <alignment horizontal="right" vertical="top"/>
      <protection locked="true"/>
    </xf>
    <xf numFmtId="171" fontId="208" fillId="0" borderId="4" xfId="0" applyBorder="true" applyFont="true" applyNumberFormat="true">
      <alignment horizontal="right" vertical="top"/>
      <protection locked="true"/>
    </xf>
    <xf numFmtId="172" fontId="209" fillId="3" borderId="4" xfId="0" applyFill="true" applyBorder="true" applyFont="true" applyNumberFormat="true">
      <alignment vertical="top" horizontal="right"/>
      <protection locked="false"/>
    </xf>
    <xf numFmtId="173" fontId="210" fillId="0" borderId="4" xfId="0" applyBorder="true" applyFont="true" applyNumberFormat="true">
      <alignment horizontal="right" vertical="top"/>
      <protection locked="true"/>
    </xf>
    <xf numFmtId="4" fontId="211" fillId="0" borderId="4" xfId="0" applyBorder="true" applyFont="true" applyNumberFormat="true">
      <alignment horizontal="right" vertical="top"/>
      <protection locked="true"/>
    </xf>
    <xf numFmtId="4" fontId="212" fillId="0" borderId="4" xfId="0" applyBorder="true" applyFont="true" applyNumberFormat="true">
      <alignment horizontal="right" vertical="top"/>
      <protection locked="true"/>
    </xf>
    <xf numFmtId="0" fontId="213" fillId="0" borderId="0" xfId="0" applyFont="true"/>
    <xf numFmtId="0" fontId="214" fillId="0" borderId="4" xfId="0" applyBorder="true" applyFont="true">
      <alignment horizontal="left" vertical="top"/>
      <protection locked="true"/>
    </xf>
    <xf numFmtId="0" fontId="215" fillId="0" borderId="4" xfId="0" applyBorder="true" applyFont="true">
      <alignment horizontal="left" vertical="top" wrapText="true"/>
      <protection locked="true"/>
    </xf>
    <xf numFmtId="0" fontId="216" fillId="0" borderId="4" xfId="0" applyBorder="true" applyFont="true">
      <alignment horizontal="center" vertical="top"/>
      <protection locked="true"/>
    </xf>
    <xf numFmtId="170" fontId="217" fillId="0" borderId="4" xfId="0" applyBorder="true" applyFont="true" applyNumberFormat="true">
      <alignment horizontal="right" vertical="top"/>
      <protection locked="true"/>
    </xf>
    <xf numFmtId="171" fontId="218" fillId="0" borderId="4" xfId="0" applyBorder="true" applyFont="true" applyNumberFormat="true">
      <alignment horizontal="right" vertical="top"/>
      <protection locked="true"/>
    </xf>
    <xf numFmtId="171" fontId="219" fillId="0" borderId="4" xfId="0" applyBorder="true" applyFont="true" applyNumberFormat="true">
      <alignment horizontal="right" vertical="top"/>
      <protection locked="true"/>
    </xf>
    <xf numFmtId="171" fontId="220" fillId="0" borderId="4" xfId="0" applyBorder="true" applyFont="true" applyNumberFormat="true">
      <alignment horizontal="right" vertical="top"/>
      <protection locked="true"/>
    </xf>
    <xf numFmtId="172" fontId="221" fillId="3" borderId="4" xfId="0" applyFill="true" applyBorder="true" applyFont="true" applyNumberFormat="true">
      <alignment vertical="top" horizontal="right"/>
      <protection locked="false"/>
    </xf>
    <xf numFmtId="173" fontId="222" fillId="0" borderId="4" xfId="0" applyBorder="true" applyFont="true" applyNumberFormat="true">
      <alignment horizontal="right" vertical="top"/>
      <protection locked="true"/>
    </xf>
    <xf numFmtId="4" fontId="223" fillId="0" borderId="4" xfId="0" applyBorder="true" applyFont="true" applyNumberFormat="true">
      <alignment horizontal="right" vertical="top"/>
      <protection locked="true"/>
    </xf>
    <xf numFmtId="4" fontId="224" fillId="0" borderId="4" xfId="0" applyBorder="true" applyFont="true" applyNumberFormat="true">
      <alignment horizontal="right" vertical="top"/>
      <protection locked="true"/>
    </xf>
    <xf numFmtId="0" fontId="225" fillId="0" borderId="0" xfId="0" applyFont="true"/>
    <xf numFmtId="0" fontId="226" fillId="0" borderId="4" xfId="0" applyBorder="true" applyFont="true">
      <alignment horizontal="left" vertical="top"/>
      <protection locked="true"/>
    </xf>
    <xf numFmtId="0" fontId="227" fillId="0" borderId="4" xfId="0" applyBorder="true" applyFont="true">
      <alignment horizontal="left" vertical="top" wrapText="true"/>
      <protection locked="true"/>
    </xf>
    <xf numFmtId="0" fontId="228" fillId="0" borderId="4" xfId="0" applyBorder="true" applyFont="true">
      <alignment horizontal="center" vertical="top"/>
      <protection locked="true"/>
    </xf>
    <xf numFmtId="170" fontId="229" fillId="0" borderId="4" xfId="0" applyBorder="true" applyFont="true" applyNumberFormat="true">
      <alignment horizontal="right" vertical="top"/>
      <protection locked="true"/>
    </xf>
    <xf numFmtId="171" fontId="230" fillId="0" borderId="4" xfId="0" applyBorder="true" applyFont="true" applyNumberFormat="true">
      <alignment horizontal="right" vertical="top"/>
      <protection locked="true"/>
    </xf>
    <xf numFmtId="171" fontId="231" fillId="0" borderId="4" xfId="0" applyBorder="true" applyFont="true" applyNumberFormat="true">
      <alignment horizontal="right" vertical="top"/>
      <protection locked="true"/>
    </xf>
    <xf numFmtId="171" fontId="232" fillId="0" borderId="4" xfId="0" applyBorder="true" applyFont="true" applyNumberFormat="true">
      <alignment horizontal="right" vertical="top"/>
      <protection locked="true"/>
    </xf>
    <xf numFmtId="172" fontId="233" fillId="3" borderId="4" xfId="0" applyFill="true" applyBorder="true" applyFont="true" applyNumberFormat="true">
      <alignment vertical="top" horizontal="right"/>
      <protection locked="false"/>
    </xf>
    <xf numFmtId="173" fontId="234" fillId="0" borderId="4" xfId="0" applyBorder="true" applyFont="true" applyNumberFormat="true">
      <alignment horizontal="right" vertical="top"/>
      <protection locked="true"/>
    </xf>
    <xf numFmtId="4" fontId="235" fillId="0" borderId="4" xfId="0" applyBorder="true" applyFont="true" applyNumberFormat="true">
      <alignment horizontal="right" vertical="top"/>
      <protection locked="true"/>
    </xf>
    <xf numFmtId="4" fontId="236" fillId="0" borderId="4" xfId="0" applyBorder="true" applyFont="true" applyNumberFormat="true">
      <alignment horizontal="right" vertical="top"/>
      <protection locked="true"/>
    </xf>
    <xf numFmtId="0" fontId="237" fillId="0" borderId="0" xfId="0" applyFont="true"/>
    <xf numFmtId="0" fontId="238" fillId="0" borderId="4" xfId="0" applyBorder="true" applyFont="true">
      <alignment horizontal="left" vertical="top"/>
      <protection locked="true"/>
    </xf>
    <xf numFmtId="0" fontId="239" fillId="0" borderId="4" xfId="0" applyBorder="true" applyFont="true">
      <alignment horizontal="left" vertical="top" wrapText="true"/>
      <protection locked="true"/>
    </xf>
    <xf numFmtId="0" fontId="240" fillId="0" borderId="4" xfId="0" applyBorder="true" applyFont="true">
      <alignment horizontal="center" vertical="top"/>
      <protection locked="true"/>
    </xf>
    <xf numFmtId="170" fontId="241" fillId="0" borderId="4" xfId="0" applyBorder="true" applyFont="true" applyNumberFormat="true">
      <alignment horizontal="right" vertical="top"/>
      <protection locked="true"/>
    </xf>
    <xf numFmtId="171" fontId="242" fillId="0" borderId="4" xfId="0" applyBorder="true" applyFont="true" applyNumberFormat="true">
      <alignment horizontal="right" vertical="top"/>
      <protection locked="true"/>
    </xf>
    <xf numFmtId="171" fontId="243" fillId="0" borderId="4" xfId="0" applyBorder="true" applyFont="true" applyNumberFormat="true">
      <alignment horizontal="right" vertical="top"/>
      <protection locked="true"/>
    </xf>
    <xf numFmtId="171" fontId="244" fillId="0" borderId="4" xfId="0" applyBorder="true" applyFont="true" applyNumberFormat="true">
      <alignment horizontal="right" vertical="top"/>
      <protection locked="true"/>
    </xf>
    <xf numFmtId="172" fontId="245" fillId="3" borderId="4" xfId="0" applyFill="true" applyBorder="true" applyFont="true" applyNumberFormat="true">
      <alignment vertical="top" horizontal="right"/>
      <protection locked="false"/>
    </xf>
    <xf numFmtId="173" fontId="246" fillId="0" borderId="4" xfId="0" applyBorder="true" applyFont="true" applyNumberFormat="true">
      <alignment horizontal="right" vertical="top"/>
      <protection locked="true"/>
    </xf>
    <xf numFmtId="4" fontId="247" fillId="0" borderId="4" xfId="0" applyBorder="true" applyFont="true" applyNumberFormat="true">
      <alignment horizontal="right" vertical="top"/>
      <protection locked="true"/>
    </xf>
    <xf numFmtId="4" fontId="248" fillId="0" borderId="4" xfId="0" applyBorder="true" applyFont="true" applyNumberFormat="true">
      <alignment horizontal="right" vertical="top"/>
      <protection locked="true"/>
    </xf>
    <xf numFmtId="0" fontId="249" fillId="0" borderId="0" xfId="0" applyFont="true"/>
    <xf numFmtId="0" fontId="250" fillId="0" borderId="4" xfId="0" applyBorder="true" applyFont="true">
      <alignment horizontal="left" vertical="top"/>
      <protection locked="true"/>
    </xf>
    <xf numFmtId="0" fontId="251" fillId="0" borderId="4" xfId="0" applyBorder="true" applyFont="true">
      <alignment horizontal="left" vertical="top" wrapText="true"/>
      <protection locked="true"/>
    </xf>
    <xf numFmtId="0" fontId="252" fillId="0" borderId="4" xfId="0" applyBorder="true" applyFont="true">
      <alignment horizontal="center" vertical="top"/>
      <protection locked="true"/>
    </xf>
    <xf numFmtId="170" fontId="253" fillId="0" borderId="4" xfId="0" applyBorder="true" applyFont="true" applyNumberFormat="true">
      <alignment horizontal="right" vertical="top"/>
      <protection locked="true"/>
    </xf>
    <xf numFmtId="171" fontId="254" fillId="0" borderId="4" xfId="0" applyBorder="true" applyFont="true" applyNumberFormat="true">
      <alignment horizontal="right" vertical="top"/>
      <protection locked="true"/>
    </xf>
    <xf numFmtId="171" fontId="255" fillId="0" borderId="4" xfId="0" applyBorder="true" applyFont="true" applyNumberFormat="true">
      <alignment horizontal="right" vertical="top"/>
      <protection locked="true"/>
    </xf>
    <xf numFmtId="171" fontId="256" fillId="0" borderId="4" xfId="0" applyBorder="true" applyFont="true" applyNumberFormat="true">
      <alignment horizontal="right" vertical="top"/>
      <protection locked="true"/>
    </xf>
    <xf numFmtId="172" fontId="257" fillId="3" borderId="4" xfId="0" applyFill="true" applyBorder="true" applyFont="true" applyNumberFormat="true">
      <alignment vertical="top" horizontal="right"/>
      <protection locked="false"/>
    </xf>
    <xf numFmtId="173" fontId="258" fillId="0" borderId="4" xfId="0" applyBorder="true" applyFont="true" applyNumberFormat="true">
      <alignment horizontal="right" vertical="top"/>
      <protection locked="true"/>
    </xf>
    <xf numFmtId="4" fontId="259" fillId="0" borderId="4" xfId="0" applyBorder="true" applyFont="true" applyNumberFormat="true">
      <alignment horizontal="right" vertical="top"/>
      <protection locked="true"/>
    </xf>
    <xf numFmtId="4" fontId="260" fillId="0" borderId="4" xfId="0" applyBorder="true" applyFont="true" applyNumberFormat="true">
      <alignment horizontal="right" vertical="top"/>
      <protection locked="true"/>
    </xf>
    <xf numFmtId="0" fontId="261" fillId="0" borderId="0" xfId="0" applyFont="true"/>
    <xf numFmtId="0" fontId="262" fillId="0" borderId="4" xfId="0" applyBorder="true" applyFont="true">
      <alignment horizontal="left" vertical="top"/>
      <protection locked="true"/>
    </xf>
    <xf numFmtId="0" fontId="263" fillId="0" borderId="4" xfId="0" applyBorder="true" applyFont="true">
      <alignment horizontal="left" vertical="top" wrapText="true"/>
      <protection locked="true"/>
    </xf>
    <xf numFmtId="0" fontId="264" fillId="0" borderId="4" xfId="0" applyBorder="true" applyFont="true">
      <alignment horizontal="center" vertical="top"/>
      <protection locked="true"/>
    </xf>
    <xf numFmtId="170" fontId="265" fillId="0" borderId="4" xfId="0" applyBorder="true" applyFont="true" applyNumberFormat="true">
      <alignment horizontal="right" vertical="top"/>
      <protection locked="true"/>
    </xf>
    <xf numFmtId="171" fontId="266" fillId="0" borderId="4" xfId="0" applyBorder="true" applyFont="true" applyNumberFormat="true">
      <alignment horizontal="right" vertical="top"/>
      <protection locked="true"/>
    </xf>
    <xf numFmtId="171" fontId="267" fillId="0" borderId="4" xfId="0" applyBorder="true" applyFont="true" applyNumberFormat="true">
      <alignment horizontal="right" vertical="top"/>
      <protection locked="true"/>
    </xf>
    <xf numFmtId="171" fontId="268" fillId="0" borderId="4" xfId="0" applyBorder="true" applyFont="true" applyNumberFormat="true">
      <alignment horizontal="right" vertical="top"/>
      <protection locked="true"/>
    </xf>
    <xf numFmtId="172" fontId="269" fillId="3" borderId="4" xfId="0" applyFill="true" applyBorder="true" applyFont="true" applyNumberFormat="true">
      <alignment vertical="top" horizontal="right"/>
      <protection locked="false"/>
    </xf>
    <xf numFmtId="173" fontId="270" fillId="0" borderId="4" xfId="0" applyBorder="true" applyFont="true" applyNumberFormat="true">
      <alignment horizontal="right" vertical="top"/>
      <protection locked="true"/>
    </xf>
    <xf numFmtId="4" fontId="271" fillId="0" borderId="4" xfId="0" applyBorder="true" applyFont="true" applyNumberFormat="true">
      <alignment horizontal="right" vertical="top"/>
      <protection locked="true"/>
    </xf>
    <xf numFmtId="4" fontId="272" fillId="0" borderId="4" xfId="0" applyBorder="true" applyFont="true" applyNumberFormat="true">
      <alignment horizontal="right" vertical="top"/>
      <protection locked="true"/>
    </xf>
    <xf numFmtId="0" fontId="273" fillId="0" borderId="0" xfId="0" applyFont="true"/>
    <xf numFmtId="0" fontId="274" fillId="0" borderId="4" xfId="0" applyBorder="true" applyFont="true">
      <alignment horizontal="left" vertical="top"/>
      <protection locked="true"/>
    </xf>
    <xf numFmtId="0" fontId="275" fillId="0" borderId="4" xfId="0" applyBorder="true" applyFont="true">
      <alignment horizontal="left" vertical="top" wrapText="true"/>
      <protection locked="true"/>
    </xf>
    <xf numFmtId="0" fontId="276" fillId="0" borderId="4" xfId="0" applyBorder="true" applyFont="true">
      <alignment horizontal="center" vertical="top"/>
      <protection locked="true"/>
    </xf>
    <xf numFmtId="170" fontId="277" fillId="0" borderId="4" xfId="0" applyBorder="true" applyFont="true" applyNumberFormat="true">
      <alignment horizontal="right" vertical="top"/>
      <protection locked="true"/>
    </xf>
    <xf numFmtId="171" fontId="278" fillId="0" borderId="4" xfId="0" applyBorder="true" applyFont="true" applyNumberFormat="true">
      <alignment horizontal="right" vertical="top"/>
      <protection locked="true"/>
    </xf>
    <xf numFmtId="171" fontId="279" fillId="0" borderId="4" xfId="0" applyBorder="true" applyFont="true" applyNumberFormat="true">
      <alignment horizontal="right" vertical="top"/>
      <protection locked="true"/>
    </xf>
    <xf numFmtId="171" fontId="280" fillId="0" borderId="4" xfId="0" applyBorder="true" applyFont="true" applyNumberFormat="true">
      <alignment horizontal="right" vertical="top"/>
      <protection locked="true"/>
    </xf>
    <xf numFmtId="172" fontId="281" fillId="3" borderId="4" xfId="0" applyFill="true" applyBorder="true" applyFont="true" applyNumberFormat="true">
      <alignment vertical="top" horizontal="right"/>
      <protection locked="false"/>
    </xf>
    <xf numFmtId="173" fontId="282" fillId="0" borderId="4" xfId="0" applyBorder="true" applyFont="true" applyNumberFormat="true">
      <alignment horizontal="right" vertical="top"/>
      <protection locked="true"/>
    </xf>
    <xf numFmtId="4" fontId="283" fillId="0" borderId="4" xfId="0" applyBorder="true" applyFont="true" applyNumberFormat="true">
      <alignment horizontal="right" vertical="top"/>
      <protection locked="true"/>
    </xf>
    <xf numFmtId="4" fontId="284" fillId="0" borderId="4" xfId="0" applyBorder="true" applyFont="true" applyNumberFormat="true">
      <alignment horizontal="right" vertical="top"/>
      <protection locked="true"/>
    </xf>
    <xf numFmtId="0" fontId="285" fillId="0" borderId="0" xfId="0" applyFont="true"/>
    <xf numFmtId="0" fontId="286" fillId="5" borderId="4" xfId="0" applyFill="true" applyBorder="true" applyFont="true">
      <alignment horizontal="left"/>
      <protection locked="true"/>
    </xf>
    <xf numFmtId="0" fontId="287" fillId="5" borderId="4" xfId="0" applyFill="true" applyBorder="true" applyFont="true">
      <alignment horizontal="left"/>
      <protection locked="true"/>
    </xf>
    <xf numFmtId="0" fontId="288" fillId="5" borderId="4" xfId="0" applyFill="true" applyBorder="true" applyFont="true">
      <alignment horizontal="left"/>
      <protection locked="true"/>
    </xf>
    <xf numFmtId="0" fontId="289" fillId="5" borderId="4" xfId="0" applyFill="true" applyBorder="true" applyFont="true">
      <alignment horizontal="left"/>
      <protection locked="true"/>
    </xf>
    <xf numFmtId="0" fontId="290" fillId="5" borderId="4" xfId="0" applyFill="true" applyBorder="true" applyFont="true">
      <alignment horizontal="left"/>
      <protection locked="true"/>
    </xf>
    <xf numFmtId="0" fontId="291" fillId="5" borderId="4" xfId="0" applyFill="true" applyBorder="true" applyFont="true">
      <alignment horizontal="left"/>
      <protection locked="true"/>
    </xf>
    <xf numFmtId="0" fontId="292" fillId="5" borderId="4" xfId="0" applyFill="true" applyBorder="true" applyFont="true">
      <alignment horizontal="left"/>
      <protection locked="true"/>
    </xf>
    <xf numFmtId="0" fontId="293" fillId="5" borderId="4" xfId="0" applyFill="true" applyBorder="true" applyFont="true">
      <alignment horizontal="left"/>
      <protection locked="true"/>
    </xf>
    <xf numFmtId="0" fontId="294" fillId="5" borderId="4" xfId="0" applyFill="true" applyBorder="true" applyFont="true">
      <alignment horizontal="left"/>
      <protection locked="true"/>
    </xf>
    <xf numFmtId="0" fontId="295" fillId="5" borderId="4" xfId="0" applyFill="true" applyBorder="true" applyFont="true">
      <alignment horizontal="left"/>
      <protection locked="true"/>
    </xf>
    <xf numFmtId="4" fontId="296" fillId="5" borderId="4" xfId="0" applyFill="true" applyBorder="true" applyFont="true" applyNumberFormat="true">
      <alignment horizontal="right"/>
      <protection locked="true"/>
    </xf>
    <xf numFmtId="0" fontId="297" fillId="0" borderId="0" xfId="0" applyFont="true"/>
    <xf numFmtId="0" fontId="298" fillId="0" borderId="4" xfId="0" applyBorder="true" applyFont="true">
      <alignment horizontal="left" vertical="top"/>
      <protection locked="true"/>
    </xf>
    <xf numFmtId="0" fontId="299" fillId="0" borderId="4" xfId="0" applyBorder="true" applyFont="true">
      <alignment horizontal="left" vertical="top" wrapText="true"/>
      <protection locked="true"/>
    </xf>
    <xf numFmtId="0" fontId="300" fillId="0" borderId="4" xfId="0" applyBorder="true" applyFont="true">
      <alignment horizontal="center" vertical="top"/>
      <protection locked="true"/>
    </xf>
    <xf numFmtId="170" fontId="301" fillId="0" borderId="4" xfId="0" applyBorder="true" applyFont="true" applyNumberFormat="true">
      <alignment horizontal="right" vertical="top"/>
      <protection locked="true"/>
    </xf>
    <xf numFmtId="171" fontId="302" fillId="0" borderId="4" xfId="0" applyBorder="true" applyFont="true" applyNumberFormat="true">
      <alignment horizontal="right" vertical="top"/>
      <protection locked="true"/>
    </xf>
    <xf numFmtId="171" fontId="303" fillId="0" borderId="4" xfId="0" applyBorder="true" applyFont="true" applyNumberFormat="true">
      <alignment horizontal="right" vertical="top"/>
      <protection locked="true"/>
    </xf>
    <xf numFmtId="171" fontId="304" fillId="0" borderId="4" xfId="0" applyBorder="true" applyFont="true" applyNumberFormat="true">
      <alignment horizontal="right" vertical="top"/>
      <protection locked="true"/>
    </xf>
    <xf numFmtId="172" fontId="305" fillId="3" borderId="4" xfId="0" applyFill="true" applyBorder="true" applyFont="true" applyNumberFormat="true">
      <alignment vertical="top" horizontal="right"/>
      <protection locked="false"/>
    </xf>
    <xf numFmtId="173" fontId="306" fillId="0" borderId="4" xfId="0" applyBorder="true" applyFont="true" applyNumberFormat="true">
      <alignment horizontal="right" vertical="top"/>
      <protection locked="true"/>
    </xf>
    <xf numFmtId="4" fontId="307" fillId="0" borderId="4" xfId="0" applyBorder="true" applyFont="true" applyNumberFormat="true">
      <alignment horizontal="right" vertical="top"/>
      <protection locked="true"/>
    </xf>
    <xf numFmtId="4" fontId="308" fillId="0" borderId="4" xfId="0" applyBorder="true" applyFont="true" applyNumberFormat="true">
      <alignment horizontal="right" vertical="top"/>
      <protection locked="true"/>
    </xf>
    <xf numFmtId="0" fontId="309" fillId="0" borderId="0" xfId="0" applyFont="true"/>
    <xf numFmtId="0" fontId="310" fillId="0" borderId="4" xfId="0" applyBorder="true" applyFont="true">
      <alignment horizontal="left" vertical="top"/>
      <protection locked="true"/>
    </xf>
    <xf numFmtId="0" fontId="311" fillId="0" borderId="4" xfId="0" applyBorder="true" applyFont="true">
      <alignment horizontal="left" vertical="top" wrapText="true"/>
      <protection locked="true"/>
    </xf>
    <xf numFmtId="0" fontId="312" fillId="0" borderId="4" xfId="0" applyBorder="true" applyFont="true">
      <alignment horizontal="center" vertical="top"/>
      <protection locked="true"/>
    </xf>
    <xf numFmtId="170" fontId="313" fillId="0" borderId="4" xfId="0" applyBorder="true" applyFont="true" applyNumberFormat="true">
      <alignment horizontal="right" vertical="top"/>
      <protection locked="true"/>
    </xf>
    <xf numFmtId="171" fontId="314" fillId="0" borderId="4" xfId="0" applyBorder="true" applyFont="true" applyNumberFormat="true">
      <alignment horizontal="right" vertical="top"/>
      <protection locked="true"/>
    </xf>
    <xf numFmtId="171" fontId="315" fillId="0" borderId="4" xfId="0" applyBorder="true" applyFont="true" applyNumberFormat="true">
      <alignment horizontal="right" vertical="top"/>
      <protection locked="true"/>
    </xf>
    <xf numFmtId="171" fontId="316" fillId="0" borderId="4" xfId="0" applyBorder="true" applyFont="true" applyNumberFormat="true">
      <alignment horizontal="right" vertical="top"/>
      <protection locked="true"/>
    </xf>
    <xf numFmtId="172" fontId="317" fillId="3" borderId="4" xfId="0" applyFill="true" applyBorder="true" applyFont="true" applyNumberFormat="true">
      <alignment vertical="top" horizontal="right"/>
      <protection locked="false"/>
    </xf>
    <xf numFmtId="173" fontId="318" fillId="0" borderId="4" xfId="0" applyBorder="true" applyFont="true" applyNumberFormat="true">
      <alignment horizontal="right" vertical="top"/>
      <protection locked="true"/>
    </xf>
    <xf numFmtId="4" fontId="319" fillId="0" borderId="4" xfId="0" applyBorder="true" applyFont="true" applyNumberFormat="true">
      <alignment horizontal="right" vertical="top"/>
      <protection locked="true"/>
    </xf>
    <xf numFmtId="4" fontId="320" fillId="0" borderId="4" xfId="0" applyBorder="true" applyFont="true" applyNumberFormat="true">
      <alignment horizontal="right" vertical="top"/>
      <protection locked="true"/>
    </xf>
    <xf numFmtId="0" fontId="321" fillId="0" borderId="0" xfId="0" applyFont="true"/>
    <xf numFmtId="0" fontId="322" fillId="0" borderId="4" xfId="0" applyBorder="true" applyFont="true">
      <alignment horizontal="left" vertical="top"/>
      <protection locked="true"/>
    </xf>
    <xf numFmtId="0" fontId="323" fillId="0" borderId="4" xfId="0" applyBorder="true" applyFont="true">
      <alignment horizontal="left" vertical="top" wrapText="true"/>
      <protection locked="true"/>
    </xf>
    <xf numFmtId="0" fontId="324" fillId="0" borderId="4" xfId="0" applyBorder="true" applyFont="true">
      <alignment horizontal="center" vertical="top"/>
      <protection locked="true"/>
    </xf>
    <xf numFmtId="170" fontId="325" fillId="0" borderId="4" xfId="0" applyBorder="true" applyFont="true" applyNumberFormat="true">
      <alignment horizontal="right" vertical="top"/>
      <protection locked="true"/>
    </xf>
    <xf numFmtId="171" fontId="326" fillId="0" borderId="4" xfId="0" applyBorder="true" applyFont="true" applyNumberFormat="true">
      <alignment horizontal="right" vertical="top"/>
      <protection locked="true"/>
    </xf>
    <xf numFmtId="171" fontId="327" fillId="0" borderId="4" xfId="0" applyBorder="true" applyFont="true" applyNumberFormat="true">
      <alignment horizontal="right" vertical="top"/>
      <protection locked="true"/>
    </xf>
    <xf numFmtId="171" fontId="328" fillId="0" borderId="4" xfId="0" applyBorder="true" applyFont="true" applyNumberFormat="true">
      <alignment horizontal="right" vertical="top"/>
      <protection locked="true"/>
    </xf>
    <xf numFmtId="172" fontId="329" fillId="3" borderId="4" xfId="0" applyFill="true" applyBorder="true" applyFont="true" applyNumberFormat="true">
      <alignment vertical="top" horizontal="right"/>
      <protection locked="false"/>
    </xf>
    <xf numFmtId="173" fontId="330" fillId="0" borderId="4" xfId="0" applyBorder="true" applyFont="true" applyNumberFormat="true">
      <alignment horizontal="right" vertical="top"/>
      <protection locked="true"/>
    </xf>
    <xf numFmtId="4" fontId="331" fillId="0" borderId="4" xfId="0" applyBorder="true" applyFont="true" applyNumberFormat="true">
      <alignment horizontal="right" vertical="top"/>
      <protection locked="true"/>
    </xf>
    <xf numFmtId="4" fontId="332" fillId="0" borderId="4" xfId="0" applyBorder="true" applyFont="true" applyNumberFormat="true">
      <alignment horizontal="right" vertical="top"/>
      <protection locked="true"/>
    </xf>
    <xf numFmtId="0" fontId="333" fillId="0" borderId="0" xfId="0" applyFont="true"/>
    <xf numFmtId="0" fontId="334" fillId="0" borderId="4" xfId="0" applyBorder="true" applyFont="true">
      <alignment horizontal="left" vertical="top"/>
      <protection locked="true"/>
    </xf>
    <xf numFmtId="0" fontId="335" fillId="0" borderId="4" xfId="0" applyBorder="true" applyFont="true">
      <alignment horizontal="left" vertical="top" wrapText="true"/>
      <protection locked="true"/>
    </xf>
    <xf numFmtId="0" fontId="336" fillId="0" borderId="4" xfId="0" applyBorder="true" applyFont="true">
      <alignment horizontal="center" vertical="top"/>
      <protection locked="true"/>
    </xf>
    <xf numFmtId="170" fontId="337" fillId="0" borderId="4" xfId="0" applyBorder="true" applyFont="true" applyNumberFormat="true">
      <alignment horizontal="right" vertical="top"/>
      <protection locked="true"/>
    </xf>
    <xf numFmtId="171" fontId="338" fillId="0" borderId="4" xfId="0" applyBorder="true" applyFont="true" applyNumberFormat="true">
      <alignment horizontal="right" vertical="top"/>
      <protection locked="true"/>
    </xf>
    <xf numFmtId="171" fontId="339" fillId="0" borderId="4" xfId="0" applyBorder="true" applyFont="true" applyNumberFormat="true">
      <alignment horizontal="right" vertical="top"/>
      <protection locked="true"/>
    </xf>
    <xf numFmtId="171" fontId="340" fillId="0" borderId="4" xfId="0" applyBorder="true" applyFont="true" applyNumberFormat="true">
      <alignment horizontal="right" vertical="top"/>
      <protection locked="true"/>
    </xf>
    <xf numFmtId="172" fontId="341" fillId="3" borderId="4" xfId="0" applyFill="true" applyBorder="true" applyFont="true" applyNumberFormat="true">
      <alignment vertical="top" horizontal="right"/>
      <protection locked="false"/>
    </xf>
    <xf numFmtId="173" fontId="342" fillId="0" borderId="4" xfId="0" applyBorder="true" applyFont="true" applyNumberFormat="true">
      <alignment horizontal="right" vertical="top"/>
      <protection locked="true"/>
    </xf>
    <xf numFmtId="4" fontId="343" fillId="0" borderId="4" xfId="0" applyBorder="true" applyFont="true" applyNumberFormat="true">
      <alignment horizontal="right" vertical="top"/>
      <protection locked="true"/>
    </xf>
    <xf numFmtId="4" fontId="344" fillId="0" borderId="4" xfId="0" applyBorder="true" applyFont="true" applyNumberFormat="true">
      <alignment horizontal="right" vertical="top"/>
      <protection locked="true"/>
    </xf>
    <xf numFmtId="0" fontId="345" fillId="0" borderId="0" xfId="0" applyFont="true"/>
    <xf numFmtId="0" fontId="346" fillId="5" borderId="4" xfId="0" applyFill="true" applyBorder="true" applyFont="true">
      <alignment horizontal="left"/>
      <protection locked="true"/>
    </xf>
    <xf numFmtId="0" fontId="347" fillId="5" borderId="4" xfId="0" applyFill="true" applyBorder="true" applyFont="true">
      <alignment horizontal="left"/>
      <protection locked="true"/>
    </xf>
    <xf numFmtId="0" fontId="348" fillId="5" borderId="4" xfId="0" applyFill="true" applyBorder="true" applyFont="true">
      <alignment horizontal="left"/>
      <protection locked="true"/>
    </xf>
    <xf numFmtId="0" fontId="349" fillId="5" borderId="4" xfId="0" applyFill="true" applyBorder="true" applyFont="true">
      <alignment horizontal="left"/>
      <protection locked="true"/>
    </xf>
    <xf numFmtId="0" fontId="350" fillId="5" borderId="4" xfId="0" applyFill="true" applyBorder="true" applyFont="true">
      <alignment horizontal="left"/>
      <protection locked="true"/>
    </xf>
    <xf numFmtId="0" fontId="351" fillId="5" borderId="4" xfId="0" applyFill="true" applyBorder="true" applyFont="true">
      <alignment horizontal="left"/>
      <protection locked="true"/>
    </xf>
    <xf numFmtId="0" fontId="352" fillId="5" borderId="4" xfId="0" applyFill="true" applyBorder="true" applyFont="true">
      <alignment horizontal="left"/>
      <protection locked="true"/>
    </xf>
    <xf numFmtId="0" fontId="353" fillId="5" borderId="4" xfId="0" applyFill="true" applyBorder="true" applyFont="true">
      <alignment horizontal="left"/>
      <protection locked="true"/>
    </xf>
    <xf numFmtId="0" fontId="354" fillId="5" borderId="4" xfId="0" applyFill="true" applyBorder="true" applyFont="true">
      <alignment horizontal="left"/>
      <protection locked="true"/>
    </xf>
    <xf numFmtId="0" fontId="355" fillId="5" borderId="4" xfId="0" applyFill="true" applyBorder="true" applyFont="true">
      <alignment horizontal="left"/>
      <protection locked="true"/>
    </xf>
    <xf numFmtId="4" fontId="356" fillId="5" borderId="4" xfId="0" applyFill="true" applyBorder="true" applyFont="true" applyNumberFormat="true">
      <alignment horizontal="right"/>
      <protection locked="true"/>
    </xf>
    <xf numFmtId="0" fontId="357" fillId="0" borderId="0" xfId="0" applyFont="true"/>
    <xf numFmtId="0" fontId="358" fillId="0" borderId="4" xfId="0" applyBorder="true" applyFont="true">
      <alignment horizontal="left" vertical="top"/>
      <protection locked="true"/>
    </xf>
    <xf numFmtId="0" fontId="359" fillId="0" borderId="4" xfId="0" applyBorder="true" applyFont="true">
      <alignment horizontal="left" vertical="top" wrapText="true"/>
      <protection locked="true"/>
    </xf>
    <xf numFmtId="0" fontId="360" fillId="0" borderId="4" xfId="0" applyBorder="true" applyFont="true">
      <alignment horizontal="center" vertical="top"/>
      <protection locked="true"/>
    </xf>
    <xf numFmtId="170" fontId="361" fillId="0" borderId="4" xfId="0" applyBorder="true" applyFont="true" applyNumberFormat="true">
      <alignment horizontal="right" vertical="top"/>
      <protection locked="true"/>
    </xf>
    <xf numFmtId="171" fontId="362" fillId="0" borderId="4" xfId="0" applyBorder="true" applyFont="true" applyNumberFormat="true">
      <alignment horizontal="right" vertical="top"/>
      <protection locked="true"/>
    </xf>
    <xf numFmtId="171" fontId="363" fillId="0" borderId="4" xfId="0" applyBorder="true" applyFont="true" applyNumberFormat="true">
      <alignment horizontal="right" vertical="top"/>
      <protection locked="true"/>
    </xf>
    <xf numFmtId="171" fontId="364" fillId="0" borderId="4" xfId="0" applyBorder="true" applyFont="true" applyNumberFormat="true">
      <alignment horizontal="right" vertical="top"/>
      <protection locked="true"/>
    </xf>
    <xf numFmtId="172" fontId="365" fillId="3" borderId="4" xfId="0" applyFill="true" applyBorder="true" applyFont="true" applyNumberFormat="true">
      <alignment vertical="top" horizontal="right"/>
      <protection locked="false"/>
    </xf>
    <xf numFmtId="173" fontId="366" fillId="0" borderId="4" xfId="0" applyBorder="true" applyFont="true" applyNumberFormat="true">
      <alignment horizontal="right" vertical="top"/>
      <protection locked="true"/>
    </xf>
    <xf numFmtId="4" fontId="367" fillId="0" borderId="4" xfId="0" applyBorder="true" applyFont="true" applyNumberFormat="true">
      <alignment horizontal="right" vertical="top"/>
      <protection locked="true"/>
    </xf>
    <xf numFmtId="4" fontId="368" fillId="0" borderId="4" xfId="0" applyBorder="true" applyFont="true" applyNumberFormat="true">
      <alignment horizontal="right" vertical="top"/>
      <protection locked="true"/>
    </xf>
    <xf numFmtId="0" fontId="369" fillId="0" borderId="0" xfId="0" applyFont="true"/>
    <xf numFmtId="0" fontId="370" fillId="0" borderId="4" xfId="0" applyBorder="true" applyFont="true">
      <alignment horizontal="left" vertical="top"/>
      <protection locked="true"/>
    </xf>
    <xf numFmtId="0" fontId="371" fillId="0" borderId="4" xfId="0" applyBorder="true" applyFont="true">
      <alignment horizontal="left" vertical="top" wrapText="true"/>
      <protection locked="true"/>
    </xf>
    <xf numFmtId="0" fontId="372" fillId="0" borderId="4" xfId="0" applyBorder="true" applyFont="true">
      <alignment horizontal="center" vertical="top"/>
      <protection locked="true"/>
    </xf>
    <xf numFmtId="170" fontId="373" fillId="0" borderId="4" xfId="0" applyBorder="true" applyFont="true" applyNumberFormat="true">
      <alignment horizontal="right" vertical="top"/>
      <protection locked="true"/>
    </xf>
    <xf numFmtId="171" fontId="374" fillId="0" borderId="4" xfId="0" applyBorder="true" applyFont="true" applyNumberFormat="true">
      <alignment horizontal="right" vertical="top"/>
      <protection locked="true"/>
    </xf>
    <xf numFmtId="171" fontId="375" fillId="0" borderId="4" xfId="0" applyBorder="true" applyFont="true" applyNumberFormat="true">
      <alignment horizontal="right" vertical="top"/>
      <protection locked="true"/>
    </xf>
    <xf numFmtId="171" fontId="376" fillId="0" borderId="4" xfId="0" applyBorder="true" applyFont="true" applyNumberFormat="true">
      <alignment horizontal="right" vertical="top"/>
      <protection locked="true"/>
    </xf>
    <xf numFmtId="172" fontId="377" fillId="3" borderId="4" xfId="0" applyFill="true" applyBorder="true" applyFont="true" applyNumberFormat="true">
      <alignment vertical="top" horizontal="right"/>
      <protection locked="false"/>
    </xf>
    <xf numFmtId="173" fontId="378" fillId="0" borderId="4" xfId="0" applyBorder="true" applyFont="true" applyNumberFormat="true">
      <alignment horizontal="right" vertical="top"/>
      <protection locked="true"/>
    </xf>
    <xf numFmtId="4" fontId="379" fillId="0" borderId="4" xfId="0" applyBorder="true" applyFont="true" applyNumberFormat="true">
      <alignment horizontal="right" vertical="top"/>
      <protection locked="true"/>
    </xf>
    <xf numFmtId="4" fontId="380" fillId="0" borderId="4" xfId="0" applyBorder="true" applyFont="true" applyNumberFormat="true">
      <alignment horizontal="right" vertical="top"/>
      <protection locked="true"/>
    </xf>
    <xf numFmtId="0" fontId="381" fillId="0" borderId="0" xfId="0" applyFont="true"/>
    <xf numFmtId="0" fontId="382" fillId="0" borderId="4" xfId="0" applyBorder="true" applyFont="true">
      <alignment horizontal="left" vertical="top"/>
      <protection locked="true"/>
    </xf>
    <xf numFmtId="0" fontId="383" fillId="0" borderId="4" xfId="0" applyBorder="true" applyFont="true">
      <alignment horizontal="left" vertical="top" wrapText="true"/>
      <protection locked="true"/>
    </xf>
    <xf numFmtId="0" fontId="384" fillId="0" borderId="4" xfId="0" applyBorder="true" applyFont="true">
      <alignment horizontal="center" vertical="top"/>
      <protection locked="true"/>
    </xf>
    <xf numFmtId="170" fontId="385" fillId="0" borderId="4" xfId="0" applyBorder="true" applyFont="true" applyNumberFormat="true">
      <alignment horizontal="right" vertical="top"/>
      <protection locked="true"/>
    </xf>
    <xf numFmtId="171" fontId="386" fillId="0" borderId="4" xfId="0" applyBorder="true" applyFont="true" applyNumberFormat="true">
      <alignment horizontal="right" vertical="top"/>
      <protection locked="true"/>
    </xf>
    <xf numFmtId="171" fontId="387" fillId="0" borderId="4" xfId="0" applyBorder="true" applyFont="true" applyNumberFormat="true">
      <alignment horizontal="right" vertical="top"/>
      <protection locked="true"/>
    </xf>
    <xf numFmtId="171" fontId="388" fillId="0" borderId="4" xfId="0" applyBorder="true" applyFont="true" applyNumberFormat="true">
      <alignment horizontal="right" vertical="top"/>
      <protection locked="true"/>
    </xf>
    <xf numFmtId="172" fontId="389" fillId="3" borderId="4" xfId="0" applyFill="true" applyBorder="true" applyFont="true" applyNumberFormat="true">
      <alignment vertical="top" horizontal="right"/>
      <protection locked="false"/>
    </xf>
    <xf numFmtId="173" fontId="390" fillId="0" borderId="4" xfId="0" applyBorder="true" applyFont="true" applyNumberFormat="true">
      <alignment horizontal="right" vertical="top"/>
      <protection locked="true"/>
    </xf>
    <xf numFmtId="4" fontId="391" fillId="0" borderId="4" xfId="0" applyBorder="true" applyFont="true" applyNumberFormat="true">
      <alignment horizontal="right" vertical="top"/>
      <protection locked="true"/>
    </xf>
    <xf numFmtId="4" fontId="392" fillId="0" borderId="4" xfId="0" applyBorder="true" applyFont="true" applyNumberFormat="true">
      <alignment horizontal="right" vertical="top"/>
      <protection locked="true"/>
    </xf>
    <xf numFmtId="0" fontId="393" fillId="0" borderId="0" xfId="0" applyFont="true"/>
    <xf numFmtId="0" fontId="394" fillId="0" borderId="4" xfId="0" applyBorder="true" applyFont="true">
      <alignment horizontal="left" vertical="top"/>
      <protection locked="true"/>
    </xf>
    <xf numFmtId="0" fontId="395" fillId="0" borderId="4" xfId="0" applyBorder="true" applyFont="true">
      <alignment horizontal="left" vertical="top" wrapText="true"/>
      <protection locked="true"/>
    </xf>
    <xf numFmtId="0" fontId="396" fillId="0" borderId="4" xfId="0" applyBorder="true" applyFont="true">
      <alignment horizontal="center" vertical="top"/>
      <protection locked="true"/>
    </xf>
    <xf numFmtId="170" fontId="397" fillId="0" borderId="4" xfId="0" applyBorder="true" applyFont="true" applyNumberFormat="true">
      <alignment horizontal="right" vertical="top"/>
      <protection locked="true"/>
    </xf>
    <xf numFmtId="171" fontId="398" fillId="0" borderId="4" xfId="0" applyBorder="true" applyFont="true" applyNumberFormat="true">
      <alignment horizontal="right" vertical="top"/>
      <protection locked="true"/>
    </xf>
    <xf numFmtId="171" fontId="399" fillId="0" borderId="4" xfId="0" applyBorder="true" applyFont="true" applyNumberFormat="true">
      <alignment horizontal="right" vertical="top"/>
      <protection locked="true"/>
    </xf>
    <xf numFmtId="171" fontId="400" fillId="0" borderId="4" xfId="0" applyBorder="true" applyFont="true" applyNumberFormat="true">
      <alignment horizontal="right" vertical="top"/>
      <protection locked="true"/>
    </xf>
    <xf numFmtId="172" fontId="401" fillId="3" borderId="4" xfId="0" applyFill="true" applyBorder="true" applyFont="true" applyNumberFormat="true">
      <alignment vertical="top" horizontal="right"/>
      <protection locked="false"/>
    </xf>
    <xf numFmtId="173" fontId="402" fillId="0" borderId="4" xfId="0" applyBorder="true" applyFont="true" applyNumberFormat="true">
      <alignment horizontal="right" vertical="top"/>
      <protection locked="true"/>
    </xf>
    <xf numFmtId="4" fontId="403" fillId="0" borderId="4" xfId="0" applyBorder="true" applyFont="true" applyNumberFormat="true">
      <alignment horizontal="right" vertical="top"/>
      <protection locked="true"/>
    </xf>
    <xf numFmtId="4" fontId="404" fillId="0" borderId="4" xfId="0" applyBorder="true" applyFont="true" applyNumberFormat="true">
      <alignment horizontal="right" vertical="top"/>
      <protection locked="true"/>
    </xf>
    <xf numFmtId="0" fontId="405" fillId="0" borderId="0" xfId="0" applyFont="true"/>
    <xf numFmtId="0" fontId="406" fillId="0" borderId="4" xfId="0" applyBorder="true" applyFont="true">
      <alignment horizontal="left" vertical="top"/>
      <protection locked="true"/>
    </xf>
    <xf numFmtId="0" fontId="407" fillId="0" borderId="4" xfId="0" applyBorder="true" applyFont="true">
      <alignment horizontal="left" vertical="top" wrapText="true"/>
      <protection locked="true"/>
    </xf>
    <xf numFmtId="0" fontId="408" fillId="0" borderId="4" xfId="0" applyBorder="true" applyFont="true">
      <alignment horizontal="center" vertical="top"/>
      <protection locked="true"/>
    </xf>
    <xf numFmtId="170" fontId="409" fillId="0" borderId="4" xfId="0" applyBorder="true" applyFont="true" applyNumberFormat="true">
      <alignment horizontal="right" vertical="top"/>
      <protection locked="true"/>
    </xf>
    <xf numFmtId="171" fontId="410" fillId="0" borderId="4" xfId="0" applyBorder="true" applyFont="true" applyNumberFormat="true">
      <alignment horizontal="right" vertical="top"/>
      <protection locked="true"/>
    </xf>
    <xf numFmtId="171" fontId="411" fillId="0" borderId="4" xfId="0" applyBorder="true" applyFont="true" applyNumberFormat="true">
      <alignment horizontal="right" vertical="top"/>
      <protection locked="true"/>
    </xf>
    <xf numFmtId="171" fontId="412" fillId="0" borderId="4" xfId="0" applyBorder="true" applyFont="true" applyNumberFormat="true">
      <alignment horizontal="right" vertical="top"/>
      <protection locked="true"/>
    </xf>
    <xf numFmtId="172" fontId="413" fillId="3" borderId="4" xfId="0" applyFill="true" applyBorder="true" applyFont="true" applyNumberFormat="true">
      <alignment vertical="top" horizontal="right"/>
      <protection locked="false"/>
    </xf>
    <xf numFmtId="173" fontId="414" fillId="0" borderId="4" xfId="0" applyBorder="true" applyFont="true" applyNumberFormat="true">
      <alignment horizontal="right" vertical="top"/>
      <protection locked="true"/>
    </xf>
    <xf numFmtId="4" fontId="415" fillId="0" borderId="4" xfId="0" applyBorder="true" applyFont="true" applyNumberFormat="true">
      <alignment horizontal="right" vertical="top"/>
      <protection locked="true"/>
    </xf>
    <xf numFmtId="4" fontId="416" fillId="0" borderId="4" xfId="0" applyBorder="true" applyFont="true" applyNumberFormat="true">
      <alignment horizontal="right" vertical="top"/>
      <protection locked="true"/>
    </xf>
    <xf numFmtId="0" fontId="417" fillId="0" borderId="0" xfId="0" applyFont="true"/>
    <xf numFmtId="0" fontId="418" fillId="0" borderId="4" xfId="0" applyBorder="true" applyFont="true">
      <alignment horizontal="left" vertical="top"/>
      <protection locked="true"/>
    </xf>
    <xf numFmtId="0" fontId="419" fillId="0" borderId="4" xfId="0" applyBorder="true" applyFont="true">
      <alignment horizontal="left" vertical="top" wrapText="true"/>
      <protection locked="true"/>
    </xf>
    <xf numFmtId="0" fontId="420" fillId="0" borderId="4" xfId="0" applyBorder="true" applyFont="true">
      <alignment horizontal="center" vertical="top"/>
      <protection locked="true"/>
    </xf>
    <xf numFmtId="170" fontId="421" fillId="0" borderId="4" xfId="0" applyBorder="true" applyFont="true" applyNumberFormat="true">
      <alignment horizontal="right" vertical="top"/>
      <protection locked="true"/>
    </xf>
    <xf numFmtId="171" fontId="422" fillId="0" borderId="4" xfId="0" applyBorder="true" applyFont="true" applyNumberFormat="true">
      <alignment horizontal="right" vertical="top"/>
      <protection locked="true"/>
    </xf>
    <xf numFmtId="171" fontId="423" fillId="0" borderId="4" xfId="0" applyBorder="true" applyFont="true" applyNumberFormat="true">
      <alignment horizontal="right" vertical="top"/>
      <protection locked="true"/>
    </xf>
    <xf numFmtId="171" fontId="424" fillId="0" borderId="4" xfId="0" applyBorder="true" applyFont="true" applyNumberFormat="true">
      <alignment horizontal="right" vertical="top"/>
      <protection locked="true"/>
    </xf>
    <xf numFmtId="172" fontId="425" fillId="3" borderId="4" xfId="0" applyFill="true" applyBorder="true" applyFont="true" applyNumberFormat="true">
      <alignment vertical="top" horizontal="right"/>
      <protection locked="false"/>
    </xf>
    <xf numFmtId="173" fontId="426" fillId="0" borderId="4" xfId="0" applyBorder="true" applyFont="true" applyNumberFormat="true">
      <alignment horizontal="right" vertical="top"/>
      <protection locked="true"/>
    </xf>
    <xf numFmtId="4" fontId="427" fillId="0" borderId="4" xfId="0" applyBorder="true" applyFont="true" applyNumberFormat="true">
      <alignment horizontal="right" vertical="top"/>
      <protection locked="true"/>
    </xf>
    <xf numFmtId="4" fontId="428" fillId="0" borderId="4" xfId="0" applyBorder="true" applyFont="true" applyNumberFormat="true">
      <alignment horizontal="right" vertical="top"/>
      <protection locked="true"/>
    </xf>
    <xf numFmtId="0" fontId="429" fillId="0" borderId="0" xfId="0" applyFont="true"/>
    <xf numFmtId="0" fontId="430" fillId="5" borderId="4" xfId="0" applyFill="true" applyBorder="true" applyFont="true">
      <alignment horizontal="left"/>
      <protection locked="true"/>
    </xf>
    <xf numFmtId="0" fontId="431" fillId="5" borderId="4" xfId="0" applyFill="true" applyBorder="true" applyFont="true">
      <alignment horizontal="left"/>
      <protection locked="true"/>
    </xf>
    <xf numFmtId="0" fontId="432" fillId="5" borderId="4" xfId="0" applyFill="true" applyBorder="true" applyFont="true">
      <alignment horizontal="left"/>
      <protection locked="true"/>
    </xf>
    <xf numFmtId="0" fontId="433" fillId="5" borderId="4" xfId="0" applyFill="true" applyBorder="true" applyFont="true">
      <alignment horizontal="left"/>
      <protection locked="true"/>
    </xf>
    <xf numFmtId="0" fontId="434" fillId="5" borderId="4" xfId="0" applyFill="true" applyBorder="true" applyFont="true">
      <alignment horizontal="left"/>
      <protection locked="true"/>
    </xf>
    <xf numFmtId="0" fontId="435" fillId="5" borderId="4" xfId="0" applyFill="true" applyBorder="true" applyFont="true">
      <alignment horizontal="left"/>
      <protection locked="true"/>
    </xf>
    <xf numFmtId="0" fontId="436" fillId="5" borderId="4" xfId="0" applyFill="true" applyBorder="true" applyFont="true">
      <alignment horizontal="left"/>
      <protection locked="true"/>
    </xf>
    <xf numFmtId="0" fontId="437" fillId="5" borderId="4" xfId="0" applyFill="true" applyBorder="true" applyFont="true">
      <alignment horizontal="left"/>
      <protection locked="true"/>
    </xf>
    <xf numFmtId="0" fontId="438" fillId="5" borderId="4" xfId="0" applyFill="true" applyBorder="true" applyFont="true">
      <alignment horizontal="left"/>
      <protection locked="true"/>
    </xf>
    <xf numFmtId="0" fontId="439" fillId="5" borderId="4" xfId="0" applyFill="true" applyBorder="true" applyFont="true">
      <alignment horizontal="left"/>
      <protection locked="true"/>
    </xf>
    <xf numFmtId="4" fontId="440" fillId="5" borderId="4" xfId="0" applyFill="true" applyBorder="true" applyFont="true" applyNumberFormat="true">
      <alignment horizontal="right"/>
      <protection locked="true"/>
    </xf>
    <xf numFmtId="0" fontId="441" fillId="0" borderId="0" xfId="0" applyFont="true"/>
    <xf numFmtId="0" fontId="442" fillId="0" borderId="4" xfId="0" applyBorder="true" applyFont="true">
      <alignment horizontal="left" vertical="top"/>
      <protection locked="true"/>
    </xf>
    <xf numFmtId="0" fontId="443" fillId="0" borderId="4" xfId="0" applyBorder="true" applyFont="true">
      <alignment horizontal="left" vertical="top" wrapText="true"/>
      <protection locked="true"/>
    </xf>
    <xf numFmtId="0" fontId="444" fillId="0" borderId="0" xfId="0" applyFont="true"/>
    <xf numFmtId="0" fontId="445" fillId="0" borderId="4" xfId="0" applyBorder="true" applyFont="true">
      <alignment horizontal="left" vertical="top"/>
      <protection locked="true"/>
    </xf>
    <xf numFmtId="0" fontId="446" fillId="0" borderId="4" xfId="0" applyBorder="true" applyFont="true">
      <alignment horizontal="left" vertical="top" wrapText="true"/>
      <protection locked="true"/>
    </xf>
    <xf numFmtId="0" fontId="447" fillId="0" borderId="4" xfId="0" applyBorder="true" applyFont="true">
      <alignment horizontal="center" vertical="top"/>
      <protection locked="true"/>
    </xf>
    <xf numFmtId="170" fontId="448" fillId="0" borderId="4" xfId="0" applyBorder="true" applyFont="true" applyNumberFormat="true">
      <alignment horizontal="right" vertical="top"/>
      <protection locked="true"/>
    </xf>
    <xf numFmtId="171" fontId="449" fillId="0" borderId="4" xfId="0" applyBorder="true" applyFont="true" applyNumberFormat="true">
      <alignment horizontal="right" vertical="top"/>
      <protection locked="true"/>
    </xf>
    <xf numFmtId="171" fontId="450" fillId="0" borderId="4" xfId="0" applyBorder="true" applyFont="true" applyNumberFormat="true">
      <alignment horizontal="right" vertical="top"/>
      <protection locked="true"/>
    </xf>
    <xf numFmtId="171" fontId="451" fillId="0" borderId="4" xfId="0" applyBorder="true" applyFont="true" applyNumberFormat="true">
      <alignment horizontal="right" vertical="top"/>
      <protection locked="true"/>
    </xf>
    <xf numFmtId="172" fontId="452" fillId="3" borderId="4" xfId="0" applyFill="true" applyBorder="true" applyFont="true" applyNumberFormat="true">
      <alignment vertical="top" horizontal="right"/>
      <protection locked="false"/>
    </xf>
    <xf numFmtId="173" fontId="453" fillId="0" borderId="4" xfId="0" applyBorder="true" applyFont="true" applyNumberFormat="true">
      <alignment horizontal="right" vertical="top"/>
      <protection locked="true"/>
    </xf>
    <xf numFmtId="4" fontId="454" fillId="0" borderId="4" xfId="0" applyBorder="true" applyFont="true" applyNumberFormat="true">
      <alignment horizontal="right" vertical="top"/>
      <protection locked="true"/>
    </xf>
    <xf numFmtId="4" fontId="455" fillId="0" borderId="4" xfId="0" applyBorder="true" applyFont="true" applyNumberFormat="true">
      <alignment horizontal="right" vertical="top"/>
      <protection locked="true"/>
    </xf>
    <xf numFmtId="0" fontId="456" fillId="0" borderId="0" xfId="0" applyFont="true"/>
    <xf numFmtId="0" fontId="457" fillId="0" borderId="4" xfId="0" applyBorder="true" applyFont="true">
      <alignment horizontal="left" vertical="top"/>
      <protection locked="true"/>
    </xf>
    <xf numFmtId="0" fontId="458" fillId="0" borderId="4" xfId="0" applyBorder="true" applyFont="true">
      <alignment horizontal="left" vertical="top" wrapText="true"/>
      <protection locked="true"/>
    </xf>
    <xf numFmtId="0" fontId="459" fillId="0" borderId="4" xfId="0" applyBorder="true" applyFont="true">
      <alignment horizontal="center" vertical="top"/>
      <protection locked="true"/>
    </xf>
    <xf numFmtId="170" fontId="460" fillId="0" borderId="4" xfId="0" applyBorder="true" applyFont="true" applyNumberFormat="true">
      <alignment horizontal="right" vertical="top"/>
      <protection locked="true"/>
    </xf>
    <xf numFmtId="171" fontId="461" fillId="0" borderId="4" xfId="0" applyBorder="true" applyFont="true" applyNumberFormat="true">
      <alignment horizontal="right" vertical="top"/>
      <protection locked="true"/>
    </xf>
    <xf numFmtId="171" fontId="462" fillId="0" borderId="4" xfId="0" applyBorder="true" applyFont="true" applyNumberFormat="true">
      <alignment horizontal="right" vertical="top"/>
      <protection locked="true"/>
    </xf>
    <xf numFmtId="171" fontId="463" fillId="0" borderId="4" xfId="0" applyBorder="true" applyFont="true" applyNumberFormat="true">
      <alignment horizontal="right" vertical="top"/>
      <protection locked="true"/>
    </xf>
    <xf numFmtId="172" fontId="464" fillId="3" borderId="4" xfId="0" applyFill="true" applyBorder="true" applyFont="true" applyNumberFormat="true">
      <alignment vertical="top" horizontal="right"/>
      <protection locked="false"/>
    </xf>
    <xf numFmtId="173" fontId="465" fillId="0" borderId="4" xfId="0" applyBorder="true" applyFont="true" applyNumberFormat="true">
      <alignment horizontal="right" vertical="top"/>
      <protection locked="true"/>
    </xf>
    <xf numFmtId="4" fontId="466" fillId="0" borderId="4" xfId="0" applyBorder="true" applyFont="true" applyNumberFormat="true">
      <alignment horizontal="right" vertical="top"/>
      <protection locked="true"/>
    </xf>
    <xf numFmtId="4" fontId="467" fillId="0" borderId="4" xfId="0" applyBorder="true" applyFont="true" applyNumberFormat="true">
      <alignment horizontal="right" vertical="top"/>
      <protection locked="true"/>
    </xf>
    <xf numFmtId="0" fontId="468" fillId="0" borderId="0" xfId="0" applyFont="true"/>
    <xf numFmtId="0" fontId="469" fillId="0" borderId="4" xfId="0" applyBorder="true" applyFont="true">
      <alignment horizontal="left" vertical="top"/>
      <protection locked="true"/>
    </xf>
    <xf numFmtId="0" fontId="470" fillId="0" borderId="4" xfId="0" applyBorder="true" applyFont="true">
      <alignment horizontal="left" vertical="top" wrapText="true"/>
      <protection locked="true"/>
    </xf>
    <xf numFmtId="0" fontId="471" fillId="0" borderId="4" xfId="0" applyBorder="true" applyFont="true">
      <alignment horizontal="center" vertical="top"/>
      <protection locked="true"/>
    </xf>
    <xf numFmtId="170" fontId="472" fillId="0" borderId="4" xfId="0" applyBorder="true" applyFont="true" applyNumberFormat="true">
      <alignment horizontal="right" vertical="top"/>
      <protection locked="true"/>
    </xf>
    <xf numFmtId="171" fontId="473" fillId="0" borderId="4" xfId="0" applyBorder="true" applyFont="true" applyNumberFormat="true">
      <alignment horizontal="right" vertical="top"/>
      <protection locked="true"/>
    </xf>
    <xf numFmtId="171" fontId="474" fillId="0" borderId="4" xfId="0" applyBorder="true" applyFont="true" applyNumberFormat="true">
      <alignment horizontal="right" vertical="top"/>
      <protection locked="true"/>
    </xf>
    <xf numFmtId="171" fontId="475" fillId="0" borderId="4" xfId="0" applyBorder="true" applyFont="true" applyNumberFormat="true">
      <alignment horizontal="right" vertical="top"/>
      <protection locked="true"/>
    </xf>
    <xf numFmtId="172" fontId="476" fillId="3" borderId="4" xfId="0" applyFill="true" applyBorder="true" applyFont="true" applyNumberFormat="true">
      <alignment vertical="top" horizontal="right"/>
      <protection locked="false"/>
    </xf>
    <xf numFmtId="173" fontId="477" fillId="0" borderId="4" xfId="0" applyBorder="true" applyFont="true" applyNumberFormat="true">
      <alignment horizontal="right" vertical="top"/>
      <protection locked="true"/>
    </xf>
    <xf numFmtId="4" fontId="478" fillId="0" borderId="4" xfId="0" applyBorder="true" applyFont="true" applyNumberFormat="true">
      <alignment horizontal="right" vertical="top"/>
      <protection locked="true"/>
    </xf>
    <xf numFmtId="4" fontId="479" fillId="0" borderId="4" xfId="0" applyBorder="true" applyFont="true" applyNumberFormat="true">
      <alignment horizontal="right" vertical="top"/>
      <protection locked="true"/>
    </xf>
    <xf numFmtId="0" fontId="480" fillId="0" borderId="0" xfId="0" applyFont="true"/>
    <xf numFmtId="0" fontId="481" fillId="0" borderId="4" xfId="0" applyBorder="true" applyFont="true">
      <alignment horizontal="left" vertical="top"/>
      <protection locked="true"/>
    </xf>
    <xf numFmtId="0" fontId="482" fillId="0" borderId="4" xfId="0" applyBorder="true" applyFont="true">
      <alignment horizontal="left" vertical="top" wrapText="true"/>
      <protection locked="true"/>
    </xf>
    <xf numFmtId="0" fontId="483" fillId="0" borderId="4" xfId="0" applyBorder="true" applyFont="true">
      <alignment horizontal="center" vertical="top"/>
      <protection locked="true"/>
    </xf>
    <xf numFmtId="170" fontId="484" fillId="0" borderId="4" xfId="0" applyBorder="true" applyFont="true" applyNumberFormat="true">
      <alignment horizontal="right" vertical="top"/>
      <protection locked="true"/>
    </xf>
    <xf numFmtId="171" fontId="485" fillId="0" borderId="4" xfId="0" applyBorder="true" applyFont="true" applyNumberFormat="true">
      <alignment horizontal="right" vertical="top"/>
      <protection locked="true"/>
    </xf>
    <xf numFmtId="171" fontId="486" fillId="0" borderId="4" xfId="0" applyBorder="true" applyFont="true" applyNumberFormat="true">
      <alignment horizontal="right" vertical="top"/>
      <protection locked="true"/>
    </xf>
    <xf numFmtId="171" fontId="487" fillId="0" borderId="4" xfId="0" applyBorder="true" applyFont="true" applyNumberFormat="true">
      <alignment horizontal="right" vertical="top"/>
      <protection locked="true"/>
    </xf>
    <xf numFmtId="172" fontId="488" fillId="3" borderId="4" xfId="0" applyFill="true" applyBorder="true" applyFont="true" applyNumberFormat="true">
      <alignment vertical="top" horizontal="right"/>
      <protection locked="false"/>
    </xf>
    <xf numFmtId="173" fontId="489" fillId="0" borderId="4" xfId="0" applyBorder="true" applyFont="true" applyNumberFormat="true">
      <alignment horizontal="right" vertical="top"/>
      <protection locked="true"/>
    </xf>
    <xf numFmtId="4" fontId="490" fillId="0" borderId="4" xfId="0" applyBorder="true" applyFont="true" applyNumberFormat="true">
      <alignment horizontal="right" vertical="top"/>
      <protection locked="true"/>
    </xf>
    <xf numFmtId="4" fontId="491" fillId="0" borderId="4" xfId="0" applyBorder="true" applyFont="true" applyNumberFormat="true">
      <alignment horizontal="right" vertical="top"/>
      <protection locked="true"/>
    </xf>
    <xf numFmtId="0" fontId="492" fillId="0" borderId="0" xfId="0" applyFont="true"/>
    <xf numFmtId="0" fontId="493" fillId="0" borderId="4" xfId="0" applyBorder="true" applyFont="true">
      <alignment horizontal="left" vertical="top"/>
      <protection locked="true"/>
    </xf>
    <xf numFmtId="0" fontId="494" fillId="0" borderId="4" xfId="0" applyBorder="true" applyFont="true">
      <alignment horizontal="left" vertical="top" wrapText="true"/>
      <protection locked="true"/>
    </xf>
    <xf numFmtId="0" fontId="495" fillId="0" borderId="4" xfId="0" applyBorder="true" applyFont="true">
      <alignment horizontal="center" vertical="top"/>
      <protection locked="true"/>
    </xf>
    <xf numFmtId="170" fontId="496" fillId="0" borderId="4" xfId="0" applyBorder="true" applyFont="true" applyNumberFormat="true">
      <alignment horizontal="right" vertical="top"/>
      <protection locked="true"/>
    </xf>
    <xf numFmtId="171" fontId="497" fillId="0" borderId="4" xfId="0" applyBorder="true" applyFont="true" applyNumberFormat="true">
      <alignment horizontal="right" vertical="top"/>
      <protection locked="true"/>
    </xf>
    <xf numFmtId="171" fontId="498" fillId="0" borderId="4" xfId="0" applyBorder="true" applyFont="true" applyNumberFormat="true">
      <alignment horizontal="right" vertical="top"/>
      <protection locked="true"/>
    </xf>
    <xf numFmtId="171" fontId="499" fillId="0" borderId="4" xfId="0" applyBorder="true" applyFont="true" applyNumberFormat="true">
      <alignment horizontal="right" vertical="top"/>
      <protection locked="true"/>
    </xf>
    <xf numFmtId="172" fontId="500" fillId="3" borderId="4" xfId="0" applyFill="true" applyBorder="true" applyFont="true" applyNumberFormat="true">
      <alignment vertical="top" horizontal="right"/>
      <protection locked="false"/>
    </xf>
    <xf numFmtId="173" fontId="501" fillId="0" borderId="4" xfId="0" applyBorder="true" applyFont="true" applyNumberFormat="true">
      <alignment horizontal="right" vertical="top"/>
      <protection locked="true"/>
    </xf>
    <xf numFmtId="4" fontId="502" fillId="0" borderId="4" xfId="0" applyBorder="true" applyFont="true" applyNumberFormat="true">
      <alignment horizontal="right" vertical="top"/>
      <protection locked="true"/>
    </xf>
    <xf numFmtId="4" fontId="503" fillId="0" borderId="4" xfId="0" applyBorder="true" applyFont="true" applyNumberFormat="true">
      <alignment horizontal="right" vertical="top"/>
      <protection locked="true"/>
    </xf>
    <xf numFmtId="0" fontId="504" fillId="0" borderId="0" xfId="0" applyFont="true"/>
    <xf numFmtId="0" fontId="505" fillId="5" borderId="4" xfId="0" applyFill="true" applyBorder="true" applyFont="true">
      <alignment horizontal="left"/>
      <protection locked="true"/>
    </xf>
    <xf numFmtId="0" fontId="506" fillId="5" borderId="4" xfId="0" applyFill="true" applyBorder="true" applyFont="true">
      <alignment horizontal="left"/>
      <protection locked="true"/>
    </xf>
    <xf numFmtId="0" fontId="507" fillId="5" borderId="4" xfId="0" applyFill="true" applyBorder="true" applyFont="true">
      <alignment horizontal="left"/>
      <protection locked="true"/>
    </xf>
    <xf numFmtId="0" fontId="508" fillId="5" borderId="4" xfId="0" applyFill="true" applyBorder="true" applyFont="true">
      <alignment horizontal="left"/>
      <protection locked="true"/>
    </xf>
    <xf numFmtId="0" fontId="509" fillId="5" borderId="4" xfId="0" applyFill="true" applyBorder="true" applyFont="true">
      <alignment horizontal="left"/>
      <protection locked="true"/>
    </xf>
    <xf numFmtId="0" fontId="510" fillId="5" borderId="4" xfId="0" applyFill="true" applyBorder="true" applyFont="true">
      <alignment horizontal="left"/>
      <protection locked="true"/>
    </xf>
    <xf numFmtId="0" fontId="511" fillId="5" borderId="4" xfId="0" applyFill="true" applyBorder="true" applyFont="true">
      <alignment horizontal="left"/>
      <protection locked="true"/>
    </xf>
    <xf numFmtId="0" fontId="512" fillId="5" borderId="4" xfId="0" applyFill="true" applyBorder="true" applyFont="true">
      <alignment horizontal="left"/>
      <protection locked="true"/>
    </xf>
    <xf numFmtId="0" fontId="513" fillId="5" borderId="4" xfId="0" applyFill="true" applyBorder="true" applyFont="true">
      <alignment horizontal="left"/>
      <protection locked="true"/>
    </xf>
    <xf numFmtId="0" fontId="514" fillId="5" borderId="4" xfId="0" applyFill="true" applyBorder="true" applyFont="true">
      <alignment horizontal="left"/>
      <protection locked="true"/>
    </xf>
    <xf numFmtId="4" fontId="515" fillId="5" borderId="4" xfId="0" applyFill="true" applyBorder="true" applyFont="true" applyNumberFormat="true">
      <alignment horizontal="right"/>
      <protection locked="true"/>
    </xf>
    <xf numFmtId="0" fontId="516" fillId="0" borderId="0" xfId="0" applyFont="true"/>
    <xf numFmtId="0" fontId="517" fillId="0" borderId="4" xfId="0" applyBorder="true" applyFont="true">
      <alignment horizontal="left" vertical="top"/>
      <protection locked="true"/>
    </xf>
    <xf numFmtId="0" fontId="518" fillId="0" borderId="4" xfId="0" applyBorder="true" applyFont="true">
      <alignment horizontal="left" vertical="top" wrapText="true"/>
      <protection locked="true"/>
    </xf>
    <xf numFmtId="0" fontId="519" fillId="0" borderId="4" xfId="0" applyBorder="true" applyFont="true">
      <alignment horizontal="center" vertical="top"/>
      <protection locked="true"/>
    </xf>
    <xf numFmtId="170" fontId="520" fillId="0" borderId="4" xfId="0" applyBorder="true" applyFont="true" applyNumberFormat="true">
      <alignment horizontal="right" vertical="top"/>
      <protection locked="true"/>
    </xf>
    <xf numFmtId="171" fontId="521" fillId="0" borderId="4" xfId="0" applyBorder="true" applyFont="true" applyNumberFormat="true">
      <alignment horizontal="right" vertical="top"/>
      <protection locked="true"/>
    </xf>
    <xf numFmtId="171" fontId="522" fillId="0" borderId="4" xfId="0" applyBorder="true" applyFont="true" applyNumberFormat="true">
      <alignment horizontal="right" vertical="top"/>
      <protection locked="true"/>
    </xf>
    <xf numFmtId="171" fontId="523" fillId="0" borderId="4" xfId="0" applyBorder="true" applyFont="true" applyNumberFormat="true">
      <alignment horizontal="right" vertical="top"/>
      <protection locked="true"/>
    </xf>
    <xf numFmtId="172" fontId="524" fillId="3" borderId="4" xfId="0" applyFill="true" applyBorder="true" applyFont="true" applyNumberFormat="true">
      <alignment vertical="top" horizontal="right"/>
      <protection locked="false"/>
    </xf>
    <xf numFmtId="173" fontId="525" fillId="0" borderId="4" xfId="0" applyBorder="true" applyFont="true" applyNumberFormat="true">
      <alignment horizontal="right" vertical="top"/>
      <protection locked="true"/>
    </xf>
    <xf numFmtId="4" fontId="526" fillId="0" borderId="4" xfId="0" applyBorder="true" applyFont="true" applyNumberFormat="true">
      <alignment horizontal="right" vertical="top"/>
      <protection locked="true"/>
    </xf>
    <xf numFmtId="4" fontId="527" fillId="0" borderId="4" xfId="0" applyBorder="true" applyFont="true" applyNumberFormat="true">
      <alignment horizontal="right" vertical="top"/>
      <protection locked="true"/>
    </xf>
    <xf numFmtId="0" fontId="528" fillId="0" borderId="0" xfId="0" applyFont="true"/>
    <xf numFmtId="0" fontId="529" fillId="0" borderId="4" xfId="0" applyBorder="true" applyFont="true">
      <alignment horizontal="left" vertical="top"/>
      <protection locked="true"/>
    </xf>
    <xf numFmtId="0" fontId="530" fillId="0" borderId="4" xfId="0" applyBorder="true" applyFont="true">
      <alignment horizontal="left" vertical="top" wrapText="true"/>
      <protection locked="true"/>
    </xf>
    <xf numFmtId="0" fontId="531" fillId="0" borderId="4" xfId="0" applyBorder="true" applyFont="true">
      <alignment horizontal="center" vertical="top"/>
      <protection locked="true"/>
    </xf>
    <xf numFmtId="170" fontId="532" fillId="0" borderId="4" xfId="0" applyBorder="true" applyFont="true" applyNumberFormat="true">
      <alignment horizontal="right" vertical="top"/>
      <protection locked="true"/>
    </xf>
    <xf numFmtId="171" fontId="533" fillId="0" borderId="4" xfId="0" applyBorder="true" applyFont="true" applyNumberFormat="true">
      <alignment horizontal="right" vertical="top"/>
      <protection locked="true"/>
    </xf>
    <xf numFmtId="171" fontId="534" fillId="0" borderId="4" xfId="0" applyBorder="true" applyFont="true" applyNumberFormat="true">
      <alignment horizontal="right" vertical="top"/>
      <protection locked="true"/>
    </xf>
    <xf numFmtId="171" fontId="535" fillId="0" borderId="4" xfId="0" applyBorder="true" applyFont="true" applyNumberFormat="true">
      <alignment horizontal="right" vertical="top"/>
      <protection locked="true"/>
    </xf>
    <xf numFmtId="172" fontId="536" fillId="3" borderId="4" xfId="0" applyFill="true" applyBorder="true" applyFont="true" applyNumberFormat="true">
      <alignment vertical="top" horizontal="right"/>
      <protection locked="false"/>
    </xf>
    <xf numFmtId="173" fontId="537" fillId="0" borderId="4" xfId="0" applyBorder="true" applyFont="true" applyNumberFormat="true">
      <alignment horizontal="right" vertical="top"/>
      <protection locked="true"/>
    </xf>
    <xf numFmtId="4" fontId="538" fillId="0" borderId="4" xfId="0" applyBorder="true" applyFont="true" applyNumberFormat="true">
      <alignment horizontal="right" vertical="top"/>
      <protection locked="true"/>
    </xf>
    <xf numFmtId="4" fontId="539" fillId="0" borderId="4" xfId="0" applyBorder="true" applyFont="true" applyNumberFormat="true">
      <alignment horizontal="right" vertical="top"/>
      <protection locked="true"/>
    </xf>
    <xf numFmtId="0" fontId="540" fillId="0" borderId="0" xfId="0" applyFont="true"/>
    <xf numFmtId="0" fontId="541" fillId="5" borderId="4" xfId="0" applyFill="true" applyBorder="true" applyFont="true">
      <alignment horizontal="left"/>
      <protection locked="true"/>
    </xf>
    <xf numFmtId="0" fontId="542" fillId="5" borderId="4" xfId="0" applyFill="true" applyBorder="true" applyFont="true">
      <alignment horizontal="left"/>
      <protection locked="true"/>
    </xf>
    <xf numFmtId="0" fontId="543" fillId="5" borderId="4" xfId="0" applyFill="true" applyBorder="true" applyFont="true">
      <alignment horizontal="left"/>
      <protection locked="true"/>
    </xf>
    <xf numFmtId="0" fontId="544" fillId="5" borderId="4" xfId="0" applyFill="true" applyBorder="true" applyFont="true">
      <alignment horizontal="left"/>
      <protection locked="true"/>
    </xf>
    <xf numFmtId="0" fontId="545" fillId="5" borderId="4" xfId="0" applyFill="true" applyBorder="true" applyFont="true">
      <alignment horizontal="left"/>
      <protection locked="true"/>
    </xf>
    <xf numFmtId="0" fontId="546" fillId="5" borderId="4" xfId="0" applyFill="true" applyBorder="true" applyFont="true">
      <alignment horizontal="left"/>
      <protection locked="true"/>
    </xf>
    <xf numFmtId="0" fontId="547" fillId="5" borderId="4" xfId="0" applyFill="true" applyBorder="true" applyFont="true">
      <alignment horizontal="left"/>
      <protection locked="true"/>
    </xf>
    <xf numFmtId="0" fontId="548" fillId="5" borderId="4" xfId="0" applyFill="true" applyBorder="true" applyFont="true">
      <alignment horizontal="left"/>
      <protection locked="true"/>
    </xf>
    <xf numFmtId="0" fontId="549" fillId="5" borderId="4" xfId="0" applyFill="true" applyBorder="true" applyFont="true">
      <alignment horizontal="left"/>
      <protection locked="true"/>
    </xf>
    <xf numFmtId="0" fontId="550" fillId="5" borderId="4" xfId="0" applyFill="true" applyBorder="true" applyFont="true">
      <alignment horizontal="left"/>
      <protection locked="true"/>
    </xf>
    <xf numFmtId="4" fontId="551" fillId="5" borderId="4" xfId="0" applyFill="true" applyBorder="true" applyFont="true" applyNumberFormat="true">
      <alignment horizontal="right"/>
      <protection locked="true"/>
    </xf>
    <xf numFmtId="0" fontId="552" fillId="0" borderId="0" xfId="0" applyFont="true"/>
    <xf numFmtId="0" fontId="553" fillId="0" borderId="4" xfId="0" applyBorder="true" applyFont="true">
      <alignment horizontal="left" vertical="top"/>
      <protection locked="true"/>
    </xf>
    <xf numFmtId="0" fontId="554" fillId="0" borderId="4" xfId="0" applyBorder="true" applyFont="true">
      <alignment horizontal="left" vertical="top" wrapText="true"/>
      <protection locked="true"/>
    </xf>
    <xf numFmtId="0" fontId="555" fillId="0" borderId="4" xfId="0" applyBorder="true" applyFont="true">
      <alignment horizontal="center" vertical="top"/>
      <protection locked="true"/>
    </xf>
    <xf numFmtId="170" fontId="556" fillId="0" borderId="4" xfId="0" applyBorder="true" applyFont="true" applyNumberFormat="true">
      <alignment horizontal="right" vertical="top"/>
      <protection locked="true"/>
    </xf>
    <xf numFmtId="171" fontId="557" fillId="0" borderId="4" xfId="0" applyBorder="true" applyFont="true" applyNumberFormat="true">
      <alignment horizontal="right" vertical="top"/>
      <protection locked="true"/>
    </xf>
    <xf numFmtId="171" fontId="558" fillId="0" borderId="4" xfId="0" applyBorder="true" applyFont="true" applyNumberFormat="true">
      <alignment horizontal="right" vertical="top"/>
      <protection locked="true"/>
    </xf>
    <xf numFmtId="171" fontId="559" fillId="0" borderId="4" xfId="0" applyBorder="true" applyFont="true" applyNumberFormat="true">
      <alignment horizontal="right" vertical="top"/>
      <protection locked="true"/>
    </xf>
    <xf numFmtId="172" fontId="560" fillId="3" borderId="4" xfId="0" applyFill="true" applyBorder="true" applyFont="true" applyNumberFormat="true">
      <alignment vertical="top" horizontal="right"/>
      <protection locked="false"/>
    </xf>
    <xf numFmtId="173" fontId="561" fillId="0" borderId="4" xfId="0" applyBorder="true" applyFont="true" applyNumberFormat="true">
      <alignment horizontal="right" vertical="top"/>
      <protection locked="true"/>
    </xf>
    <xf numFmtId="4" fontId="562" fillId="0" borderId="4" xfId="0" applyBorder="true" applyFont="true" applyNumberFormat="true">
      <alignment horizontal="right" vertical="top"/>
      <protection locked="true"/>
    </xf>
    <xf numFmtId="4" fontId="563" fillId="0" borderId="4" xfId="0" applyBorder="true" applyFont="true" applyNumberFormat="true">
      <alignment horizontal="right" vertical="top"/>
      <protection locked="true"/>
    </xf>
    <xf numFmtId="0" fontId="564" fillId="0" borderId="0" xfId="0" applyFont="true"/>
    <xf numFmtId="0" fontId="565" fillId="0" borderId="4" xfId="0" applyBorder="true" applyFont="true">
      <alignment horizontal="left" vertical="top"/>
      <protection locked="true"/>
    </xf>
    <xf numFmtId="0" fontId="566" fillId="0" borderId="4" xfId="0" applyBorder="true" applyFont="true">
      <alignment horizontal="left" vertical="top" wrapText="true"/>
      <protection locked="true"/>
    </xf>
    <xf numFmtId="0" fontId="567" fillId="0" borderId="4" xfId="0" applyBorder="true" applyFont="true">
      <alignment horizontal="center" vertical="top"/>
      <protection locked="true"/>
    </xf>
    <xf numFmtId="170" fontId="568" fillId="0" borderId="4" xfId="0" applyBorder="true" applyFont="true" applyNumberFormat="true">
      <alignment horizontal="right" vertical="top"/>
      <protection locked="true"/>
    </xf>
    <xf numFmtId="171" fontId="569" fillId="0" borderId="4" xfId="0" applyBorder="true" applyFont="true" applyNumberFormat="true">
      <alignment horizontal="right" vertical="top"/>
      <protection locked="true"/>
    </xf>
    <xf numFmtId="171" fontId="570" fillId="0" borderId="4" xfId="0" applyBorder="true" applyFont="true" applyNumberFormat="true">
      <alignment horizontal="right" vertical="top"/>
      <protection locked="true"/>
    </xf>
    <xf numFmtId="171" fontId="571" fillId="0" borderId="4" xfId="0" applyBorder="true" applyFont="true" applyNumberFormat="true">
      <alignment horizontal="right" vertical="top"/>
      <protection locked="true"/>
    </xf>
    <xf numFmtId="172" fontId="572" fillId="3" borderId="4" xfId="0" applyFill="true" applyBorder="true" applyFont="true" applyNumberFormat="true">
      <alignment vertical="top" horizontal="right"/>
      <protection locked="false"/>
    </xf>
    <xf numFmtId="173" fontId="573" fillId="0" borderId="4" xfId="0" applyBorder="true" applyFont="true" applyNumberFormat="true">
      <alignment horizontal="right" vertical="top"/>
      <protection locked="true"/>
    </xf>
    <xf numFmtId="4" fontId="574" fillId="0" borderId="4" xfId="0" applyBorder="true" applyFont="true" applyNumberFormat="true">
      <alignment horizontal="right" vertical="top"/>
      <protection locked="true"/>
    </xf>
    <xf numFmtId="4" fontId="575" fillId="0" borderId="4" xfId="0" applyBorder="true" applyFont="true" applyNumberFormat="true">
      <alignment horizontal="right" vertical="top"/>
      <protection locked="true"/>
    </xf>
    <xf numFmtId="0" fontId="576" fillId="0" borderId="0" xfId="0" applyFont="true"/>
    <xf numFmtId="0" fontId="577" fillId="5" borderId="4" xfId="0" applyFill="true" applyBorder="true" applyFont="true">
      <alignment horizontal="left"/>
      <protection locked="true"/>
    </xf>
    <xf numFmtId="0" fontId="578" fillId="5" borderId="4" xfId="0" applyFill="true" applyBorder="true" applyFont="true">
      <alignment horizontal="left"/>
      <protection locked="true"/>
    </xf>
    <xf numFmtId="0" fontId="579" fillId="5" borderId="4" xfId="0" applyFill="true" applyBorder="true" applyFont="true">
      <alignment horizontal="left"/>
      <protection locked="true"/>
    </xf>
    <xf numFmtId="0" fontId="580" fillId="5" borderId="4" xfId="0" applyFill="true" applyBorder="true" applyFont="true">
      <alignment horizontal="left"/>
      <protection locked="true"/>
    </xf>
    <xf numFmtId="0" fontId="581" fillId="5" borderId="4" xfId="0" applyFill="true" applyBorder="true" applyFont="true">
      <alignment horizontal="left"/>
      <protection locked="true"/>
    </xf>
    <xf numFmtId="0" fontId="582" fillId="5" borderId="4" xfId="0" applyFill="true" applyBorder="true" applyFont="true">
      <alignment horizontal="left"/>
      <protection locked="true"/>
    </xf>
    <xf numFmtId="0" fontId="583" fillId="5" borderId="4" xfId="0" applyFill="true" applyBorder="true" applyFont="true">
      <alignment horizontal="left"/>
      <protection locked="true"/>
    </xf>
    <xf numFmtId="0" fontId="584" fillId="5" borderId="4" xfId="0" applyFill="true" applyBorder="true" applyFont="true">
      <alignment horizontal="left"/>
      <protection locked="true"/>
    </xf>
    <xf numFmtId="0" fontId="585" fillId="5" borderId="4" xfId="0" applyFill="true" applyBorder="true" applyFont="true">
      <alignment horizontal="left"/>
      <protection locked="true"/>
    </xf>
    <xf numFmtId="0" fontId="586" fillId="5" borderId="4" xfId="0" applyFill="true" applyBorder="true" applyFont="true">
      <alignment horizontal="left"/>
      <protection locked="true"/>
    </xf>
    <xf numFmtId="4" fontId="587" fillId="5" borderId="4" xfId="0" applyFill="true" applyBorder="true" applyFont="true" applyNumberFormat="true">
      <alignment horizontal="right"/>
      <protection locked="true"/>
    </xf>
    <xf numFmtId="0" fontId="588" fillId="0" borderId="0" xfId="0" applyFont="true"/>
    <xf numFmtId="0" fontId="589" fillId="0" borderId="4" xfId="0" applyBorder="true" applyFont="true">
      <alignment horizontal="left" vertical="top"/>
      <protection locked="true"/>
    </xf>
    <xf numFmtId="0" fontId="590" fillId="0" borderId="4" xfId="0" applyBorder="true" applyFont="true">
      <alignment horizontal="left" vertical="top" wrapText="true"/>
      <protection locked="true"/>
    </xf>
    <xf numFmtId="0" fontId="591" fillId="0" borderId="4" xfId="0" applyBorder="true" applyFont="true">
      <alignment horizontal="center" vertical="top"/>
      <protection locked="true"/>
    </xf>
    <xf numFmtId="170" fontId="592" fillId="0" borderId="4" xfId="0" applyBorder="true" applyFont="true" applyNumberFormat="true">
      <alignment horizontal="right" vertical="top"/>
      <protection locked="true"/>
    </xf>
    <xf numFmtId="171" fontId="593" fillId="0" borderId="4" xfId="0" applyBorder="true" applyFont="true" applyNumberFormat="true">
      <alignment horizontal="right" vertical="top"/>
      <protection locked="true"/>
    </xf>
    <xf numFmtId="171" fontId="594" fillId="0" borderId="4" xfId="0" applyBorder="true" applyFont="true" applyNumberFormat="true">
      <alignment horizontal="right" vertical="top"/>
      <protection locked="true"/>
    </xf>
    <xf numFmtId="171" fontId="595" fillId="0" borderId="4" xfId="0" applyBorder="true" applyFont="true" applyNumberFormat="true">
      <alignment horizontal="right" vertical="top"/>
      <protection locked="true"/>
    </xf>
    <xf numFmtId="172" fontId="596" fillId="3" borderId="4" xfId="0" applyFill="true" applyBorder="true" applyFont="true" applyNumberFormat="true">
      <alignment vertical="top" horizontal="right"/>
      <protection locked="false"/>
    </xf>
    <xf numFmtId="173" fontId="597" fillId="0" borderId="4" xfId="0" applyBorder="true" applyFont="true" applyNumberFormat="true">
      <alignment horizontal="right" vertical="top"/>
      <protection locked="true"/>
    </xf>
    <xf numFmtId="4" fontId="598" fillId="0" borderId="4" xfId="0" applyBorder="true" applyFont="true" applyNumberFormat="true">
      <alignment horizontal="right" vertical="top"/>
      <protection locked="true"/>
    </xf>
    <xf numFmtId="4" fontId="599" fillId="0" borderId="4" xfId="0" applyBorder="true" applyFont="true" applyNumberFormat="true">
      <alignment horizontal="right" vertical="top"/>
      <protection locked="true"/>
    </xf>
    <xf numFmtId="0" fontId="600" fillId="0" borderId="0" xfId="0" applyFont="true"/>
    <xf numFmtId="0" fontId="601" fillId="0" borderId="4" xfId="0" applyBorder="true" applyFont="true">
      <alignment horizontal="left" vertical="top"/>
      <protection locked="true"/>
    </xf>
    <xf numFmtId="0" fontId="602" fillId="0" borderId="4" xfId="0" applyBorder="true" applyFont="true">
      <alignment horizontal="left" vertical="top" wrapText="true"/>
      <protection locked="true"/>
    </xf>
    <xf numFmtId="0" fontId="603" fillId="0" borderId="4" xfId="0" applyBorder="true" applyFont="true">
      <alignment horizontal="center" vertical="top"/>
      <protection locked="true"/>
    </xf>
    <xf numFmtId="170" fontId="604" fillId="0" borderId="4" xfId="0" applyBorder="true" applyFont="true" applyNumberFormat="true">
      <alignment horizontal="right" vertical="top"/>
      <protection locked="true"/>
    </xf>
    <xf numFmtId="171" fontId="605" fillId="0" borderId="4" xfId="0" applyBorder="true" applyFont="true" applyNumberFormat="true">
      <alignment horizontal="right" vertical="top"/>
      <protection locked="true"/>
    </xf>
    <xf numFmtId="171" fontId="606" fillId="0" borderId="4" xfId="0" applyBorder="true" applyFont="true" applyNumberFormat="true">
      <alignment horizontal="right" vertical="top"/>
      <protection locked="true"/>
    </xf>
    <xf numFmtId="171" fontId="607" fillId="0" borderId="4" xfId="0" applyBorder="true" applyFont="true" applyNumberFormat="true">
      <alignment horizontal="right" vertical="top"/>
      <protection locked="true"/>
    </xf>
    <xf numFmtId="172" fontId="608" fillId="3" borderId="4" xfId="0" applyFill="true" applyBorder="true" applyFont="true" applyNumberFormat="true">
      <alignment vertical="top" horizontal="right"/>
      <protection locked="false"/>
    </xf>
    <xf numFmtId="173" fontId="609" fillId="0" borderId="4" xfId="0" applyBorder="true" applyFont="true" applyNumberFormat="true">
      <alignment horizontal="right" vertical="top"/>
      <protection locked="true"/>
    </xf>
    <xf numFmtId="4" fontId="610" fillId="0" borderId="4" xfId="0" applyBorder="true" applyFont="true" applyNumberFormat="true">
      <alignment horizontal="right" vertical="top"/>
      <protection locked="true"/>
    </xf>
    <xf numFmtId="4" fontId="611" fillId="0" borderId="4" xfId="0" applyBorder="true" applyFont="true" applyNumberFormat="true">
      <alignment horizontal="right" vertical="top"/>
      <protection locked="true"/>
    </xf>
    <xf numFmtId="0" fontId="612" fillId="0" borderId="0" xfId="0" applyFont="true"/>
    <xf numFmtId="0" fontId="613" fillId="0" borderId="4" xfId="0" applyBorder="true" applyFont="true">
      <alignment horizontal="left" vertical="top"/>
      <protection locked="true"/>
    </xf>
    <xf numFmtId="0" fontId="614" fillId="0" borderId="4" xfId="0" applyBorder="true" applyFont="true">
      <alignment horizontal="left" vertical="top" wrapText="true"/>
      <protection locked="true"/>
    </xf>
    <xf numFmtId="0" fontId="615" fillId="0" borderId="4" xfId="0" applyBorder="true" applyFont="true">
      <alignment horizontal="center" vertical="top"/>
      <protection locked="true"/>
    </xf>
    <xf numFmtId="170" fontId="616" fillId="0" borderId="4" xfId="0" applyBorder="true" applyFont="true" applyNumberFormat="true">
      <alignment horizontal="right" vertical="top"/>
      <protection locked="true"/>
    </xf>
    <xf numFmtId="171" fontId="617" fillId="0" borderId="4" xfId="0" applyBorder="true" applyFont="true" applyNumberFormat="true">
      <alignment horizontal="right" vertical="top"/>
      <protection locked="true"/>
    </xf>
    <xf numFmtId="171" fontId="618" fillId="0" borderId="4" xfId="0" applyBorder="true" applyFont="true" applyNumberFormat="true">
      <alignment horizontal="right" vertical="top"/>
      <protection locked="true"/>
    </xf>
    <xf numFmtId="171" fontId="619" fillId="0" borderId="4" xfId="0" applyBorder="true" applyFont="true" applyNumberFormat="true">
      <alignment horizontal="right" vertical="top"/>
      <protection locked="true"/>
    </xf>
    <xf numFmtId="172" fontId="620" fillId="3" borderId="4" xfId="0" applyFill="true" applyBorder="true" applyFont="true" applyNumberFormat="true">
      <alignment vertical="top" horizontal="right"/>
      <protection locked="false"/>
    </xf>
    <xf numFmtId="173" fontId="621" fillId="0" borderId="4" xfId="0" applyBorder="true" applyFont="true" applyNumberFormat="true">
      <alignment horizontal="right" vertical="top"/>
      <protection locked="true"/>
    </xf>
    <xf numFmtId="4" fontId="622" fillId="0" borderId="4" xfId="0" applyBorder="true" applyFont="true" applyNumberFormat="true">
      <alignment horizontal="right" vertical="top"/>
      <protection locked="true"/>
    </xf>
    <xf numFmtId="4" fontId="623" fillId="0" borderId="4" xfId="0" applyBorder="true" applyFont="true" applyNumberFormat="true">
      <alignment horizontal="right" vertical="top"/>
      <protection locked="true"/>
    </xf>
    <xf numFmtId="0" fontId="624" fillId="0" borderId="0" xfId="0" applyFont="true"/>
    <xf numFmtId="0" fontId="625" fillId="0" borderId="4" xfId="0" applyBorder="true" applyFont="true">
      <alignment horizontal="left" vertical="top"/>
      <protection locked="true"/>
    </xf>
    <xf numFmtId="0" fontId="626" fillId="0" borderId="4" xfId="0" applyBorder="true" applyFont="true">
      <alignment horizontal="left" vertical="top" wrapText="true"/>
      <protection locked="true"/>
    </xf>
    <xf numFmtId="0" fontId="627" fillId="0" borderId="4" xfId="0" applyBorder="true" applyFont="true">
      <alignment horizontal="center" vertical="top"/>
      <protection locked="true"/>
    </xf>
    <xf numFmtId="170" fontId="628" fillId="0" borderId="4" xfId="0" applyBorder="true" applyFont="true" applyNumberFormat="true">
      <alignment horizontal="right" vertical="top"/>
      <protection locked="true"/>
    </xf>
    <xf numFmtId="171" fontId="629" fillId="0" borderId="4" xfId="0" applyBorder="true" applyFont="true" applyNumberFormat="true">
      <alignment horizontal="right" vertical="top"/>
      <protection locked="true"/>
    </xf>
    <xf numFmtId="171" fontId="630" fillId="0" borderId="4" xfId="0" applyBorder="true" applyFont="true" applyNumberFormat="true">
      <alignment horizontal="right" vertical="top"/>
      <protection locked="true"/>
    </xf>
    <xf numFmtId="171" fontId="631" fillId="0" borderId="4" xfId="0" applyBorder="true" applyFont="true" applyNumberFormat="true">
      <alignment horizontal="right" vertical="top"/>
      <protection locked="true"/>
    </xf>
    <xf numFmtId="172" fontId="632" fillId="3" borderId="4" xfId="0" applyFill="true" applyBorder="true" applyFont="true" applyNumberFormat="true">
      <alignment vertical="top" horizontal="right"/>
      <protection locked="false"/>
    </xf>
    <xf numFmtId="173" fontId="633" fillId="0" borderId="4" xfId="0" applyBorder="true" applyFont="true" applyNumberFormat="true">
      <alignment horizontal="right" vertical="top"/>
      <protection locked="true"/>
    </xf>
    <xf numFmtId="4" fontId="634" fillId="0" borderId="4" xfId="0" applyBorder="true" applyFont="true" applyNumberFormat="true">
      <alignment horizontal="right" vertical="top"/>
      <protection locked="true"/>
    </xf>
    <xf numFmtId="4" fontId="635" fillId="0" borderId="4" xfId="0" applyBorder="true" applyFont="true" applyNumberFormat="true">
      <alignment horizontal="right" vertical="top"/>
      <protection locked="true"/>
    </xf>
    <xf numFmtId="0" fontId="636" fillId="0" borderId="0" xfId="0" applyFont="true"/>
    <xf numFmtId="0" fontId="637" fillId="0" borderId="4" xfId="0" applyBorder="true" applyFont="true">
      <alignment horizontal="left" vertical="top"/>
      <protection locked="true"/>
    </xf>
    <xf numFmtId="0" fontId="638" fillId="0" borderId="4" xfId="0" applyBorder="true" applyFont="true">
      <alignment horizontal="left" vertical="top" wrapText="true"/>
      <protection locked="true"/>
    </xf>
    <xf numFmtId="0" fontId="639" fillId="0" borderId="4" xfId="0" applyBorder="true" applyFont="true">
      <alignment horizontal="center" vertical="top"/>
      <protection locked="true"/>
    </xf>
    <xf numFmtId="170" fontId="640" fillId="0" borderId="4" xfId="0" applyBorder="true" applyFont="true" applyNumberFormat="true">
      <alignment horizontal="right" vertical="top"/>
      <protection locked="true"/>
    </xf>
    <xf numFmtId="171" fontId="641" fillId="0" borderId="4" xfId="0" applyBorder="true" applyFont="true" applyNumberFormat="true">
      <alignment horizontal="right" vertical="top"/>
      <protection locked="true"/>
    </xf>
    <xf numFmtId="171" fontId="642" fillId="0" borderId="4" xfId="0" applyBorder="true" applyFont="true" applyNumberFormat="true">
      <alignment horizontal="right" vertical="top"/>
      <protection locked="true"/>
    </xf>
    <xf numFmtId="171" fontId="643" fillId="0" borderId="4" xfId="0" applyBorder="true" applyFont="true" applyNumberFormat="true">
      <alignment horizontal="right" vertical="top"/>
      <protection locked="true"/>
    </xf>
    <xf numFmtId="172" fontId="644" fillId="3" borderId="4" xfId="0" applyFill="true" applyBorder="true" applyFont="true" applyNumberFormat="true">
      <alignment vertical="top" horizontal="right"/>
      <protection locked="false"/>
    </xf>
    <xf numFmtId="173" fontId="645" fillId="0" borderId="4" xfId="0" applyBorder="true" applyFont="true" applyNumberFormat="true">
      <alignment horizontal="right" vertical="top"/>
      <protection locked="true"/>
    </xf>
    <xf numFmtId="4" fontId="646" fillId="0" borderId="4" xfId="0" applyBorder="true" applyFont="true" applyNumberFormat="true">
      <alignment horizontal="right" vertical="top"/>
      <protection locked="true"/>
    </xf>
    <xf numFmtId="4" fontId="647" fillId="0" borderId="4" xfId="0" applyBorder="true" applyFont="true" applyNumberFormat="true">
      <alignment horizontal="right" vertical="top"/>
      <protection locked="true"/>
    </xf>
    <xf numFmtId="0" fontId="648" fillId="0" borderId="0" xfId="0" applyFont="true"/>
    <xf numFmtId="0" fontId="649" fillId="0" borderId="4" xfId="0" applyBorder="true" applyFont="true">
      <alignment horizontal="left" vertical="top"/>
      <protection locked="true"/>
    </xf>
    <xf numFmtId="0" fontId="650" fillId="0" borderId="4" xfId="0" applyBorder="true" applyFont="true">
      <alignment horizontal="left" vertical="top" wrapText="true"/>
      <protection locked="true"/>
    </xf>
    <xf numFmtId="0" fontId="651" fillId="0" borderId="4" xfId="0" applyBorder="true" applyFont="true">
      <alignment horizontal="center" vertical="top"/>
      <protection locked="true"/>
    </xf>
    <xf numFmtId="170" fontId="652" fillId="0" borderId="4" xfId="0" applyBorder="true" applyFont="true" applyNumberFormat="true">
      <alignment horizontal="right" vertical="top"/>
      <protection locked="true"/>
    </xf>
    <xf numFmtId="171" fontId="653" fillId="0" borderId="4" xfId="0" applyBorder="true" applyFont="true" applyNumberFormat="true">
      <alignment horizontal="right" vertical="top"/>
      <protection locked="true"/>
    </xf>
    <xf numFmtId="171" fontId="654" fillId="0" borderId="4" xfId="0" applyBorder="true" applyFont="true" applyNumberFormat="true">
      <alignment horizontal="right" vertical="top"/>
      <protection locked="true"/>
    </xf>
    <xf numFmtId="171" fontId="655" fillId="0" borderId="4" xfId="0" applyBorder="true" applyFont="true" applyNumberFormat="true">
      <alignment horizontal="right" vertical="top"/>
      <protection locked="true"/>
    </xf>
    <xf numFmtId="172" fontId="656" fillId="3" borderId="4" xfId="0" applyFill="true" applyBorder="true" applyFont="true" applyNumberFormat="true">
      <alignment vertical="top" horizontal="right"/>
      <protection locked="false"/>
    </xf>
    <xf numFmtId="173" fontId="657" fillId="0" borderId="4" xfId="0" applyBorder="true" applyFont="true" applyNumberFormat="true">
      <alignment horizontal="right" vertical="top"/>
      <protection locked="true"/>
    </xf>
    <xf numFmtId="4" fontId="658" fillId="0" borderId="4" xfId="0" applyBorder="true" applyFont="true" applyNumberFormat="true">
      <alignment horizontal="right" vertical="top"/>
      <protection locked="true"/>
    </xf>
    <xf numFmtId="4" fontId="659" fillId="0" borderId="4" xfId="0" applyBorder="true" applyFont="true" applyNumberFormat="true">
      <alignment horizontal="right" vertical="top"/>
      <protection locked="true"/>
    </xf>
    <xf numFmtId="0" fontId="660" fillId="0" borderId="0" xfId="0" applyFont="true"/>
    <xf numFmtId="0" fontId="661" fillId="0" borderId="4" xfId="0" applyBorder="true" applyFont="true">
      <alignment horizontal="left" vertical="top"/>
      <protection locked="true"/>
    </xf>
    <xf numFmtId="0" fontId="662" fillId="0" borderId="4" xfId="0" applyBorder="true" applyFont="true">
      <alignment horizontal="left" vertical="top" wrapText="true"/>
      <protection locked="true"/>
    </xf>
    <xf numFmtId="0" fontId="663" fillId="0" borderId="4" xfId="0" applyBorder="true" applyFont="true">
      <alignment horizontal="center" vertical="top"/>
      <protection locked="true"/>
    </xf>
    <xf numFmtId="170" fontId="664" fillId="0" borderId="4" xfId="0" applyBorder="true" applyFont="true" applyNumberFormat="true">
      <alignment horizontal="right" vertical="top"/>
      <protection locked="true"/>
    </xf>
    <xf numFmtId="171" fontId="665" fillId="0" borderId="4" xfId="0" applyBorder="true" applyFont="true" applyNumberFormat="true">
      <alignment horizontal="right" vertical="top"/>
      <protection locked="true"/>
    </xf>
    <xf numFmtId="171" fontId="666" fillId="0" borderId="4" xfId="0" applyBorder="true" applyFont="true" applyNumberFormat="true">
      <alignment horizontal="right" vertical="top"/>
      <protection locked="true"/>
    </xf>
    <xf numFmtId="171" fontId="667" fillId="0" borderId="4" xfId="0" applyBorder="true" applyFont="true" applyNumberFormat="true">
      <alignment horizontal="right" vertical="top"/>
      <protection locked="true"/>
    </xf>
    <xf numFmtId="172" fontId="668" fillId="3" borderId="4" xfId="0" applyFill="true" applyBorder="true" applyFont="true" applyNumberFormat="true">
      <alignment vertical="top" horizontal="right"/>
      <protection locked="false"/>
    </xf>
    <xf numFmtId="173" fontId="669" fillId="0" borderId="4" xfId="0" applyBorder="true" applyFont="true" applyNumberFormat="true">
      <alignment horizontal="right" vertical="top"/>
      <protection locked="true"/>
    </xf>
    <xf numFmtId="4" fontId="670" fillId="0" borderId="4" xfId="0" applyBorder="true" applyFont="true" applyNumberFormat="true">
      <alignment horizontal="right" vertical="top"/>
      <protection locked="true"/>
    </xf>
    <xf numFmtId="4" fontId="671" fillId="0" borderId="4" xfId="0" applyBorder="true" applyFont="true" applyNumberFormat="true">
      <alignment horizontal="right" vertical="top"/>
      <protection locked="true"/>
    </xf>
    <xf numFmtId="0" fontId="672" fillId="0" borderId="0" xfId="0" applyFont="true"/>
    <xf numFmtId="0" fontId="673" fillId="5" borderId="4" xfId="0" applyFill="true" applyBorder="true" applyFont="true">
      <alignment horizontal="left"/>
      <protection locked="true"/>
    </xf>
    <xf numFmtId="0" fontId="674" fillId="5" borderId="4" xfId="0" applyFill="true" applyBorder="true" applyFont="true">
      <alignment horizontal="left"/>
      <protection locked="true"/>
    </xf>
    <xf numFmtId="0" fontId="675" fillId="5" borderId="4" xfId="0" applyFill="true" applyBorder="true" applyFont="true">
      <alignment horizontal="left"/>
      <protection locked="true"/>
    </xf>
    <xf numFmtId="0" fontId="676" fillId="5" borderId="4" xfId="0" applyFill="true" applyBorder="true" applyFont="true">
      <alignment horizontal="left"/>
      <protection locked="true"/>
    </xf>
    <xf numFmtId="0" fontId="677" fillId="5" borderId="4" xfId="0" applyFill="true" applyBorder="true" applyFont="true">
      <alignment horizontal="left"/>
      <protection locked="true"/>
    </xf>
    <xf numFmtId="0" fontId="678" fillId="5" borderId="4" xfId="0" applyFill="true" applyBorder="true" applyFont="true">
      <alignment horizontal="left"/>
      <protection locked="true"/>
    </xf>
    <xf numFmtId="0" fontId="679" fillId="5" borderId="4" xfId="0" applyFill="true" applyBorder="true" applyFont="true">
      <alignment horizontal="left"/>
      <protection locked="true"/>
    </xf>
    <xf numFmtId="0" fontId="680" fillId="5" borderId="4" xfId="0" applyFill="true" applyBorder="true" applyFont="true">
      <alignment horizontal="left"/>
      <protection locked="true"/>
    </xf>
    <xf numFmtId="0" fontId="681" fillId="5" borderId="4" xfId="0" applyFill="true" applyBorder="true" applyFont="true">
      <alignment horizontal="left"/>
      <protection locked="true"/>
    </xf>
    <xf numFmtId="0" fontId="682" fillId="5" borderId="4" xfId="0" applyFill="true" applyBorder="true" applyFont="true">
      <alignment horizontal="left"/>
      <protection locked="true"/>
    </xf>
    <xf numFmtId="4" fontId="683" fillId="5" borderId="4" xfId="0" applyFill="true" applyBorder="true" applyFont="true" applyNumberFormat="true">
      <alignment horizontal="right"/>
      <protection locked="true"/>
    </xf>
    <xf numFmtId="0" fontId="684" fillId="0" borderId="0" xfId="0" applyFont="true"/>
    <xf numFmtId="0" fontId="685" fillId="0" borderId="4" xfId="0" applyBorder="true" applyFont="true">
      <alignment horizontal="left" vertical="top"/>
      <protection locked="true"/>
    </xf>
    <xf numFmtId="0" fontId="686" fillId="0" borderId="4" xfId="0" applyBorder="true" applyFont="true">
      <alignment horizontal="left" vertical="top" wrapText="true"/>
      <protection locked="true"/>
    </xf>
    <xf numFmtId="0" fontId="687" fillId="0" borderId="4" xfId="0" applyBorder="true" applyFont="true">
      <alignment horizontal="center" vertical="top"/>
      <protection locked="true"/>
    </xf>
    <xf numFmtId="170" fontId="688" fillId="0" borderId="4" xfId="0" applyBorder="true" applyFont="true" applyNumberFormat="true">
      <alignment horizontal="right" vertical="top"/>
      <protection locked="true"/>
    </xf>
    <xf numFmtId="171" fontId="689" fillId="0" borderId="4" xfId="0" applyBorder="true" applyFont="true" applyNumberFormat="true">
      <alignment horizontal="right" vertical="top"/>
      <protection locked="true"/>
    </xf>
    <xf numFmtId="171" fontId="690" fillId="0" borderId="4" xfId="0" applyBorder="true" applyFont="true" applyNumberFormat="true">
      <alignment horizontal="right" vertical="top"/>
      <protection locked="true"/>
    </xf>
    <xf numFmtId="171" fontId="691" fillId="0" borderId="4" xfId="0" applyBorder="true" applyFont="true" applyNumberFormat="true">
      <alignment horizontal="right" vertical="top"/>
      <protection locked="true"/>
    </xf>
    <xf numFmtId="172" fontId="692" fillId="3" borderId="4" xfId="0" applyFill="true" applyBorder="true" applyFont="true" applyNumberFormat="true">
      <alignment vertical="top" horizontal="right"/>
      <protection locked="false"/>
    </xf>
    <xf numFmtId="173" fontId="693" fillId="0" borderId="4" xfId="0" applyBorder="true" applyFont="true" applyNumberFormat="true">
      <alignment horizontal="right" vertical="top"/>
      <protection locked="true"/>
    </xf>
    <xf numFmtId="4" fontId="694" fillId="0" borderId="4" xfId="0" applyBorder="true" applyFont="true" applyNumberFormat="true">
      <alignment horizontal="right" vertical="top"/>
      <protection locked="true"/>
    </xf>
    <xf numFmtId="4" fontId="695" fillId="0" borderId="4" xfId="0" applyBorder="true" applyFont="true" applyNumberFormat="true">
      <alignment horizontal="right" vertical="top"/>
      <protection locked="true"/>
    </xf>
    <xf numFmtId="0" fontId="696" fillId="0" borderId="0" xfId="0" applyFont="true"/>
    <xf numFmtId="0" fontId="697" fillId="0" borderId="4" xfId="0" applyBorder="true" applyFont="true">
      <alignment horizontal="left" vertical="top"/>
      <protection locked="true"/>
    </xf>
    <xf numFmtId="0" fontId="698" fillId="0" borderId="4" xfId="0" applyBorder="true" applyFont="true">
      <alignment horizontal="left" vertical="top" wrapText="true"/>
      <protection locked="true"/>
    </xf>
    <xf numFmtId="0" fontId="699" fillId="0" borderId="4" xfId="0" applyBorder="true" applyFont="true">
      <alignment horizontal="center" vertical="top"/>
      <protection locked="true"/>
    </xf>
    <xf numFmtId="170" fontId="700" fillId="0" borderId="4" xfId="0" applyBorder="true" applyFont="true" applyNumberFormat="true">
      <alignment horizontal="right" vertical="top"/>
      <protection locked="true"/>
    </xf>
    <xf numFmtId="171" fontId="701" fillId="0" borderId="4" xfId="0" applyBorder="true" applyFont="true" applyNumberFormat="true">
      <alignment horizontal="right" vertical="top"/>
      <protection locked="true"/>
    </xf>
    <xf numFmtId="171" fontId="702" fillId="0" borderId="4" xfId="0" applyBorder="true" applyFont="true" applyNumberFormat="true">
      <alignment horizontal="right" vertical="top"/>
      <protection locked="true"/>
    </xf>
    <xf numFmtId="171" fontId="703" fillId="0" borderId="4" xfId="0" applyBorder="true" applyFont="true" applyNumberFormat="true">
      <alignment horizontal="right" vertical="top"/>
      <protection locked="true"/>
    </xf>
    <xf numFmtId="172" fontId="704" fillId="3" borderId="4" xfId="0" applyFill="true" applyBorder="true" applyFont="true" applyNumberFormat="true">
      <alignment vertical="top" horizontal="right"/>
      <protection locked="false"/>
    </xf>
    <xf numFmtId="173" fontId="705" fillId="0" borderId="4" xfId="0" applyBorder="true" applyFont="true" applyNumberFormat="true">
      <alignment horizontal="right" vertical="top"/>
      <protection locked="true"/>
    </xf>
    <xf numFmtId="4" fontId="706" fillId="0" borderId="4" xfId="0" applyBorder="true" applyFont="true" applyNumberFormat="true">
      <alignment horizontal="right" vertical="top"/>
      <protection locked="true"/>
    </xf>
    <xf numFmtId="4" fontId="707" fillId="0" borderId="4" xfId="0" applyBorder="true" applyFont="true" applyNumberFormat="true">
      <alignment horizontal="right" vertical="top"/>
      <protection locked="true"/>
    </xf>
    <xf numFmtId="0" fontId="708" fillId="0" borderId="0" xfId="0" applyFont="true"/>
    <xf numFmtId="0" fontId="709" fillId="0" borderId="4" xfId="0" applyBorder="true" applyFont="true">
      <alignment horizontal="left" vertical="top"/>
      <protection locked="true"/>
    </xf>
    <xf numFmtId="0" fontId="710" fillId="0" borderId="4" xfId="0" applyBorder="true" applyFont="true">
      <alignment horizontal="left" vertical="top" wrapText="true"/>
      <protection locked="true"/>
    </xf>
    <xf numFmtId="0" fontId="711" fillId="0" borderId="4" xfId="0" applyBorder="true" applyFont="true">
      <alignment horizontal="center" vertical="top"/>
      <protection locked="true"/>
    </xf>
    <xf numFmtId="170" fontId="712" fillId="0" borderId="4" xfId="0" applyBorder="true" applyFont="true" applyNumberFormat="true">
      <alignment horizontal="right" vertical="top"/>
      <protection locked="true"/>
    </xf>
    <xf numFmtId="171" fontId="713" fillId="0" borderId="4" xfId="0" applyBorder="true" applyFont="true" applyNumberFormat="true">
      <alignment horizontal="right" vertical="top"/>
      <protection locked="true"/>
    </xf>
    <xf numFmtId="171" fontId="714" fillId="0" borderId="4" xfId="0" applyBorder="true" applyFont="true" applyNumberFormat="true">
      <alignment horizontal="right" vertical="top"/>
      <protection locked="true"/>
    </xf>
    <xf numFmtId="171" fontId="715" fillId="0" borderId="4" xfId="0" applyBorder="true" applyFont="true" applyNumberFormat="true">
      <alignment horizontal="right" vertical="top"/>
      <protection locked="true"/>
    </xf>
    <xf numFmtId="172" fontId="716" fillId="3" borderId="4" xfId="0" applyFill="true" applyBorder="true" applyFont="true" applyNumberFormat="true">
      <alignment vertical="top" horizontal="right"/>
      <protection locked="false"/>
    </xf>
    <xf numFmtId="173" fontId="717" fillId="0" borderId="4" xfId="0" applyBorder="true" applyFont="true" applyNumberFormat="true">
      <alignment horizontal="right" vertical="top"/>
      <protection locked="true"/>
    </xf>
    <xf numFmtId="4" fontId="718" fillId="0" borderId="4" xfId="0" applyBorder="true" applyFont="true" applyNumberFormat="true">
      <alignment horizontal="right" vertical="top"/>
      <protection locked="true"/>
    </xf>
    <xf numFmtId="4" fontId="719" fillId="0" borderId="4" xfId="0" applyBorder="true" applyFont="true" applyNumberFormat="true">
      <alignment horizontal="right" vertical="top"/>
      <protection locked="true"/>
    </xf>
    <xf numFmtId="0" fontId="720" fillId="0" borderId="0" xfId="0" applyFont="true"/>
    <xf numFmtId="0" fontId="721" fillId="0" borderId="4" xfId="0" applyBorder="true" applyFont="true">
      <alignment horizontal="left" vertical="top"/>
      <protection locked="true"/>
    </xf>
    <xf numFmtId="0" fontId="722" fillId="0" borderId="4" xfId="0" applyBorder="true" applyFont="true">
      <alignment horizontal="left" vertical="top" wrapText="true"/>
      <protection locked="true"/>
    </xf>
    <xf numFmtId="0" fontId="723" fillId="0" borderId="4" xfId="0" applyBorder="true" applyFont="true">
      <alignment horizontal="center" vertical="top"/>
      <protection locked="true"/>
    </xf>
    <xf numFmtId="170" fontId="724" fillId="0" borderId="4" xfId="0" applyBorder="true" applyFont="true" applyNumberFormat="true">
      <alignment horizontal="right" vertical="top"/>
      <protection locked="true"/>
    </xf>
    <xf numFmtId="171" fontId="725" fillId="0" borderId="4" xfId="0" applyBorder="true" applyFont="true" applyNumberFormat="true">
      <alignment horizontal="right" vertical="top"/>
      <protection locked="true"/>
    </xf>
    <xf numFmtId="171" fontId="726" fillId="0" borderId="4" xfId="0" applyBorder="true" applyFont="true" applyNumberFormat="true">
      <alignment horizontal="right" vertical="top"/>
      <protection locked="true"/>
    </xf>
    <xf numFmtId="171" fontId="727" fillId="0" borderId="4" xfId="0" applyBorder="true" applyFont="true" applyNumberFormat="true">
      <alignment horizontal="right" vertical="top"/>
      <protection locked="true"/>
    </xf>
    <xf numFmtId="172" fontId="728" fillId="3" borderId="4" xfId="0" applyFill="true" applyBorder="true" applyFont="true" applyNumberFormat="true">
      <alignment vertical="top" horizontal="right"/>
      <protection locked="false"/>
    </xf>
    <xf numFmtId="173" fontId="729" fillId="0" borderId="4" xfId="0" applyBorder="true" applyFont="true" applyNumberFormat="true">
      <alignment horizontal="right" vertical="top"/>
      <protection locked="true"/>
    </xf>
    <xf numFmtId="4" fontId="730" fillId="0" borderId="4" xfId="0" applyBorder="true" applyFont="true" applyNumberFormat="true">
      <alignment horizontal="right" vertical="top"/>
      <protection locked="true"/>
    </xf>
    <xf numFmtId="4" fontId="731" fillId="0" borderId="4" xfId="0" applyBorder="true" applyFont="true" applyNumberFormat="true">
      <alignment horizontal="right" vertical="top"/>
      <protection locked="true"/>
    </xf>
    <xf numFmtId="0" fontId="732" fillId="0" borderId="0" xfId="0" applyFont="true"/>
    <xf numFmtId="0" fontId="733" fillId="0" borderId="4" xfId="0" applyBorder="true" applyFont="true">
      <alignment horizontal="left" vertical="top"/>
      <protection locked="true"/>
    </xf>
    <xf numFmtId="0" fontId="734" fillId="0" borderId="4" xfId="0" applyBorder="true" applyFont="true">
      <alignment horizontal="left" vertical="top" wrapText="true"/>
      <protection locked="true"/>
    </xf>
    <xf numFmtId="0" fontId="735" fillId="0" borderId="4" xfId="0" applyBorder="true" applyFont="true">
      <alignment horizontal="center" vertical="top"/>
      <protection locked="true"/>
    </xf>
    <xf numFmtId="170" fontId="736" fillId="0" borderId="4" xfId="0" applyBorder="true" applyFont="true" applyNumberFormat="true">
      <alignment horizontal="right" vertical="top"/>
      <protection locked="true"/>
    </xf>
    <xf numFmtId="171" fontId="737" fillId="0" borderId="4" xfId="0" applyBorder="true" applyFont="true" applyNumberFormat="true">
      <alignment horizontal="right" vertical="top"/>
      <protection locked="true"/>
    </xf>
    <xf numFmtId="171" fontId="738" fillId="0" borderId="4" xfId="0" applyBorder="true" applyFont="true" applyNumberFormat="true">
      <alignment horizontal="right" vertical="top"/>
      <protection locked="true"/>
    </xf>
    <xf numFmtId="171" fontId="739" fillId="0" borderId="4" xfId="0" applyBorder="true" applyFont="true" applyNumberFormat="true">
      <alignment horizontal="right" vertical="top"/>
      <protection locked="true"/>
    </xf>
    <xf numFmtId="172" fontId="740" fillId="3" borderId="4" xfId="0" applyFill="true" applyBorder="true" applyFont="true" applyNumberFormat="true">
      <alignment vertical="top" horizontal="right"/>
      <protection locked="false"/>
    </xf>
    <xf numFmtId="173" fontId="741" fillId="0" borderId="4" xfId="0" applyBorder="true" applyFont="true" applyNumberFormat="true">
      <alignment horizontal="right" vertical="top"/>
      <protection locked="true"/>
    </xf>
    <xf numFmtId="4" fontId="742" fillId="0" borderId="4" xfId="0" applyBorder="true" applyFont="true" applyNumberFormat="true">
      <alignment horizontal="right" vertical="top"/>
      <protection locked="true"/>
    </xf>
    <xf numFmtId="4" fontId="743" fillId="0" borderId="4" xfId="0" applyBorder="true" applyFont="true" applyNumberFormat="true">
      <alignment horizontal="right" vertical="top"/>
      <protection locked="true"/>
    </xf>
    <xf numFmtId="0" fontId="744" fillId="0" borderId="0" xfId="0" applyFont="true"/>
    <xf numFmtId="0" fontId="745" fillId="0" borderId="4" xfId="0" applyBorder="true" applyFont="true">
      <alignment horizontal="left" vertical="top"/>
      <protection locked="true"/>
    </xf>
    <xf numFmtId="0" fontId="746" fillId="0" borderId="4" xfId="0" applyBorder="true" applyFont="true">
      <alignment horizontal="left" vertical="top" wrapText="true"/>
      <protection locked="true"/>
    </xf>
    <xf numFmtId="0" fontId="747" fillId="0" borderId="4" xfId="0" applyBorder="true" applyFont="true">
      <alignment horizontal="center" vertical="top"/>
      <protection locked="true"/>
    </xf>
    <xf numFmtId="170" fontId="748" fillId="0" borderId="4" xfId="0" applyBorder="true" applyFont="true" applyNumberFormat="true">
      <alignment horizontal="right" vertical="top"/>
      <protection locked="true"/>
    </xf>
    <xf numFmtId="171" fontId="749" fillId="0" borderId="4" xfId="0" applyBorder="true" applyFont="true" applyNumberFormat="true">
      <alignment horizontal="right" vertical="top"/>
      <protection locked="true"/>
    </xf>
    <xf numFmtId="171" fontId="750" fillId="0" borderId="4" xfId="0" applyBorder="true" applyFont="true" applyNumberFormat="true">
      <alignment horizontal="right" vertical="top"/>
      <protection locked="true"/>
    </xf>
    <xf numFmtId="171" fontId="751" fillId="0" borderId="4" xfId="0" applyBorder="true" applyFont="true" applyNumberFormat="true">
      <alignment horizontal="right" vertical="top"/>
      <protection locked="true"/>
    </xf>
    <xf numFmtId="172" fontId="752" fillId="3" borderId="4" xfId="0" applyFill="true" applyBorder="true" applyFont="true" applyNumberFormat="true">
      <alignment vertical="top" horizontal="right"/>
      <protection locked="false"/>
    </xf>
    <xf numFmtId="173" fontId="753" fillId="0" borderId="4" xfId="0" applyBorder="true" applyFont="true" applyNumberFormat="true">
      <alignment horizontal="right" vertical="top"/>
      <protection locked="true"/>
    </xf>
    <xf numFmtId="4" fontId="754" fillId="0" borderId="4" xfId="0" applyBorder="true" applyFont="true" applyNumberFormat="true">
      <alignment horizontal="right" vertical="top"/>
      <protection locked="true"/>
    </xf>
    <xf numFmtId="4" fontId="755" fillId="0" borderId="4" xfId="0" applyBorder="true" applyFont="true" applyNumberFormat="true">
      <alignment horizontal="right" vertical="top"/>
      <protection locked="true"/>
    </xf>
    <xf numFmtId="0" fontId="756" fillId="0" borderId="0" xfId="0" applyFont="true"/>
    <xf numFmtId="0" fontId="757" fillId="0" borderId="4" xfId="0" applyBorder="true" applyFont="true">
      <alignment horizontal="left" vertical="top"/>
      <protection locked="true"/>
    </xf>
    <xf numFmtId="0" fontId="758" fillId="0" borderId="4" xfId="0" applyBorder="true" applyFont="true">
      <alignment horizontal="left" vertical="top" wrapText="true"/>
      <protection locked="true"/>
    </xf>
    <xf numFmtId="0" fontId="759" fillId="0" borderId="4" xfId="0" applyBorder="true" applyFont="true">
      <alignment horizontal="center" vertical="top"/>
      <protection locked="true"/>
    </xf>
    <xf numFmtId="170" fontId="760" fillId="0" borderId="4" xfId="0" applyBorder="true" applyFont="true" applyNumberFormat="true">
      <alignment horizontal="right" vertical="top"/>
      <protection locked="true"/>
    </xf>
    <xf numFmtId="171" fontId="761" fillId="0" borderId="4" xfId="0" applyBorder="true" applyFont="true" applyNumberFormat="true">
      <alignment horizontal="right" vertical="top"/>
      <protection locked="true"/>
    </xf>
    <xf numFmtId="171" fontId="762" fillId="0" borderId="4" xfId="0" applyBorder="true" applyFont="true" applyNumberFormat="true">
      <alignment horizontal="right" vertical="top"/>
      <protection locked="true"/>
    </xf>
    <xf numFmtId="171" fontId="763" fillId="0" borderId="4" xfId="0" applyBorder="true" applyFont="true" applyNumberFormat="true">
      <alignment horizontal="right" vertical="top"/>
      <protection locked="true"/>
    </xf>
    <xf numFmtId="172" fontId="764" fillId="3" borderId="4" xfId="0" applyFill="true" applyBorder="true" applyFont="true" applyNumberFormat="true">
      <alignment vertical="top" horizontal="right"/>
      <protection locked="false"/>
    </xf>
    <xf numFmtId="173" fontId="765" fillId="0" borderId="4" xfId="0" applyBorder="true" applyFont="true" applyNumberFormat="true">
      <alignment horizontal="right" vertical="top"/>
      <protection locked="true"/>
    </xf>
    <xf numFmtId="4" fontId="766" fillId="0" borderId="4" xfId="0" applyBorder="true" applyFont="true" applyNumberFormat="true">
      <alignment horizontal="right" vertical="top"/>
      <protection locked="true"/>
    </xf>
    <xf numFmtId="4" fontId="767" fillId="0" borderId="4" xfId="0" applyBorder="true" applyFont="true" applyNumberFormat="true">
      <alignment horizontal="right" vertical="top"/>
      <protection locked="true"/>
    </xf>
    <xf numFmtId="0" fontId="768" fillId="0" borderId="0" xfId="0" applyFont="true"/>
    <xf numFmtId="0" fontId="769" fillId="5" borderId="4" xfId="0" applyFill="true" applyBorder="true" applyFont="true">
      <alignment horizontal="left"/>
      <protection locked="true"/>
    </xf>
    <xf numFmtId="0" fontId="770" fillId="5" borderId="4" xfId="0" applyFill="true" applyBorder="true" applyFont="true">
      <alignment horizontal="left"/>
      <protection locked="true"/>
    </xf>
    <xf numFmtId="0" fontId="771" fillId="5" borderId="4" xfId="0" applyFill="true" applyBorder="true" applyFont="true">
      <alignment horizontal="left"/>
      <protection locked="true"/>
    </xf>
    <xf numFmtId="0" fontId="772" fillId="5" borderId="4" xfId="0" applyFill="true" applyBorder="true" applyFont="true">
      <alignment horizontal="left"/>
      <protection locked="true"/>
    </xf>
    <xf numFmtId="0" fontId="773" fillId="5" borderId="4" xfId="0" applyFill="true" applyBorder="true" applyFont="true">
      <alignment horizontal="left"/>
      <protection locked="true"/>
    </xf>
    <xf numFmtId="0" fontId="774" fillId="5" borderId="4" xfId="0" applyFill="true" applyBorder="true" applyFont="true">
      <alignment horizontal="left"/>
      <protection locked="true"/>
    </xf>
    <xf numFmtId="0" fontId="775" fillId="5" borderId="4" xfId="0" applyFill="true" applyBorder="true" applyFont="true">
      <alignment horizontal="left"/>
      <protection locked="true"/>
    </xf>
    <xf numFmtId="0" fontId="776" fillId="5" borderId="4" xfId="0" applyFill="true" applyBorder="true" applyFont="true">
      <alignment horizontal="left"/>
      <protection locked="true"/>
    </xf>
    <xf numFmtId="0" fontId="777" fillId="5" borderId="4" xfId="0" applyFill="true" applyBorder="true" applyFont="true">
      <alignment horizontal="left"/>
      <protection locked="true"/>
    </xf>
    <xf numFmtId="0" fontId="778" fillId="5" borderId="4" xfId="0" applyFill="true" applyBorder="true" applyFont="true">
      <alignment horizontal="left"/>
      <protection locked="true"/>
    </xf>
    <xf numFmtId="4" fontId="779" fillId="5" borderId="4" xfId="0" applyFill="true" applyBorder="true" applyFont="true" applyNumberFormat="true">
      <alignment horizontal="right"/>
      <protection locked="true"/>
    </xf>
    <xf numFmtId="0" fontId="780" fillId="0" borderId="0" xfId="0" applyFont="true"/>
    <xf numFmtId="0" fontId="781" fillId="0" borderId="4" xfId="0" applyBorder="true" applyFont="true">
      <alignment horizontal="left" vertical="top"/>
      <protection locked="true"/>
    </xf>
    <xf numFmtId="0" fontId="782" fillId="0" borderId="4" xfId="0" applyBorder="true" applyFont="true">
      <alignment horizontal="left" vertical="top" wrapText="true"/>
      <protection locked="true"/>
    </xf>
    <xf numFmtId="0" fontId="783" fillId="0" borderId="4" xfId="0" applyBorder="true" applyFont="true">
      <alignment horizontal="center" vertical="top"/>
      <protection locked="true"/>
    </xf>
    <xf numFmtId="170" fontId="784" fillId="0" borderId="4" xfId="0" applyBorder="true" applyFont="true" applyNumberFormat="true">
      <alignment horizontal="right" vertical="top"/>
      <protection locked="true"/>
    </xf>
    <xf numFmtId="171" fontId="785" fillId="0" borderId="4" xfId="0" applyBorder="true" applyFont="true" applyNumberFormat="true">
      <alignment horizontal="right" vertical="top"/>
      <protection locked="true"/>
    </xf>
    <xf numFmtId="171" fontId="786" fillId="0" borderId="4" xfId="0" applyBorder="true" applyFont="true" applyNumberFormat="true">
      <alignment horizontal="right" vertical="top"/>
      <protection locked="true"/>
    </xf>
    <xf numFmtId="171" fontId="787" fillId="0" borderId="4" xfId="0" applyBorder="true" applyFont="true" applyNumberFormat="true">
      <alignment horizontal="right" vertical="top"/>
      <protection locked="true"/>
    </xf>
    <xf numFmtId="172" fontId="788" fillId="3" borderId="4" xfId="0" applyFill="true" applyBorder="true" applyFont="true" applyNumberFormat="true">
      <alignment vertical="top" horizontal="right"/>
      <protection locked="false"/>
    </xf>
    <xf numFmtId="173" fontId="789" fillId="0" borderId="4" xfId="0" applyBorder="true" applyFont="true" applyNumberFormat="true">
      <alignment horizontal="right" vertical="top"/>
      <protection locked="true"/>
    </xf>
    <xf numFmtId="4" fontId="790" fillId="0" borderId="4" xfId="0" applyBorder="true" applyFont="true" applyNumberFormat="true">
      <alignment horizontal="right" vertical="top"/>
      <protection locked="true"/>
    </xf>
    <xf numFmtId="4" fontId="791" fillId="0" borderId="4" xfId="0" applyBorder="true" applyFont="true" applyNumberFormat="true">
      <alignment horizontal="right" vertical="top"/>
      <protection locked="true"/>
    </xf>
    <xf numFmtId="0" fontId="792" fillId="0" borderId="0" xfId="0" applyFont="true"/>
    <xf numFmtId="0" fontId="793" fillId="0" borderId="4" xfId="0" applyBorder="true" applyFont="true">
      <alignment horizontal="left" vertical="top"/>
      <protection locked="true"/>
    </xf>
    <xf numFmtId="0" fontId="794" fillId="0" borderId="4" xfId="0" applyBorder="true" applyFont="true">
      <alignment horizontal="left" vertical="top" wrapText="true"/>
      <protection locked="true"/>
    </xf>
    <xf numFmtId="0" fontId="795" fillId="0" borderId="4" xfId="0" applyBorder="true" applyFont="true">
      <alignment horizontal="center" vertical="top"/>
      <protection locked="true"/>
    </xf>
    <xf numFmtId="170" fontId="796" fillId="0" borderId="4" xfId="0" applyBorder="true" applyFont="true" applyNumberFormat="true">
      <alignment horizontal="right" vertical="top"/>
      <protection locked="true"/>
    </xf>
    <xf numFmtId="171" fontId="797" fillId="0" borderId="4" xfId="0" applyBorder="true" applyFont="true" applyNumberFormat="true">
      <alignment horizontal="right" vertical="top"/>
      <protection locked="true"/>
    </xf>
    <xf numFmtId="171" fontId="798" fillId="0" borderId="4" xfId="0" applyBorder="true" applyFont="true" applyNumberFormat="true">
      <alignment horizontal="right" vertical="top"/>
      <protection locked="true"/>
    </xf>
    <xf numFmtId="171" fontId="799" fillId="0" borderId="4" xfId="0" applyBorder="true" applyFont="true" applyNumberFormat="true">
      <alignment horizontal="right" vertical="top"/>
      <protection locked="true"/>
    </xf>
    <xf numFmtId="172" fontId="800" fillId="3" borderId="4" xfId="0" applyFill="true" applyBorder="true" applyFont="true" applyNumberFormat="true">
      <alignment vertical="top" horizontal="right"/>
      <protection locked="false"/>
    </xf>
    <xf numFmtId="173" fontId="801" fillId="0" borderId="4" xfId="0" applyBorder="true" applyFont="true" applyNumberFormat="true">
      <alignment horizontal="right" vertical="top"/>
      <protection locked="true"/>
    </xf>
    <xf numFmtId="4" fontId="802" fillId="0" borderId="4" xfId="0" applyBorder="true" applyFont="true" applyNumberFormat="true">
      <alignment horizontal="right" vertical="top"/>
      <protection locked="true"/>
    </xf>
    <xf numFmtId="4" fontId="803" fillId="0" borderId="4" xfId="0" applyBorder="true" applyFont="true" applyNumberFormat="true">
      <alignment horizontal="right" vertical="top"/>
      <protection locked="true"/>
    </xf>
    <xf numFmtId="0" fontId="804" fillId="0" borderId="0" xfId="0" applyFont="true"/>
    <xf numFmtId="0" fontId="805" fillId="5" borderId="0" xfId="0" applyFill="true" applyFont="true">
      <alignment horizontal="right"/>
      <protection locked="true"/>
    </xf>
    <xf numFmtId="4" fontId="806" fillId="5" borderId="0" xfId="0" applyFill="true" applyFont="true" applyNumberFormat="true">
      <alignment horizontal="right"/>
      <protection locked="true"/>
    </xf>
    <xf numFmtId="0" fontId="807" fillId="7" borderId="0" xfId="0" applyFont="true" applyFill="true">
      <alignment horizontal="left" vertical="top"/>
      <protection locked="true"/>
    </xf>
    <xf numFmtId="0" fontId="808" fillId="3" borderId="0" xfId="0" applyFont="true" applyFill="true">
      <alignment horizontal="left" vertical="top"/>
      <protection locked="true"/>
    </xf>
    <xf numFmtId="0" fontId="809" fillId="0" borderId="5" xfId="0" applyFont="true" applyBorder="true">
      <alignment horizontal="center" vertical="top"/>
      <protection locked="true"/>
    </xf>
    <xf numFmtId="166" fontId="810" fillId="0" borderId="0" xfId="0" applyFont="true" applyNumberFormat="true">
      <alignment horizontal="center" vertical="top"/>
      <protection locked="true"/>
    </xf>
    <xf numFmtId="0" fontId="811" fillId="0" borderId="0" xfId="0" applyFont="true">
      <alignment horizontal="left" vertical="top"/>
      <protection locked="true"/>
    </xf>
    <xf numFmtId="165" fontId="812" fillId="0" borderId="0" xfId="0" applyFont="true" applyNumberFormat="true">
      <alignment horizontal="left" vertical="top"/>
      <protection locked="true"/>
    </xf>
    <xf numFmtId="168" fontId="813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814" fillId="5" borderId="4" xfId="0" applyFill="true" applyBorder="true" applyFont="true">
      <alignment horizontal="left"/>
      <protection locked="true"/>
    </xf>
    <xf numFmtId="0" fontId="815" fillId="5" borderId="4" xfId="0" applyFill="true" applyBorder="true" applyFont="true">
      <alignment horizontal="left"/>
      <protection locked="true"/>
    </xf>
    <xf numFmtId="0" fontId="816" fillId="5" borderId="4" xfId="0" applyFill="true" applyBorder="true" applyFont="true">
      <alignment horizontal="left"/>
      <protection locked="true"/>
    </xf>
    <xf numFmtId="0" fontId="817" fillId="5" borderId="4" xfId="0" applyFill="true" applyBorder="true" applyFont="true">
      <alignment horizontal="left"/>
      <protection locked="true"/>
    </xf>
    <xf numFmtId="0" fontId="818" fillId="5" borderId="4" xfId="0" applyFill="true" applyBorder="true" applyFont="true">
      <alignment horizontal="left"/>
      <protection locked="true"/>
    </xf>
    <xf numFmtId="0" fontId="819" fillId="5" borderId="4" xfId="0" applyFill="true" applyBorder="true" applyFont="true">
      <alignment horizontal="left"/>
      <protection locked="true"/>
    </xf>
    <xf numFmtId="0" fontId="820" fillId="5" borderId="4" xfId="0" applyFill="true" applyBorder="true" applyFont="true">
      <alignment horizontal="left"/>
      <protection locked="true"/>
    </xf>
    <xf numFmtId="0" fontId="821" fillId="5" borderId="4" xfId="0" applyFill="true" applyBorder="true" applyFont="true">
      <alignment horizontal="left"/>
      <protection locked="true"/>
    </xf>
    <xf numFmtId="0" fontId="822" fillId="5" borderId="4" xfId="0" applyFill="true" applyBorder="true" applyFont="true">
      <alignment horizontal="left"/>
      <protection locked="true"/>
    </xf>
    <xf numFmtId="0" fontId="823" fillId="5" borderId="4" xfId="0" applyFill="true" applyBorder="true" applyFont="true">
      <alignment horizontal="left"/>
      <protection locked="true"/>
    </xf>
    <xf numFmtId="0" fontId="824" fillId="5" borderId="4" xfId="0" applyFill="true" applyBorder="true" applyFont="true">
      <alignment horizontal="left"/>
      <protection locked="true"/>
    </xf>
    <xf numFmtId="0" fontId="825" fillId="0" borderId="4" xfId="0" applyBorder="true" applyFont="true">
      <alignment horizontal="left" vertical="top"/>
      <protection locked="true"/>
    </xf>
    <xf numFmtId="0" fontId="826" fillId="0" borderId="4" xfId="0" applyBorder="true" applyFont="true">
      <alignment horizontal="left" vertical="top" wrapText="true"/>
      <protection locked="true"/>
    </xf>
    <xf numFmtId="4" fontId="827" fillId="3" borderId="4" xfId="0" applyFill="true" applyBorder="true" applyFont="true" applyNumberFormat="true">
      <alignment vertical="top" horizontal="right"/>
      <protection locked="false"/>
    </xf>
    <xf numFmtId="4" fontId="828" fillId="0" borderId="4" xfId="0" applyBorder="true" applyFont="true" applyNumberFormat="true">
      <alignment horizontal="right" vertical="top"/>
      <protection locked="true"/>
    </xf>
    <xf numFmtId="4" fontId="829" fillId="3" borderId="4" xfId="0" applyFill="true" applyBorder="true" applyFont="true" applyNumberFormat="true">
      <alignment vertical="top" horizontal="right"/>
      <protection locked="false"/>
    </xf>
    <xf numFmtId="4" fontId="830" fillId="0" borderId="4" xfId="0" applyBorder="true" applyFont="true" applyNumberFormat="true">
      <alignment horizontal="right" vertical="top"/>
      <protection locked="true"/>
    </xf>
    <xf numFmtId="4" fontId="831" fillId="3" borderId="4" xfId="0" applyFill="true" applyBorder="true" applyFont="true" applyNumberFormat="true">
      <alignment vertical="top" horizontal="right"/>
      <protection locked="false"/>
    </xf>
    <xf numFmtId="4" fontId="832" fillId="0" borderId="4" xfId="0" applyBorder="true" applyFont="true" applyNumberFormat="true">
      <alignment horizontal="right" vertical="top"/>
      <protection locked="true"/>
    </xf>
    <xf numFmtId="4" fontId="833" fillId="5" borderId="4" xfId="0" applyFill="true" applyBorder="true" applyFont="true" applyNumberFormat="true">
      <alignment horizontal="right" vertical="top"/>
      <protection locked="true"/>
    </xf>
    <xf numFmtId="4" fontId="834" fillId="5" borderId="4" xfId="0" applyFill="true" applyBorder="true" applyFont="true" applyNumberFormat="true">
      <alignment horizontal="right" vertical="top"/>
      <protection locked="true"/>
    </xf>
    <xf numFmtId="0" fontId="835" fillId="0" borderId="4" xfId="0" applyBorder="true" applyFont="true">
      <alignment horizontal="left" vertical="top"/>
      <protection locked="true"/>
    </xf>
    <xf numFmtId="0" fontId="836" fillId="0" borderId="4" xfId="0" applyBorder="true" applyFont="true">
      <alignment horizontal="left" vertical="top" wrapText="true"/>
      <protection locked="true"/>
    </xf>
    <xf numFmtId="4" fontId="837" fillId="3" borderId="4" xfId="0" applyFill="true" applyBorder="true" applyFont="true" applyNumberFormat="true">
      <alignment vertical="top" horizontal="right"/>
      <protection locked="false"/>
    </xf>
    <xf numFmtId="4" fontId="838" fillId="0" borderId="4" xfId="0" applyBorder="true" applyFont="true" applyNumberFormat="true">
      <alignment horizontal="right" vertical="top"/>
      <protection locked="true"/>
    </xf>
    <xf numFmtId="4" fontId="839" fillId="3" borderId="4" xfId="0" applyFill="true" applyBorder="true" applyFont="true" applyNumberFormat="true">
      <alignment vertical="top" horizontal="right"/>
      <protection locked="false"/>
    </xf>
    <xf numFmtId="4" fontId="840" fillId="0" borderId="4" xfId="0" applyBorder="true" applyFont="true" applyNumberFormat="true">
      <alignment horizontal="right" vertical="top"/>
      <protection locked="true"/>
    </xf>
    <xf numFmtId="4" fontId="841" fillId="3" borderId="4" xfId="0" applyFill="true" applyBorder="true" applyFont="true" applyNumberFormat="true">
      <alignment vertical="top" horizontal="right"/>
      <protection locked="false"/>
    </xf>
    <xf numFmtId="4" fontId="842" fillId="0" borderId="4" xfId="0" applyBorder="true" applyFont="true" applyNumberFormat="true">
      <alignment horizontal="right" vertical="top"/>
      <protection locked="true"/>
    </xf>
    <xf numFmtId="4" fontId="843" fillId="5" borderId="4" xfId="0" applyFill="true" applyBorder="true" applyFont="true" applyNumberFormat="true">
      <alignment horizontal="right" vertical="top"/>
      <protection locked="true"/>
    </xf>
    <xf numFmtId="4" fontId="844" fillId="5" borderId="4" xfId="0" applyFill="true" applyBorder="true" applyFont="true" applyNumberFormat="true">
      <alignment horizontal="right" vertical="top"/>
      <protection locked="true"/>
    </xf>
    <xf numFmtId="0" fontId="845" fillId="0" borderId="4" xfId="0" applyBorder="true" applyFont="true">
      <alignment horizontal="left" vertical="top"/>
      <protection locked="true"/>
    </xf>
    <xf numFmtId="0" fontId="846" fillId="0" borderId="4" xfId="0" applyBorder="true" applyFont="true">
      <alignment horizontal="left" vertical="top" wrapText="true"/>
      <protection locked="true"/>
    </xf>
    <xf numFmtId="4" fontId="847" fillId="3" borderId="4" xfId="0" applyFill="true" applyBorder="true" applyFont="true" applyNumberFormat="true">
      <alignment vertical="top" horizontal="right"/>
      <protection locked="false"/>
    </xf>
    <xf numFmtId="4" fontId="848" fillId="0" borderId="4" xfId="0" applyBorder="true" applyFont="true" applyNumberFormat="true">
      <alignment horizontal="right" vertical="top"/>
      <protection locked="true"/>
    </xf>
    <xf numFmtId="4" fontId="849" fillId="3" borderId="4" xfId="0" applyFill="true" applyBorder="true" applyFont="true" applyNumberFormat="true">
      <alignment vertical="top" horizontal="right"/>
      <protection locked="false"/>
    </xf>
    <xf numFmtId="4" fontId="850" fillId="0" borderId="4" xfId="0" applyBorder="true" applyFont="true" applyNumberFormat="true">
      <alignment horizontal="right" vertical="top"/>
      <protection locked="true"/>
    </xf>
    <xf numFmtId="4" fontId="851" fillId="3" borderId="4" xfId="0" applyFill="true" applyBorder="true" applyFont="true" applyNumberFormat="true">
      <alignment vertical="top" horizontal="right"/>
      <protection locked="false"/>
    </xf>
    <xf numFmtId="4" fontId="852" fillId="0" borderId="4" xfId="0" applyBorder="true" applyFont="true" applyNumberFormat="true">
      <alignment horizontal="right" vertical="top"/>
      <protection locked="true"/>
    </xf>
    <xf numFmtId="4" fontId="853" fillId="5" borderId="4" xfId="0" applyFill="true" applyBorder="true" applyFont="true" applyNumberFormat="true">
      <alignment horizontal="right" vertical="top"/>
      <protection locked="true"/>
    </xf>
    <xf numFmtId="4" fontId="854" fillId="5" borderId="4" xfId="0" applyFill="true" applyBorder="true" applyFont="true" applyNumberFormat="true">
      <alignment horizontal="right" vertical="top"/>
      <protection locked="true"/>
    </xf>
    <xf numFmtId="0" fontId="855" fillId="0" borderId="4" xfId="0" applyBorder="true" applyFont="true">
      <alignment horizontal="left" vertical="top"/>
      <protection locked="true"/>
    </xf>
    <xf numFmtId="0" fontId="856" fillId="0" borderId="4" xfId="0" applyBorder="true" applyFont="true">
      <alignment horizontal="left" vertical="top" wrapText="true"/>
      <protection locked="true"/>
    </xf>
    <xf numFmtId="4" fontId="857" fillId="3" borderId="4" xfId="0" applyFill="true" applyBorder="true" applyFont="true" applyNumberFormat="true">
      <alignment vertical="top" horizontal="right"/>
      <protection locked="false"/>
    </xf>
    <xf numFmtId="4" fontId="858" fillId="0" borderId="4" xfId="0" applyBorder="true" applyFont="true" applyNumberFormat="true">
      <alignment horizontal="right" vertical="top"/>
      <protection locked="true"/>
    </xf>
    <xf numFmtId="4" fontId="859" fillId="3" borderId="4" xfId="0" applyFill="true" applyBorder="true" applyFont="true" applyNumberFormat="true">
      <alignment vertical="top" horizontal="right"/>
      <protection locked="false"/>
    </xf>
    <xf numFmtId="4" fontId="860" fillId="0" borderId="4" xfId="0" applyBorder="true" applyFont="true" applyNumberFormat="true">
      <alignment horizontal="right" vertical="top"/>
      <protection locked="true"/>
    </xf>
    <xf numFmtId="4" fontId="861" fillId="3" borderId="4" xfId="0" applyFill="true" applyBorder="true" applyFont="true" applyNumberFormat="true">
      <alignment vertical="top" horizontal="right"/>
      <protection locked="false"/>
    </xf>
    <xf numFmtId="4" fontId="862" fillId="0" borderId="4" xfId="0" applyBorder="true" applyFont="true" applyNumberFormat="true">
      <alignment horizontal="right" vertical="top"/>
      <protection locked="true"/>
    </xf>
    <xf numFmtId="4" fontId="863" fillId="5" borderId="4" xfId="0" applyFill="true" applyBorder="true" applyFont="true" applyNumberFormat="true">
      <alignment horizontal="right" vertical="top"/>
      <protection locked="true"/>
    </xf>
    <xf numFmtId="4" fontId="864" fillId="5" borderId="4" xfId="0" applyFill="true" applyBorder="true" applyFont="true" applyNumberFormat="true">
      <alignment horizontal="right" vertical="top"/>
      <protection locked="true"/>
    </xf>
    <xf numFmtId="0" fontId="865" fillId="0" borderId="4" xfId="0" applyBorder="true" applyFont="true">
      <alignment horizontal="left" vertical="top"/>
      <protection locked="true"/>
    </xf>
    <xf numFmtId="0" fontId="866" fillId="0" borderId="4" xfId="0" applyBorder="true" applyFont="true">
      <alignment horizontal="left" vertical="top" wrapText="true"/>
      <protection locked="true"/>
    </xf>
    <xf numFmtId="4" fontId="867" fillId="3" borderId="4" xfId="0" applyFill="true" applyBorder="true" applyFont="true" applyNumberFormat="true">
      <alignment vertical="top" horizontal="right"/>
      <protection locked="false"/>
    </xf>
    <xf numFmtId="4" fontId="868" fillId="0" borderId="4" xfId="0" applyBorder="true" applyFont="true" applyNumberFormat="true">
      <alignment horizontal="right" vertical="top"/>
      <protection locked="true"/>
    </xf>
    <xf numFmtId="4" fontId="869" fillId="3" borderId="4" xfId="0" applyFill="true" applyBorder="true" applyFont="true" applyNumberFormat="true">
      <alignment vertical="top" horizontal="right"/>
      <protection locked="false"/>
    </xf>
    <xf numFmtId="4" fontId="870" fillId="0" borderId="4" xfId="0" applyBorder="true" applyFont="true" applyNumberFormat="true">
      <alignment horizontal="right" vertical="top"/>
      <protection locked="true"/>
    </xf>
    <xf numFmtId="4" fontId="871" fillId="3" borderId="4" xfId="0" applyFill="true" applyBorder="true" applyFont="true" applyNumberFormat="true">
      <alignment vertical="top" horizontal="right"/>
      <protection locked="false"/>
    </xf>
    <xf numFmtId="4" fontId="872" fillId="0" borderId="4" xfId="0" applyBorder="true" applyFont="true" applyNumberFormat="true">
      <alignment horizontal="right" vertical="top"/>
      <protection locked="true"/>
    </xf>
    <xf numFmtId="4" fontId="873" fillId="5" borderId="4" xfId="0" applyFill="true" applyBorder="true" applyFont="true" applyNumberFormat="true">
      <alignment horizontal="right" vertical="top"/>
      <protection locked="true"/>
    </xf>
    <xf numFmtId="4" fontId="874" fillId="5" borderId="4" xfId="0" applyFill="true" applyBorder="true" applyFont="true" applyNumberFormat="true">
      <alignment horizontal="right" vertical="top"/>
      <protection locked="true"/>
    </xf>
    <xf numFmtId="0" fontId="875" fillId="0" borderId="4" xfId="0" applyBorder="true" applyFont="true">
      <alignment horizontal="left" vertical="top"/>
      <protection locked="true"/>
    </xf>
    <xf numFmtId="0" fontId="876" fillId="0" borderId="4" xfId="0" applyBorder="true" applyFont="true">
      <alignment horizontal="left" vertical="top" wrapText="true"/>
      <protection locked="true"/>
    </xf>
    <xf numFmtId="4" fontId="877" fillId="3" borderId="4" xfId="0" applyFill="true" applyBorder="true" applyFont="true" applyNumberFormat="true">
      <alignment vertical="top" horizontal="right"/>
      <protection locked="false"/>
    </xf>
    <xf numFmtId="4" fontId="878" fillId="0" borderId="4" xfId="0" applyBorder="true" applyFont="true" applyNumberFormat="true">
      <alignment horizontal="right" vertical="top"/>
      <protection locked="true"/>
    </xf>
    <xf numFmtId="4" fontId="879" fillId="3" borderId="4" xfId="0" applyFill="true" applyBorder="true" applyFont="true" applyNumberFormat="true">
      <alignment vertical="top" horizontal="right"/>
      <protection locked="false"/>
    </xf>
    <xf numFmtId="4" fontId="880" fillId="0" borderId="4" xfId="0" applyBorder="true" applyFont="true" applyNumberFormat="true">
      <alignment horizontal="right" vertical="top"/>
      <protection locked="true"/>
    </xf>
    <xf numFmtId="4" fontId="881" fillId="3" borderId="4" xfId="0" applyFill="true" applyBorder="true" applyFont="true" applyNumberFormat="true">
      <alignment vertical="top" horizontal="right"/>
      <protection locked="false"/>
    </xf>
    <xf numFmtId="4" fontId="882" fillId="0" borderId="4" xfId="0" applyBorder="true" applyFont="true" applyNumberFormat="true">
      <alignment horizontal="right" vertical="top"/>
      <protection locked="true"/>
    </xf>
    <xf numFmtId="4" fontId="883" fillId="5" borderId="4" xfId="0" applyFill="true" applyBorder="true" applyFont="true" applyNumberFormat="true">
      <alignment horizontal="right" vertical="top"/>
      <protection locked="true"/>
    </xf>
    <xf numFmtId="4" fontId="884" fillId="5" borderId="4" xfId="0" applyFill="true" applyBorder="true" applyFont="true" applyNumberFormat="true">
      <alignment horizontal="right" vertical="top"/>
      <protection locked="true"/>
    </xf>
    <xf numFmtId="0" fontId="885" fillId="0" borderId="4" xfId="0" applyBorder="true" applyFont="true">
      <alignment horizontal="left" vertical="top"/>
      <protection locked="true"/>
    </xf>
    <xf numFmtId="0" fontId="886" fillId="0" borderId="4" xfId="0" applyBorder="true" applyFont="true">
      <alignment horizontal="left" vertical="top" wrapText="true"/>
      <protection locked="true"/>
    </xf>
    <xf numFmtId="4" fontId="887" fillId="3" borderId="4" xfId="0" applyFill="true" applyBorder="true" applyFont="true" applyNumberFormat="true">
      <alignment vertical="top" horizontal="right"/>
      <protection locked="false"/>
    </xf>
    <xf numFmtId="4" fontId="888" fillId="0" borderId="4" xfId="0" applyBorder="true" applyFont="true" applyNumberFormat="true">
      <alignment horizontal="right" vertical="top"/>
      <protection locked="true"/>
    </xf>
    <xf numFmtId="4" fontId="889" fillId="3" borderId="4" xfId="0" applyFill="true" applyBorder="true" applyFont="true" applyNumberFormat="true">
      <alignment vertical="top" horizontal="right"/>
      <protection locked="false"/>
    </xf>
    <xf numFmtId="4" fontId="890" fillId="0" borderId="4" xfId="0" applyBorder="true" applyFont="true" applyNumberFormat="true">
      <alignment horizontal="right" vertical="top"/>
      <protection locked="true"/>
    </xf>
    <xf numFmtId="4" fontId="891" fillId="3" borderId="4" xfId="0" applyFill="true" applyBorder="true" applyFont="true" applyNumberFormat="true">
      <alignment vertical="top" horizontal="right"/>
      <protection locked="false"/>
    </xf>
    <xf numFmtId="4" fontId="892" fillId="0" borderId="4" xfId="0" applyBorder="true" applyFont="true" applyNumberFormat="true">
      <alignment horizontal="right" vertical="top"/>
      <protection locked="true"/>
    </xf>
    <xf numFmtId="4" fontId="893" fillId="5" borderId="4" xfId="0" applyFill="true" applyBorder="true" applyFont="true" applyNumberFormat="true">
      <alignment horizontal="right" vertical="top"/>
      <protection locked="true"/>
    </xf>
    <xf numFmtId="4" fontId="894" fillId="5" borderId="4" xfId="0" applyFill="true" applyBorder="true" applyFont="true" applyNumberFormat="true">
      <alignment horizontal="right" vertical="top"/>
      <protection locked="true"/>
    </xf>
    <xf numFmtId="0" fontId="895" fillId="0" borderId="4" xfId="0" applyBorder="true" applyFont="true">
      <alignment horizontal="left" vertical="top"/>
      <protection locked="true"/>
    </xf>
    <xf numFmtId="0" fontId="896" fillId="0" borderId="4" xfId="0" applyBorder="true" applyFont="true">
      <alignment horizontal="left" vertical="top" wrapText="true"/>
      <protection locked="true"/>
    </xf>
    <xf numFmtId="4" fontId="897" fillId="3" borderId="4" xfId="0" applyFill="true" applyBorder="true" applyFont="true" applyNumberFormat="true">
      <alignment vertical="top" horizontal="right"/>
      <protection locked="false"/>
    </xf>
    <xf numFmtId="4" fontId="898" fillId="0" borderId="4" xfId="0" applyBorder="true" applyFont="true" applyNumberFormat="true">
      <alignment horizontal="right" vertical="top"/>
      <protection locked="true"/>
    </xf>
    <xf numFmtId="4" fontId="899" fillId="3" borderId="4" xfId="0" applyFill="true" applyBorder="true" applyFont="true" applyNumberFormat="true">
      <alignment vertical="top" horizontal="right"/>
      <protection locked="false"/>
    </xf>
    <xf numFmtId="4" fontId="900" fillId="0" borderId="4" xfId="0" applyBorder="true" applyFont="true" applyNumberFormat="true">
      <alignment horizontal="right" vertical="top"/>
      <protection locked="true"/>
    </xf>
    <xf numFmtId="4" fontId="901" fillId="3" borderId="4" xfId="0" applyFill="true" applyBorder="true" applyFont="true" applyNumberFormat="true">
      <alignment vertical="top" horizontal="right"/>
      <protection locked="false"/>
    </xf>
    <xf numFmtId="4" fontId="902" fillId="0" borderId="4" xfId="0" applyBorder="true" applyFont="true" applyNumberFormat="true">
      <alignment horizontal="right" vertical="top"/>
      <protection locked="true"/>
    </xf>
    <xf numFmtId="4" fontId="903" fillId="5" borderId="4" xfId="0" applyFill="true" applyBorder="true" applyFont="true" applyNumberFormat="true">
      <alignment horizontal="right" vertical="top"/>
      <protection locked="true"/>
    </xf>
    <xf numFmtId="4" fontId="904" fillId="5" borderId="4" xfId="0" applyFill="true" applyBorder="true" applyFont="true" applyNumberFormat="true">
      <alignment horizontal="right" vertical="top"/>
      <protection locked="true"/>
    </xf>
    <xf numFmtId="0" fontId="905" fillId="0" borderId="4" xfId="0" applyBorder="true" applyFont="true">
      <alignment horizontal="left" vertical="top"/>
      <protection locked="true"/>
    </xf>
    <xf numFmtId="0" fontId="906" fillId="0" borderId="4" xfId="0" applyBorder="true" applyFont="true">
      <alignment horizontal="left" vertical="top" wrapText="true"/>
      <protection locked="true"/>
    </xf>
    <xf numFmtId="4" fontId="907" fillId="3" borderId="4" xfId="0" applyFill="true" applyBorder="true" applyFont="true" applyNumberFormat="true">
      <alignment vertical="top" horizontal="right"/>
      <protection locked="false"/>
    </xf>
    <xf numFmtId="4" fontId="908" fillId="0" borderId="4" xfId="0" applyBorder="true" applyFont="true" applyNumberFormat="true">
      <alignment horizontal="right" vertical="top"/>
      <protection locked="true"/>
    </xf>
    <xf numFmtId="4" fontId="909" fillId="3" borderId="4" xfId="0" applyFill="true" applyBorder="true" applyFont="true" applyNumberFormat="true">
      <alignment vertical="top" horizontal="right"/>
      <protection locked="false"/>
    </xf>
    <xf numFmtId="4" fontId="910" fillId="0" borderId="4" xfId="0" applyBorder="true" applyFont="true" applyNumberFormat="true">
      <alignment horizontal="right" vertical="top"/>
      <protection locked="true"/>
    </xf>
    <xf numFmtId="4" fontId="911" fillId="3" borderId="4" xfId="0" applyFill="true" applyBorder="true" applyFont="true" applyNumberFormat="true">
      <alignment vertical="top" horizontal="right"/>
      <protection locked="false"/>
    </xf>
    <xf numFmtId="4" fontId="912" fillId="0" borderId="4" xfId="0" applyBorder="true" applyFont="true" applyNumberFormat="true">
      <alignment horizontal="right" vertical="top"/>
      <protection locked="true"/>
    </xf>
    <xf numFmtId="4" fontId="913" fillId="5" borderId="4" xfId="0" applyFill="true" applyBorder="true" applyFont="true" applyNumberFormat="true">
      <alignment horizontal="right" vertical="top"/>
      <protection locked="true"/>
    </xf>
    <xf numFmtId="4" fontId="914" fillId="5" borderId="4" xfId="0" applyFill="true" applyBorder="true" applyFont="true" applyNumberFormat="true">
      <alignment horizontal="right" vertical="top"/>
      <protection locked="true"/>
    </xf>
    <xf numFmtId="0" fontId="915" fillId="0" borderId="4" xfId="0" applyBorder="true" applyFont="true">
      <alignment horizontal="left" vertical="top"/>
      <protection locked="true"/>
    </xf>
    <xf numFmtId="0" fontId="916" fillId="0" borderId="4" xfId="0" applyBorder="true" applyFont="true">
      <alignment horizontal="left" vertical="top" wrapText="true"/>
      <protection locked="true"/>
    </xf>
    <xf numFmtId="4" fontId="917" fillId="3" borderId="4" xfId="0" applyFill="true" applyBorder="true" applyFont="true" applyNumberFormat="true">
      <alignment vertical="top" horizontal="right"/>
      <protection locked="false"/>
    </xf>
    <xf numFmtId="4" fontId="918" fillId="0" borderId="4" xfId="0" applyBorder="true" applyFont="true" applyNumberFormat="true">
      <alignment horizontal="right" vertical="top"/>
      <protection locked="true"/>
    </xf>
    <xf numFmtId="4" fontId="919" fillId="3" borderId="4" xfId="0" applyFill="true" applyBorder="true" applyFont="true" applyNumberFormat="true">
      <alignment vertical="top" horizontal="right"/>
      <protection locked="false"/>
    </xf>
    <xf numFmtId="4" fontId="920" fillId="0" borderId="4" xfId="0" applyBorder="true" applyFont="true" applyNumberFormat="true">
      <alignment horizontal="right" vertical="top"/>
      <protection locked="true"/>
    </xf>
    <xf numFmtId="4" fontId="921" fillId="3" borderId="4" xfId="0" applyFill="true" applyBorder="true" applyFont="true" applyNumberFormat="true">
      <alignment vertical="top" horizontal="right"/>
      <protection locked="false"/>
    </xf>
    <xf numFmtId="4" fontId="922" fillId="0" borderId="4" xfId="0" applyBorder="true" applyFont="true" applyNumberFormat="true">
      <alignment horizontal="right" vertical="top"/>
      <protection locked="true"/>
    </xf>
    <xf numFmtId="4" fontId="923" fillId="5" borderId="4" xfId="0" applyFill="true" applyBorder="true" applyFont="true" applyNumberFormat="true">
      <alignment horizontal="right" vertical="top"/>
      <protection locked="true"/>
    </xf>
    <xf numFmtId="4" fontId="924" fillId="5" borderId="4" xfId="0" applyFill="true" applyBorder="true" applyFont="true" applyNumberFormat="true">
      <alignment horizontal="right" vertical="top"/>
      <protection locked="true"/>
    </xf>
    <xf numFmtId="0" fontId="925" fillId="0" borderId="4" xfId="0" applyBorder="true" applyFont="true">
      <alignment horizontal="left" vertical="top"/>
      <protection locked="true"/>
    </xf>
    <xf numFmtId="0" fontId="926" fillId="0" borderId="4" xfId="0" applyBorder="true" applyFont="true">
      <alignment horizontal="left" vertical="top" wrapText="true"/>
      <protection locked="true"/>
    </xf>
    <xf numFmtId="4" fontId="927" fillId="3" borderId="4" xfId="0" applyFill="true" applyBorder="true" applyFont="true" applyNumberFormat="true">
      <alignment vertical="top" horizontal="right"/>
      <protection locked="false"/>
    </xf>
    <xf numFmtId="4" fontId="928" fillId="0" borderId="4" xfId="0" applyBorder="true" applyFont="true" applyNumberFormat="true">
      <alignment horizontal="right" vertical="top"/>
      <protection locked="true"/>
    </xf>
    <xf numFmtId="4" fontId="929" fillId="3" borderId="4" xfId="0" applyFill="true" applyBorder="true" applyFont="true" applyNumberFormat="true">
      <alignment vertical="top" horizontal="right"/>
      <protection locked="false"/>
    </xf>
    <xf numFmtId="4" fontId="930" fillId="0" borderId="4" xfId="0" applyBorder="true" applyFont="true" applyNumberFormat="true">
      <alignment horizontal="right" vertical="top"/>
      <protection locked="true"/>
    </xf>
    <xf numFmtId="4" fontId="931" fillId="3" borderId="4" xfId="0" applyFill="true" applyBorder="true" applyFont="true" applyNumberFormat="true">
      <alignment vertical="top" horizontal="right"/>
      <protection locked="false"/>
    </xf>
    <xf numFmtId="4" fontId="932" fillId="0" borderId="4" xfId="0" applyBorder="true" applyFont="true" applyNumberFormat="true">
      <alignment horizontal="right" vertical="top"/>
      <protection locked="true"/>
    </xf>
    <xf numFmtId="4" fontId="933" fillId="5" borderId="4" xfId="0" applyFill="true" applyBorder="true" applyFont="true" applyNumberFormat="true">
      <alignment horizontal="right" vertical="top"/>
      <protection locked="true"/>
    </xf>
    <xf numFmtId="4" fontId="934" fillId="5" borderId="4" xfId="0" applyFill="true" applyBorder="true" applyFont="true" applyNumberFormat="true">
      <alignment horizontal="right" vertical="top"/>
      <protection locked="true"/>
    </xf>
    <xf numFmtId="0" fontId="935" fillId="5" borderId="4" xfId="0" applyFill="true" applyBorder="true" applyFont="true">
      <alignment horizontal="left"/>
      <protection locked="true"/>
    </xf>
    <xf numFmtId="0" fontId="936" fillId="5" borderId="4" xfId="0" applyFill="true" applyBorder="true" applyFont="true">
      <alignment horizontal="left"/>
      <protection locked="true"/>
    </xf>
    <xf numFmtId="4" fontId="937" fillId="5" borderId="4" xfId="0" applyFill="true" applyBorder="true" applyFont="true" applyNumberFormat="true">
      <alignment horizontal="right"/>
      <protection locked="true"/>
    </xf>
    <xf numFmtId="4" fontId="938" fillId="5" borderId="4" xfId="0" applyFill="true" applyBorder="true" applyFont="true" applyNumberFormat="true">
      <alignment horizontal="right"/>
      <protection locked="true"/>
    </xf>
    <xf numFmtId="0" fontId="939" fillId="5" borderId="4" xfId="0" applyFill="true" applyBorder="true" applyFont="true">
      <alignment horizontal="left"/>
      <protection locked="true"/>
    </xf>
    <xf numFmtId="4" fontId="940" fillId="5" borderId="4" xfId="0" applyFill="true" applyBorder="true" applyFont="true" applyNumberFormat="true">
      <alignment horizontal="right"/>
      <protection locked="true"/>
    </xf>
    <xf numFmtId="0" fontId="941" fillId="5" borderId="4" xfId="0" applyFill="true" applyBorder="true" applyFont="true">
      <alignment horizontal="left"/>
      <protection locked="true"/>
    </xf>
    <xf numFmtId="4" fontId="942" fillId="5" borderId="4" xfId="0" applyFill="true" applyBorder="true" applyFont="true" applyNumberFormat="true">
      <alignment horizontal="right"/>
      <protection locked="true"/>
    </xf>
    <xf numFmtId="0" fontId="943" fillId="5" borderId="4" xfId="0" applyFill="true" applyBorder="true" applyFont="true">
      <alignment horizontal="left"/>
      <protection locked="true"/>
    </xf>
    <xf numFmtId="4" fontId="944" fillId="5" borderId="4" xfId="0" applyFill="true" applyBorder="true" applyFont="true" applyNumberFormat="true">
      <alignment horizontal="right"/>
      <protection locked="true"/>
    </xf>
    <xf numFmtId="4" fontId="945" fillId="5" borderId="4" xfId="0" applyFill="true" applyBorder="true" applyFont="true" applyNumberFormat="true">
      <alignment horizontal="right"/>
      <protection locked="true"/>
    </xf>
    <xf numFmtId="0" fontId="946" fillId="0" borderId="0" xfId="0" applyFont="true">
      <alignment horizontal="left" vertical="top"/>
      <protection locked="true"/>
    </xf>
    <xf numFmtId="165" fontId="947" fillId="0" borderId="0" xfId="0" applyFont="true" applyNumberFormat="true">
      <alignment horizontal="left" vertical="top"/>
      <protection locked="true"/>
    </xf>
    <xf numFmtId="168" fontId="948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949" fillId="5" borderId="4" xfId="0" applyFill="true" applyBorder="true" applyFont="true">
      <alignment horizontal="left"/>
      <protection locked="true"/>
    </xf>
    <xf numFmtId="0" fontId="950" fillId="5" borderId="4" xfId="0" applyFill="true" applyBorder="true" applyFont="true">
      <alignment horizontal="left"/>
      <protection locked="true"/>
    </xf>
    <xf numFmtId="0" fontId="951" fillId="5" borderId="4" xfId="0" applyFill="true" applyBorder="true" applyFont="true">
      <alignment horizontal="left"/>
      <protection locked="true"/>
    </xf>
    <xf numFmtId="0" fontId="952" fillId="5" borderId="4" xfId="0" applyFill="true" applyBorder="true" applyFont="true">
      <alignment horizontal="left"/>
      <protection locked="true"/>
    </xf>
    <xf numFmtId="0" fontId="953" fillId="5" borderId="4" xfId="0" applyFill="true" applyBorder="true" applyFont="true">
      <alignment horizontal="left"/>
      <protection locked="true"/>
    </xf>
    <xf numFmtId="0" fontId="954" fillId="5" borderId="4" xfId="0" applyFill="true" applyBorder="true" applyFont="true">
      <alignment horizontal="left"/>
      <protection locked="true"/>
    </xf>
    <xf numFmtId="0" fontId="955" fillId="5" borderId="4" xfId="0" applyFill="true" applyBorder="true" applyFont="true">
      <alignment horizontal="left"/>
      <protection locked="true"/>
    </xf>
    <xf numFmtId="0" fontId="956" fillId="5" borderId="4" xfId="0" applyFill="true" applyBorder="true" applyFont="true">
      <alignment horizontal="left"/>
      <protection locked="true"/>
    </xf>
    <xf numFmtId="0" fontId="957" fillId="5" borderId="4" xfId="0" applyFill="true" applyBorder="true" applyFont="true">
      <alignment horizontal="left"/>
      <protection locked="true"/>
    </xf>
    <xf numFmtId="0" fontId="958" fillId="0" borderId="4" xfId="0" applyBorder="true" applyFont="true">
      <alignment horizontal="left" vertical="top"/>
      <protection locked="true"/>
    </xf>
    <xf numFmtId="4" fontId="959" fillId="0" borderId="4" xfId="0" applyBorder="true" applyFont="true" applyNumberFormat="true">
      <alignment horizontal="right" vertical="top"/>
      <protection locked="true"/>
    </xf>
    <xf numFmtId="4" fontId="960" fillId="0" borderId="4" xfId="0" applyBorder="true" applyFont="true" applyNumberFormat="true">
      <alignment horizontal="right" vertical="top"/>
      <protection locked="true"/>
    </xf>
    <xf numFmtId="4" fontId="961" fillId="3" borderId="4" xfId="0" applyFill="true" applyBorder="true" applyFont="true" applyNumberFormat="true">
      <alignment vertical="top"/>
      <protection locked="false"/>
    </xf>
    <xf numFmtId="0" fontId="962" fillId="0" borderId="4" xfId="0" applyBorder="true" applyFont="true">
      <alignment horizontal="left" vertical="top"/>
      <protection locked="true"/>
    </xf>
    <xf numFmtId="0" fontId="963" fillId="0" borderId="4" xfId="0" applyBorder="true" applyFont="true">
      <alignment horizontal="left" vertical="top"/>
      <protection locked="true"/>
    </xf>
    <xf numFmtId="0" fontId="964" fillId="0" borderId="4" xfId="0" applyBorder="true" applyFont="true">
      <alignment horizontal="left" vertical="top"/>
      <protection locked="true"/>
    </xf>
    <xf numFmtId="0" fontId="965" fillId="0" borderId="4" xfId="0" applyBorder="true" applyFont="true">
      <alignment horizontal="left" vertical="top"/>
      <protection locked="true"/>
    </xf>
    <xf numFmtId="0" fontId="966" fillId="0" borderId="4" xfId="0" applyBorder="true" applyFont="true">
      <alignment horizontal="left" vertical="top"/>
      <protection locked="true"/>
    </xf>
    <xf numFmtId="0" fontId="967" fillId="0" borderId="0" xfId="0" applyFont="true"/>
    <xf numFmtId="0" fontId="968" fillId="0" borderId="4" xfId="0" applyBorder="true" applyFont="true">
      <alignment horizontal="left" vertical="top"/>
      <protection locked="true"/>
    </xf>
    <xf numFmtId="4" fontId="969" fillId="0" borderId="4" xfId="0" applyBorder="true" applyFont="true" applyNumberFormat="true">
      <alignment horizontal="right" vertical="top"/>
      <protection locked="true"/>
    </xf>
    <xf numFmtId="4" fontId="970" fillId="0" borderId="4" xfId="0" applyBorder="true" applyFont="true" applyNumberFormat="true">
      <alignment horizontal="right" vertical="top"/>
      <protection locked="true"/>
    </xf>
    <xf numFmtId="4" fontId="971" fillId="3" borderId="4" xfId="0" applyFill="true" applyBorder="true" applyFont="true" applyNumberFormat="true">
      <alignment vertical="top"/>
      <protection locked="false"/>
    </xf>
    <xf numFmtId="0" fontId="972" fillId="0" borderId="4" xfId="0" applyBorder="true" applyFont="true">
      <alignment horizontal="left" vertical="top"/>
      <protection locked="true"/>
    </xf>
    <xf numFmtId="0" fontId="973" fillId="0" borderId="4" xfId="0" applyBorder="true" applyFont="true">
      <alignment horizontal="left" vertical="top"/>
      <protection locked="true"/>
    </xf>
    <xf numFmtId="0" fontId="974" fillId="0" borderId="4" xfId="0" applyBorder="true" applyFont="true">
      <alignment horizontal="left" vertical="top"/>
      <protection locked="true"/>
    </xf>
    <xf numFmtId="0" fontId="975" fillId="0" borderId="4" xfId="0" applyBorder="true" applyFont="true">
      <alignment horizontal="left" vertical="top"/>
      <protection locked="true"/>
    </xf>
    <xf numFmtId="0" fontId="976" fillId="0" borderId="4" xfId="0" applyBorder="true" applyFont="true">
      <alignment horizontal="left" vertical="top"/>
      <protection locked="true"/>
    </xf>
    <xf numFmtId="0" fontId="977" fillId="0" borderId="0" xfId="0" applyFont="true"/>
    <xf numFmtId="0" fontId="978" fillId="0" borderId="4" xfId="0" applyBorder="true" applyFont="true">
      <alignment horizontal="left" vertical="top"/>
      <protection locked="true"/>
    </xf>
    <xf numFmtId="4" fontId="979" fillId="0" borderId="4" xfId="0" applyBorder="true" applyFont="true" applyNumberFormat="true">
      <alignment horizontal="right" vertical="top"/>
      <protection locked="true"/>
    </xf>
    <xf numFmtId="4" fontId="980" fillId="0" borderId="4" xfId="0" applyBorder="true" applyFont="true" applyNumberFormat="true">
      <alignment horizontal="right" vertical="top"/>
      <protection locked="true"/>
    </xf>
    <xf numFmtId="4" fontId="981" fillId="3" borderId="4" xfId="0" applyFill="true" applyBorder="true" applyFont="true" applyNumberFormat="true">
      <alignment vertical="top"/>
      <protection locked="false"/>
    </xf>
    <xf numFmtId="0" fontId="982" fillId="0" borderId="4" xfId="0" applyBorder="true" applyFont="true">
      <alignment horizontal="left" vertical="top"/>
      <protection locked="true"/>
    </xf>
    <xf numFmtId="0" fontId="983" fillId="0" borderId="4" xfId="0" applyBorder="true" applyFont="true">
      <alignment horizontal="left" vertical="top"/>
      <protection locked="true"/>
    </xf>
    <xf numFmtId="0" fontId="984" fillId="0" borderId="4" xfId="0" applyBorder="true" applyFont="true">
      <alignment horizontal="left" vertical="top"/>
      <protection locked="true"/>
    </xf>
    <xf numFmtId="0" fontId="985" fillId="0" borderId="4" xfId="0" applyBorder="true" applyFont="true">
      <alignment horizontal="left" vertical="top"/>
      <protection locked="true"/>
    </xf>
    <xf numFmtId="0" fontId="986" fillId="0" borderId="4" xfId="0" applyBorder="true" applyFont="true">
      <alignment horizontal="left" vertical="top"/>
      <protection locked="true"/>
    </xf>
    <xf numFmtId="0" fontId="987" fillId="0" borderId="0" xfId="0" applyFont="true"/>
    <xf numFmtId="0" fontId="988" fillId="0" borderId="4" xfId="0" applyBorder="true" applyFont="true">
      <alignment horizontal="left" vertical="top"/>
      <protection locked="true"/>
    </xf>
    <xf numFmtId="4" fontId="989" fillId="0" borderId="4" xfId="0" applyBorder="true" applyFont="true" applyNumberFormat="true">
      <alignment horizontal="right" vertical="top"/>
      <protection locked="true"/>
    </xf>
    <xf numFmtId="4" fontId="990" fillId="0" borderId="4" xfId="0" applyBorder="true" applyFont="true" applyNumberFormat="true">
      <alignment horizontal="right" vertical="top"/>
      <protection locked="true"/>
    </xf>
    <xf numFmtId="4" fontId="991" fillId="3" borderId="4" xfId="0" applyFill="true" applyBorder="true" applyFont="true" applyNumberFormat="true">
      <alignment vertical="top"/>
      <protection locked="false"/>
    </xf>
    <xf numFmtId="0" fontId="992" fillId="0" borderId="4" xfId="0" applyBorder="true" applyFont="true">
      <alignment horizontal="left" vertical="top"/>
      <protection locked="true"/>
    </xf>
    <xf numFmtId="0" fontId="993" fillId="0" borderId="4" xfId="0" applyBorder="true" applyFont="true">
      <alignment horizontal="left" vertical="top"/>
      <protection locked="true"/>
    </xf>
    <xf numFmtId="0" fontId="994" fillId="0" borderId="4" xfId="0" applyBorder="true" applyFont="true">
      <alignment horizontal="left" vertical="top"/>
      <protection locked="true"/>
    </xf>
    <xf numFmtId="0" fontId="995" fillId="0" borderId="4" xfId="0" applyBorder="true" applyFont="true">
      <alignment horizontal="left" vertical="top"/>
      <protection locked="true"/>
    </xf>
    <xf numFmtId="0" fontId="996" fillId="0" borderId="4" xfId="0" applyBorder="true" applyFont="true">
      <alignment horizontal="left" vertical="top"/>
      <protection locked="true"/>
    </xf>
    <xf numFmtId="0" fontId="997" fillId="0" borderId="0" xfId="0" applyFont="true"/>
    <xf numFmtId="0" fontId="998" fillId="0" borderId="4" xfId="0" applyBorder="true" applyFont="true">
      <alignment horizontal="left" vertical="top"/>
      <protection locked="true"/>
    </xf>
    <xf numFmtId="4" fontId="999" fillId="0" borderId="4" xfId="0" applyBorder="true" applyFont="true" applyNumberFormat="true">
      <alignment horizontal="right" vertical="top"/>
      <protection locked="true"/>
    </xf>
    <xf numFmtId="4" fontId="1000" fillId="0" borderId="4" xfId="0" applyBorder="true" applyFont="true" applyNumberFormat="true">
      <alignment horizontal="right" vertical="top"/>
      <protection locked="true"/>
    </xf>
    <xf numFmtId="4" fontId="1001" fillId="3" borderId="4" xfId="0" applyFill="true" applyBorder="true" applyFont="true" applyNumberFormat="true">
      <alignment vertical="top"/>
      <protection locked="false"/>
    </xf>
    <xf numFmtId="0" fontId="1002" fillId="0" borderId="4" xfId="0" applyBorder="true" applyFont="true">
      <alignment horizontal="left" vertical="top"/>
      <protection locked="true"/>
    </xf>
    <xf numFmtId="0" fontId="1003" fillId="0" borderId="4" xfId="0" applyBorder="true" applyFont="true">
      <alignment horizontal="left" vertical="top"/>
      <protection locked="true"/>
    </xf>
    <xf numFmtId="0" fontId="1004" fillId="0" borderId="4" xfId="0" applyBorder="true" applyFont="true">
      <alignment horizontal="left" vertical="top"/>
      <protection locked="true"/>
    </xf>
    <xf numFmtId="0" fontId="1005" fillId="0" borderId="4" xfId="0" applyBorder="true" applyFont="true">
      <alignment horizontal="left" vertical="top"/>
      <protection locked="true"/>
    </xf>
    <xf numFmtId="0" fontId="1006" fillId="0" borderId="4" xfId="0" applyBorder="true" applyFont="true">
      <alignment horizontal="left" vertical="top"/>
      <protection locked="true"/>
    </xf>
    <xf numFmtId="0" fontId="1007" fillId="0" borderId="0" xfId="0" applyFont="true"/>
    <xf numFmtId="0" fontId="1008" fillId="0" borderId="4" xfId="0" applyBorder="true" applyFont="true">
      <alignment horizontal="left" vertical="top"/>
      <protection locked="true"/>
    </xf>
    <xf numFmtId="4" fontId="1009" fillId="0" borderId="4" xfId="0" applyBorder="true" applyFont="true" applyNumberFormat="true">
      <alignment horizontal="right" vertical="top"/>
      <protection locked="true"/>
    </xf>
    <xf numFmtId="4" fontId="1010" fillId="0" borderId="4" xfId="0" applyBorder="true" applyFont="true" applyNumberFormat="true">
      <alignment horizontal="right" vertical="top"/>
      <protection locked="true"/>
    </xf>
    <xf numFmtId="4" fontId="1011" fillId="0" borderId="4" xfId="0" applyBorder="true" applyFont="true" applyNumberFormat="true">
      <alignment horizontal="right" vertical="top"/>
      <protection locked="true"/>
    </xf>
    <xf numFmtId="0" fontId="1012" fillId="0" borderId="4" xfId="0" applyBorder="true" applyFont="true">
      <alignment horizontal="left" vertical="top"/>
      <protection locked="true"/>
    </xf>
    <xf numFmtId="0" fontId="1013" fillId="0" borderId="4" xfId="0" applyBorder="true" applyFont="true">
      <alignment horizontal="left" vertical="top"/>
      <protection locked="true"/>
    </xf>
    <xf numFmtId="0" fontId="1014" fillId="0" borderId="4" xfId="0" applyBorder="true" applyFont="true">
      <alignment horizontal="left" vertical="top"/>
      <protection locked="true"/>
    </xf>
    <xf numFmtId="0" fontId="1015" fillId="0" borderId="4" xfId="0" applyBorder="true" applyFont="true">
      <alignment horizontal="left" vertical="top"/>
      <protection locked="true"/>
    </xf>
    <xf numFmtId="0" fontId="1016" fillId="0" borderId="4" xfId="0" applyBorder="true" applyFont="true">
      <alignment horizontal="left" vertical="top"/>
      <protection locked="true"/>
    </xf>
    <xf numFmtId="0" fontId="1017" fillId="0" borderId="0" xfId="0" applyFont="true"/>
    <xf numFmtId="0" fontId="1018" fillId="0" borderId="4" xfId="0" applyBorder="true" applyFont="true">
      <alignment horizontal="left" vertical="top"/>
      <protection locked="true"/>
    </xf>
    <xf numFmtId="4" fontId="1019" fillId="0" borderId="4" xfId="0" applyBorder="true" applyFont="true" applyNumberFormat="true">
      <alignment horizontal="right" vertical="top"/>
      <protection locked="true"/>
    </xf>
    <xf numFmtId="0" fontId="1020" fillId="0" borderId="4" xfId="0" applyBorder="true" applyFont="true">
      <alignment horizontal="left" vertical="top"/>
      <protection locked="true"/>
    </xf>
    <xf numFmtId="0" fontId="1021" fillId="0" borderId="4" xfId="0" applyBorder="true" applyFont="true">
      <alignment horizontal="left" vertical="top"/>
      <protection locked="true"/>
    </xf>
    <xf numFmtId="0" fontId="1022" fillId="0" borderId="4" xfId="0" applyBorder="true" applyFont="true">
      <alignment horizontal="left" vertical="top"/>
      <protection locked="true"/>
    </xf>
    <xf numFmtId="4" fontId="1023" fillId="3" borderId="4" xfId="0" applyFill="true" applyBorder="true" applyNumberFormat="true" applyFont="true">
      <alignment vertical="top" horizontal="right"/>
      <protection locked="false"/>
    </xf>
    <xf numFmtId="0" fontId="1024" fillId="0" borderId="0" xfId="0" applyFont="true"/>
    <xf numFmtId="0" fontId="1025" fillId="0" borderId="4" xfId="0" applyBorder="true" applyFont="true">
      <alignment horizontal="left" vertical="top"/>
      <protection locked="true"/>
    </xf>
    <xf numFmtId="0" fontId="1026" fillId="0" borderId="4" xfId="0" applyBorder="true" applyFont="true">
      <alignment horizontal="left" vertical="top"/>
      <protection locked="true"/>
    </xf>
    <xf numFmtId="0" fontId="1027" fillId="0" borderId="4" xfId="0" applyBorder="true" applyFont="true">
      <alignment horizontal="left" vertical="top"/>
      <protection locked="true"/>
    </xf>
    <xf numFmtId="4" fontId="1028" fillId="3" borderId="4" xfId="0" applyFill="true" applyBorder="true" applyNumberFormat="true" applyFont="true">
      <alignment vertical="top" horizontal="right"/>
      <protection locked="false"/>
    </xf>
    <xf numFmtId="0" fontId="1029" fillId="0" borderId="0" xfId="0" applyFont="true"/>
    <xf numFmtId="0" fontId="1030" fillId="0" borderId="4" xfId="0" applyBorder="true" applyFont="true">
      <alignment horizontal="left" vertical="top"/>
      <protection locked="true"/>
    </xf>
    <xf numFmtId="0" fontId="1031" fillId="0" borderId="4" xfId="0" applyBorder="true" applyFont="true">
      <alignment horizontal="left" vertical="top"/>
      <protection locked="true"/>
    </xf>
    <xf numFmtId="0" fontId="1032" fillId="0" borderId="4" xfId="0" applyBorder="true" applyFont="true">
      <alignment horizontal="left" vertical="top"/>
      <protection locked="true"/>
    </xf>
    <xf numFmtId="4" fontId="1033" fillId="3" borderId="4" xfId="0" applyFill="true" applyBorder="true" applyNumberFormat="true" applyFont="true">
      <alignment vertical="top" horizontal="right"/>
      <protection locked="false"/>
    </xf>
    <xf numFmtId="0" fontId="1034" fillId="0" borderId="4" xfId="0" applyBorder="true" applyFont="true">
      <alignment horizontal="left" vertical="top"/>
      <protection locked="true"/>
    </xf>
    <xf numFmtId="0" fontId="1035" fillId="0" borderId="4" xfId="0" applyBorder="true" applyFont="true">
      <alignment horizontal="left" vertical="top"/>
      <protection locked="true"/>
    </xf>
    <xf numFmtId="0" fontId="1036" fillId="0" borderId="4" xfId="0" applyBorder="true" applyFont="true">
      <alignment horizontal="left" vertical="top"/>
      <protection locked="true"/>
    </xf>
    <xf numFmtId="4" fontId="1037" fillId="5" borderId="4" xfId="0" applyFill="true" applyBorder="true" applyFont="true" applyNumberFormat="true">
      <alignment horizontal="right"/>
      <protection locked="true"/>
    </xf>
    <xf numFmtId="0" fontId="1038" fillId="0" borderId="0" xfId="0" applyFont="true"/>
    <xf numFmtId="0" fontId="1039" fillId="0" borderId="4" xfId="0" applyBorder="true" applyFont="true">
      <alignment horizontal="left" vertical="top"/>
      <protection locked="true"/>
    </xf>
    <xf numFmtId="0" fontId="1040" fillId="0" borderId="4" xfId="0" applyBorder="true" applyFont="true">
      <alignment horizontal="left" vertical="top"/>
      <protection locked="true"/>
    </xf>
    <xf numFmtId="0" fontId="1041" fillId="0" borderId="4" xfId="0" applyBorder="true" applyFont="true">
      <alignment horizontal="left" vertical="top"/>
      <protection locked="true"/>
    </xf>
    <xf numFmtId="4" fontId="1042" fillId="3" borderId="4" xfId="0" applyFill="true" applyBorder="true" applyNumberFormat="true" applyFont="true">
      <alignment vertical="top" horizontal="right"/>
      <protection locked="false"/>
    </xf>
    <xf numFmtId="0" fontId="1043" fillId="0" borderId="5" xfId="0" applyFont="true" applyBorder="true">
      <alignment horizontal="center" vertical="top"/>
      <protection locked="true"/>
    </xf>
    <xf numFmtId="166" fontId="1044" fillId="0" borderId="0" xfId="0" applyFont="true" applyNumberFormat="true">
      <alignment horizontal="center" vertical="top"/>
      <protection locked="true"/>
    </xf>
    <xf numFmtId="0" fontId="1045" fillId="0" borderId="0" xfId="0" applyFont="true">
      <alignment horizontal="left" vertical="top"/>
      <protection locked="true"/>
    </xf>
    <xf numFmtId="165" fontId="1046" fillId="0" borderId="0" xfId="0" applyFont="true" applyNumberFormat="true">
      <alignment horizontal="left" vertical="top"/>
      <protection locked="true"/>
    </xf>
    <xf numFmtId="168" fontId="1047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1048" fillId="5" borderId="4" xfId="0" applyFill="true" applyBorder="true" applyFont="true">
      <alignment horizontal="left"/>
      <protection locked="true"/>
    </xf>
    <xf numFmtId="0" fontId="1049" fillId="5" borderId="4" xfId="0" applyFill="true" applyBorder="true" applyFont="true">
      <alignment horizontal="left"/>
      <protection locked="true"/>
    </xf>
    <xf numFmtId="0" fontId="1050" fillId="5" borderId="4" xfId="0" applyFill="true" applyBorder="true" applyFont="true">
      <alignment horizontal="left"/>
      <protection locked="true"/>
    </xf>
    <xf numFmtId="0" fontId="1051" fillId="5" borderId="4" xfId="0" applyFill="true" applyBorder="true" applyFont="true">
      <alignment horizontal="left"/>
      <protection locked="true"/>
    </xf>
    <xf numFmtId="0" fontId="1052" fillId="5" borderId="4" xfId="0" applyFill="true" applyBorder="true" applyFont="true">
      <alignment horizontal="left"/>
      <protection locked="true"/>
    </xf>
    <xf numFmtId="0" fontId="1053" fillId="5" borderId="4" xfId="0" applyFill="true" applyBorder="true" applyFont="true">
      <alignment horizontal="left"/>
      <protection locked="true"/>
    </xf>
    <xf numFmtId="0" fontId="1054" fillId="5" borderId="4" xfId="0" applyFill="true" applyBorder="true" applyFont="true">
      <alignment horizontal="left"/>
      <protection locked="true"/>
    </xf>
    <xf numFmtId="0" fontId="1055" fillId="5" borderId="4" xfId="0" applyFill="true" applyBorder="true" applyFont="true">
      <alignment horizontal="left"/>
      <protection locked="true"/>
    </xf>
    <xf numFmtId="0" fontId="1056" fillId="5" borderId="4" xfId="0" applyFill="true" applyBorder="true" applyFont="true">
      <alignment horizontal="left"/>
      <protection locked="true"/>
    </xf>
    <xf numFmtId="0" fontId="1057" fillId="0" borderId="4" xfId="0" applyBorder="true" applyFont="true">
      <alignment horizontal="left" vertical="top"/>
      <protection locked="true"/>
    </xf>
    <xf numFmtId="4" fontId="1058" fillId="0" borderId="4" xfId="0" applyBorder="true" applyFont="true" applyNumberFormat="true">
      <alignment horizontal="right" vertical="top"/>
      <protection locked="true"/>
    </xf>
    <xf numFmtId="4" fontId="1059" fillId="0" borderId="4" xfId="0" applyBorder="true" applyFont="true" applyNumberFormat="true">
      <alignment horizontal="right" vertical="top"/>
      <protection locked="true"/>
    </xf>
    <xf numFmtId="4" fontId="1060" fillId="3" borderId="4" xfId="0" applyFill="true" applyBorder="true" applyFont="true" applyNumberFormat="true">
      <alignment vertical="top"/>
      <protection locked="false"/>
    </xf>
    <xf numFmtId="0" fontId="1061" fillId="0" borderId="4" xfId="0" applyBorder="true" applyFont="true">
      <alignment horizontal="left" vertical="top"/>
      <protection locked="true"/>
    </xf>
    <xf numFmtId="0" fontId="1062" fillId="0" borderId="4" xfId="0" applyBorder="true" applyFont="true">
      <alignment horizontal="left" vertical="top"/>
      <protection locked="true"/>
    </xf>
    <xf numFmtId="0" fontId="1063" fillId="0" borderId="4" xfId="0" applyBorder="true" applyFont="true">
      <alignment horizontal="left" vertical="top"/>
      <protection locked="true"/>
    </xf>
    <xf numFmtId="0" fontId="1064" fillId="0" borderId="4" xfId="0" applyBorder="true" applyFont="true">
      <alignment horizontal="left" vertical="top"/>
      <protection locked="true"/>
    </xf>
    <xf numFmtId="0" fontId="1065" fillId="0" borderId="4" xfId="0" applyBorder="true" applyFont="true">
      <alignment horizontal="left" vertical="top"/>
      <protection locked="true"/>
    </xf>
    <xf numFmtId="0" fontId="1066" fillId="0" borderId="0" xfId="0" applyFont="true"/>
    <xf numFmtId="0" fontId="1067" fillId="0" borderId="4" xfId="0" applyBorder="true" applyFont="true">
      <alignment horizontal="left" vertical="top"/>
      <protection locked="true"/>
    </xf>
    <xf numFmtId="4" fontId="1068" fillId="0" borderId="4" xfId="0" applyBorder="true" applyFont="true" applyNumberFormat="true">
      <alignment horizontal="right" vertical="top"/>
      <protection locked="true"/>
    </xf>
    <xf numFmtId="4" fontId="1069" fillId="0" borderId="4" xfId="0" applyBorder="true" applyFont="true" applyNumberFormat="true">
      <alignment horizontal="right" vertical="top"/>
      <protection locked="true"/>
    </xf>
    <xf numFmtId="4" fontId="1070" fillId="3" borderId="4" xfId="0" applyFill="true" applyBorder="true" applyFont="true" applyNumberFormat="true">
      <alignment vertical="top"/>
      <protection locked="false"/>
    </xf>
    <xf numFmtId="0" fontId="1071" fillId="0" borderId="4" xfId="0" applyBorder="true" applyFont="true">
      <alignment horizontal="left" vertical="top"/>
      <protection locked="true"/>
    </xf>
    <xf numFmtId="0" fontId="1072" fillId="0" borderId="4" xfId="0" applyBorder="true" applyFont="true">
      <alignment horizontal="left" vertical="top"/>
      <protection locked="true"/>
    </xf>
    <xf numFmtId="0" fontId="1073" fillId="0" borderId="4" xfId="0" applyBorder="true" applyFont="true">
      <alignment horizontal="left" vertical="top"/>
      <protection locked="true"/>
    </xf>
    <xf numFmtId="0" fontId="1074" fillId="0" borderId="4" xfId="0" applyBorder="true" applyFont="true">
      <alignment horizontal="left" vertical="top"/>
      <protection locked="true"/>
    </xf>
    <xf numFmtId="0" fontId="1075" fillId="0" borderId="4" xfId="0" applyBorder="true" applyFont="true">
      <alignment horizontal="left" vertical="top"/>
      <protection locked="true"/>
    </xf>
    <xf numFmtId="0" fontId="1076" fillId="0" borderId="0" xfId="0" applyFont="true"/>
    <xf numFmtId="0" fontId="1077" fillId="0" borderId="4" xfId="0" applyBorder="true" applyFont="true">
      <alignment horizontal="left" vertical="top"/>
      <protection locked="true"/>
    </xf>
    <xf numFmtId="4" fontId="1078" fillId="0" borderId="4" xfId="0" applyBorder="true" applyFont="true" applyNumberFormat="true">
      <alignment horizontal="right" vertical="top"/>
      <protection locked="true"/>
    </xf>
    <xf numFmtId="4" fontId="1079" fillId="0" borderId="4" xfId="0" applyBorder="true" applyFont="true" applyNumberFormat="true">
      <alignment horizontal="right" vertical="top"/>
      <protection locked="true"/>
    </xf>
    <xf numFmtId="4" fontId="1080" fillId="3" borderId="4" xfId="0" applyFill="true" applyBorder="true" applyFont="true" applyNumberFormat="true">
      <alignment vertical="top"/>
      <protection locked="false"/>
    </xf>
    <xf numFmtId="0" fontId="1081" fillId="0" borderId="4" xfId="0" applyBorder="true" applyFont="true">
      <alignment horizontal="left" vertical="top"/>
      <protection locked="true"/>
    </xf>
    <xf numFmtId="0" fontId="1082" fillId="0" borderId="4" xfId="0" applyBorder="true" applyFont="true">
      <alignment horizontal="left" vertical="top"/>
      <protection locked="true"/>
    </xf>
    <xf numFmtId="0" fontId="1083" fillId="0" borderId="4" xfId="0" applyBorder="true" applyFont="true">
      <alignment horizontal="left" vertical="top"/>
      <protection locked="true"/>
    </xf>
    <xf numFmtId="0" fontId="1084" fillId="0" borderId="4" xfId="0" applyBorder="true" applyFont="true">
      <alignment horizontal="left" vertical="top"/>
      <protection locked="true"/>
    </xf>
    <xf numFmtId="0" fontId="1085" fillId="0" borderId="4" xfId="0" applyBorder="true" applyFont="true">
      <alignment horizontal="left" vertical="top"/>
      <protection locked="true"/>
    </xf>
    <xf numFmtId="0" fontId="1086" fillId="0" borderId="0" xfId="0" applyFont="true"/>
    <xf numFmtId="0" fontId="1087" fillId="0" borderId="4" xfId="0" applyBorder="true" applyFont="true">
      <alignment horizontal="left" vertical="top"/>
      <protection locked="true"/>
    </xf>
    <xf numFmtId="4" fontId="1088" fillId="0" borderId="4" xfId="0" applyBorder="true" applyFont="true" applyNumberFormat="true">
      <alignment horizontal="right" vertical="top"/>
      <protection locked="true"/>
    </xf>
    <xf numFmtId="4" fontId="1089" fillId="0" borderId="4" xfId="0" applyBorder="true" applyFont="true" applyNumberFormat="true">
      <alignment horizontal="right" vertical="top"/>
      <protection locked="true"/>
    </xf>
    <xf numFmtId="4" fontId="1090" fillId="3" borderId="4" xfId="0" applyFill="true" applyBorder="true" applyFont="true" applyNumberFormat="true">
      <alignment vertical="top"/>
      <protection locked="false"/>
    </xf>
    <xf numFmtId="0" fontId="1091" fillId="0" borderId="4" xfId="0" applyBorder="true" applyFont="true">
      <alignment horizontal="left" vertical="top"/>
      <protection locked="true"/>
    </xf>
    <xf numFmtId="0" fontId="1092" fillId="0" borderId="4" xfId="0" applyBorder="true" applyFont="true">
      <alignment horizontal="left" vertical="top"/>
      <protection locked="true"/>
    </xf>
    <xf numFmtId="0" fontId="1093" fillId="0" borderId="4" xfId="0" applyBorder="true" applyFont="true">
      <alignment horizontal="left" vertical="top"/>
      <protection locked="true"/>
    </xf>
    <xf numFmtId="0" fontId="1094" fillId="0" borderId="4" xfId="0" applyBorder="true" applyFont="true">
      <alignment horizontal="left" vertical="top"/>
      <protection locked="true"/>
    </xf>
    <xf numFmtId="0" fontId="1095" fillId="0" borderId="4" xfId="0" applyBorder="true" applyFont="true">
      <alignment horizontal="left" vertical="top"/>
      <protection locked="true"/>
    </xf>
    <xf numFmtId="0" fontId="1096" fillId="0" borderId="0" xfId="0" applyFont="true"/>
    <xf numFmtId="0" fontId="1097" fillId="0" borderId="4" xfId="0" applyBorder="true" applyFont="true">
      <alignment horizontal="left" vertical="top"/>
      <protection locked="true"/>
    </xf>
    <xf numFmtId="4" fontId="1098" fillId="0" borderId="4" xfId="0" applyBorder="true" applyFont="true" applyNumberFormat="true">
      <alignment horizontal="right" vertical="top"/>
      <protection locked="true"/>
    </xf>
    <xf numFmtId="4" fontId="1099" fillId="0" borderId="4" xfId="0" applyBorder="true" applyFont="true" applyNumberFormat="true">
      <alignment horizontal="right" vertical="top"/>
      <protection locked="true"/>
    </xf>
    <xf numFmtId="4" fontId="1100" fillId="3" borderId="4" xfId="0" applyFill="true" applyBorder="true" applyFont="true" applyNumberFormat="true">
      <alignment vertical="top"/>
      <protection locked="false"/>
    </xf>
    <xf numFmtId="0" fontId="1101" fillId="0" borderId="4" xfId="0" applyBorder="true" applyFont="true">
      <alignment horizontal="left" vertical="top"/>
      <protection locked="true"/>
    </xf>
    <xf numFmtId="0" fontId="1102" fillId="0" borderId="4" xfId="0" applyBorder="true" applyFont="true">
      <alignment horizontal="left" vertical="top"/>
      <protection locked="true"/>
    </xf>
    <xf numFmtId="0" fontId="1103" fillId="0" borderId="4" xfId="0" applyBorder="true" applyFont="true">
      <alignment horizontal="left" vertical="top"/>
      <protection locked="true"/>
    </xf>
    <xf numFmtId="0" fontId="1104" fillId="0" borderId="4" xfId="0" applyBorder="true" applyFont="true">
      <alignment horizontal="left" vertical="top"/>
      <protection locked="true"/>
    </xf>
    <xf numFmtId="0" fontId="1105" fillId="0" borderId="4" xfId="0" applyBorder="true" applyFont="true">
      <alignment horizontal="left" vertical="top"/>
      <protection locked="true"/>
    </xf>
    <xf numFmtId="0" fontId="1106" fillId="0" borderId="0" xfId="0" applyFont="true"/>
    <xf numFmtId="0" fontId="1107" fillId="0" borderId="4" xfId="0" applyBorder="true" applyFont="true">
      <alignment horizontal="left" vertical="top"/>
      <protection locked="true"/>
    </xf>
    <xf numFmtId="4" fontId="1108" fillId="0" borderId="4" xfId="0" applyBorder="true" applyFont="true" applyNumberFormat="true">
      <alignment horizontal="right" vertical="top"/>
      <protection locked="true"/>
    </xf>
    <xf numFmtId="4" fontId="1109" fillId="0" borderId="4" xfId="0" applyBorder="true" applyFont="true" applyNumberFormat="true">
      <alignment horizontal="right" vertical="top"/>
      <protection locked="true"/>
    </xf>
    <xf numFmtId="4" fontId="1110" fillId="0" borderId="4" xfId="0" applyBorder="true" applyFont="true" applyNumberFormat="true">
      <alignment horizontal="right" vertical="top"/>
      <protection locked="true"/>
    </xf>
    <xf numFmtId="0" fontId="1111" fillId="0" borderId="4" xfId="0" applyBorder="true" applyFont="true">
      <alignment horizontal="left" vertical="top"/>
      <protection locked="true"/>
    </xf>
    <xf numFmtId="0" fontId="1112" fillId="0" borderId="4" xfId="0" applyBorder="true" applyFont="true">
      <alignment horizontal="left" vertical="top"/>
      <protection locked="true"/>
    </xf>
    <xf numFmtId="0" fontId="1113" fillId="0" borderId="4" xfId="0" applyBorder="true" applyFont="true">
      <alignment horizontal="left" vertical="top"/>
      <protection locked="true"/>
    </xf>
    <xf numFmtId="0" fontId="1114" fillId="0" borderId="4" xfId="0" applyBorder="true" applyFont="true">
      <alignment horizontal="left" vertical="top"/>
      <protection locked="true"/>
    </xf>
    <xf numFmtId="0" fontId="1115" fillId="0" borderId="4" xfId="0" applyBorder="true" applyFont="true">
      <alignment horizontal="left" vertical="top"/>
      <protection locked="true"/>
    </xf>
    <xf numFmtId="0" fontId="1116" fillId="0" borderId="0" xfId="0" applyFont="true"/>
    <xf numFmtId="0" fontId="1117" fillId="0" borderId="4" xfId="0" applyBorder="true" applyFont="true">
      <alignment horizontal="left" vertical="top"/>
      <protection locked="true"/>
    </xf>
    <xf numFmtId="4" fontId="1118" fillId="0" borderId="4" xfId="0" applyBorder="true" applyFont="true" applyNumberFormat="true">
      <alignment horizontal="right" vertical="top"/>
      <protection locked="true"/>
    </xf>
    <xf numFmtId="0" fontId="1119" fillId="0" borderId="4" xfId="0" applyBorder="true" applyFont="true">
      <alignment horizontal="left" vertical="top"/>
      <protection locked="true"/>
    </xf>
    <xf numFmtId="0" fontId="1120" fillId="0" borderId="4" xfId="0" applyBorder="true" applyFont="true">
      <alignment horizontal="left" vertical="top"/>
      <protection locked="true"/>
    </xf>
    <xf numFmtId="0" fontId="1121" fillId="0" borderId="4" xfId="0" applyBorder="true" applyFont="true">
      <alignment horizontal="left" vertical="top"/>
      <protection locked="true"/>
    </xf>
    <xf numFmtId="4" fontId="1122" fillId="3" borderId="4" xfId="0" applyFill="true" applyBorder="true" applyNumberFormat="true" applyFont="true">
      <alignment vertical="top" horizontal="right"/>
      <protection locked="false"/>
    </xf>
    <xf numFmtId="0" fontId="1123" fillId="0" borderId="0" xfId="0" applyFont="true"/>
    <xf numFmtId="0" fontId="1124" fillId="0" borderId="4" xfId="0" applyBorder="true" applyFont="true">
      <alignment horizontal="left" vertical="top"/>
      <protection locked="true"/>
    </xf>
    <xf numFmtId="0" fontId="1125" fillId="0" borderId="4" xfId="0" applyBorder="true" applyFont="true">
      <alignment horizontal="left" vertical="top"/>
      <protection locked="true"/>
    </xf>
    <xf numFmtId="0" fontId="1126" fillId="0" borderId="4" xfId="0" applyBorder="true" applyFont="true">
      <alignment horizontal="left" vertical="top"/>
      <protection locked="true"/>
    </xf>
    <xf numFmtId="4" fontId="1127" fillId="3" borderId="4" xfId="0" applyFill="true" applyBorder="true" applyNumberFormat="true" applyFont="true">
      <alignment vertical="top" horizontal="right"/>
      <protection locked="false"/>
    </xf>
    <xf numFmtId="0" fontId="1128" fillId="0" borderId="5" xfId="0" applyFont="true" applyBorder="true">
      <alignment horizontal="center" vertical="top"/>
      <protection locked="true"/>
    </xf>
    <xf numFmtId="166" fontId="1129" fillId="0" borderId="0" xfId="0" applyFont="true" applyNumberFormat="true">
      <alignment horizontal="center" vertical="top"/>
      <protection locked="true"/>
    </xf>
    <xf numFmtId="0" fontId="1130" fillId="0" borderId="0" xfId="0" applyFont="true">
      <alignment horizontal="left" vertical="top"/>
      <protection locked="true"/>
    </xf>
    <xf numFmtId="165" fontId="1131" fillId="0" borderId="0" xfId="0" applyFont="true" applyNumberFormat="true">
      <alignment horizontal="left" vertical="top"/>
      <protection locked="true"/>
    </xf>
    <xf numFmtId="168" fontId="1132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1133" fillId="0" borderId="4" xfId="0" applyBorder="true" applyFont="true">
      <alignment horizontal="left" vertical="top"/>
      <protection locked="true"/>
    </xf>
    <xf numFmtId="0" fontId="1134" fillId="3" borderId="4" xfId="0" applyFill="true" applyBorder="true" applyFont="true">
      <alignment vertical="top"/>
      <protection locked="false"/>
    </xf>
    <xf numFmtId="0" fontId="1135" fillId="0" borderId="4" xfId="0" applyBorder="true" applyFont="true">
      <alignment horizontal="left" vertical="top"/>
      <protection locked="true"/>
    </xf>
    <xf numFmtId="0" fontId="1136" fillId="0" borderId="4" xfId="0" applyBorder="true" applyFont="true">
      <alignment horizontal="left" vertical="top"/>
      <protection locked="true"/>
    </xf>
    <xf numFmtId="0" fontId="1137" fillId="0" borderId="4" xfId="0" applyBorder="true" applyFont="true">
      <alignment horizontal="left" vertical="top"/>
      <protection locked="true"/>
    </xf>
    <xf numFmtId="0" fontId="1138" fillId="0" borderId="4" xfId="0" applyBorder="true" applyFont="true">
      <alignment horizontal="left" vertical="top"/>
      <protection locked="true"/>
    </xf>
    <xf numFmtId="0" fontId="1139" fillId="0" borderId="4" xfId="0" applyBorder="true" applyFont="true">
      <alignment horizontal="left" vertical="top"/>
      <protection locked="true"/>
    </xf>
    <xf numFmtId="0" fontId="1140" fillId="0" borderId="4" xfId="0" applyBorder="true" applyFont="true">
      <alignment horizontal="left" vertical="top"/>
      <protection locked="true"/>
    </xf>
    <xf numFmtId="0" fontId="1141" fillId="0" borderId="4" xfId="0" applyBorder="true" applyFont="true">
      <alignment horizontal="left" vertical="top"/>
      <protection locked="true"/>
    </xf>
    <xf numFmtId="0" fontId="1142" fillId="0" borderId="4" xfId="0" applyBorder="true" applyFont="true">
      <alignment horizontal="left" vertical="top"/>
      <protection locked="true"/>
    </xf>
    <xf numFmtId="0" fontId="1143" fillId="3" borderId="4" xfId="0" applyFill="true" applyBorder="true" applyFont="true">
      <alignment vertical="top"/>
      <protection locked="false"/>
    </xf>
    <xf numFmtId="0" fontId="1144" fillId="0" borderId="4" xfId="0" applyBorder="true" applyFont="true">
      <alignment horizontal="left" vertical="top"/>
      <protection locked="true"/>
    </xf>
    <xf numFmtId="0" fontId="1145" fillId="0" borderId="4" xfId="0" applyBorder="true" applyFont="true">
      <alignment horizontal="left" vertical="top"/>
      <protection locked="true"/>
    </xf>
    <xf numFmtId="0" fontId="1146" fillId="0" borderId="4" xfId="0" applyBorder="true" applyFont="true">
      <alignment horizontal="left" vertical="top"/>
      <protection locked="true"/>
    </xf>
    <xf numFmtId="0" fontId="1147" fillId="0" borderId="4" xfId="0" applyBorder="true" applyFont="true">
      <alignment horizontal="left" vertical="top"/>
      <protection locked="true"/>
    </xf>
    <xf numFmtId="0" fontId="1148" fillId="0" borderId="4" xfId="0" applyBorder="true" applyFont="true">
      <alignment horizontal="left" vertical="top"/>
      <protection locked="true"/>
    </xf>
    <xf numFmtId="0" fontId="1149" fillId="0" borderId="4" xfId="0" applyBorder="true" applyFont="true">
      <alignment horizontal="left" vertical="top"/>
      <protection locked="true"/>
    </xf>
    <xf numFmtId="0" fontId="1150" fillId="0" borderId="4" xfId="0" applyBorder="true" applyFont="true">
      <alignment horizontal="left" vertical="top"/>
      <protection locked="true"/>
    </xf>
    <xf numFmtId="0" fontId="1151" fillId="0" borderId="4" xfId="0" applyBorder="true" applyFont="true">
      <alignment horizontal="left" vertical="top"/>
      <protection locked="true"/>
    </xf>
    <xf numFmtId="0" fontId="1152" fillId="3" borderId="4" xfId="0" applyFill="true" applyBorder="true" applyFont="true">
      <alignment vertical="top"/>
      <protection locked="false"/>
    </xf>
    <xf numFmtId="0" fontId="1153" fillId="0" borderId="4" xfId="0" applyBorder="true" applyFont="true">
      <alignment horizontal="left" vertical="top"/>
      <protection locked="true"/>
    </xf>
    <xf numFmtId="0" fontId="1154" fillId="0" borderId="4" xfId="0" applyBorder="true" applyFont="true">
      <alignment horizontal="left" vertical="top"/>
      <protection locked="true"/>
    </xf>
    <xf numFmtId="0" fontId="1155" fillId="0" borderId="4" xfId="0" applyBorder="true" applyFont="true">
      <alignment horizontal="left" vertical="top"/>
      <protection locked="true"/>
    </xf>
    <xf numFmtId="0" fontId="1156" fillId="0" borderId="4" xfId="0" applyBorder="true" applyFont="true">
      <alignment horizontal="left" vertical="top"/>
      <protection locked="true"/>
    </xf>
    <xf numFmtId="0" fontId="1157" fillId="0" borderId="4" xfId="0" applyBorder="true" applyFont="true">
      <alignment horizontal="left" vertical="top"/>
      <protection locked="true"/>
    </xf>
    <xf numFmtId="0" fontId="1158" fillId="0" borderId="4" xfId="0" applyBorder="true" applyFont="true">
      <alignment horizontal="left" vertical="top"/>
      <protection locked="true"/>
    </xf>
    <xf numFmtId="0" fontId="1159" fillId="0" borderId="4" xfId="0" applyBorder="true" applyFont="true">
      <alignment horizontal="left" vertical="top"/>
      <protection locked="true"/>
    </xf>
    <xf numFmtId="0" fontId="1160" fillId="0" borderId="4" xfId="0" applyBorder="true" applyFont="true">
      <alignment horizontal="left" vertical="top"/>
      <protection locked="true"/>
    </xf>
    <xf numFmtId="0" fontId="1161" fillId="3" borderId="4" xfId="0" applyFill="true" applyBorder="true" applyFont="true">
      <alignment vertical="top"/>
      <protection locked="false"/>
    </xf>
    <xf numFmtId="0" fontId="1162" fillId="0" borderId="4" xfId="0" applyBorder="true" applyFont="true">
      <alignment horizontal="left" vertical="top"/>
      <protection locked="true"/>
    </xf>
    <xf numFmtId="0" fontId="1163" fillId="0" borderId="4" xfId="0" applyBorder="true" applyFont="true">
      <alignment horizontal="left" vertical="top"/>
      <protection locked="true"/>
    </xf>
    <xf numFmtId="0" fontId="1164" fillId="0" borderId="4" xfId="0" applyBorder="true" applyFont="true">
      <alignment horizontal="left" vertical="top"/>
      <protection locked="true"/>
    </xf>
    <xf numFmtId="0" fontId="1165" fillId="0" borderId="4" xfId="0" applyBorder="true" applyFont="true">
      <alignment horizontal="left" vertical="top"/>
      <protection locked="true"/>
    </xf>
    <xf numFmtId="0" fontId="1166" fillId="0" borderId="4" xfId="0" applyBorder="true" applyFont="true">
      <alignment horizontal="left" vertical="top"/>
      <protection locked="true"/>
    </xf>
    <xf numFmtId="0" fontId="1167" fillId="0" borderId="4" xfId="0" applyBorder="true" applyFont="true">
      <alignment horizontal="left" vertical="top"/>
      <protection locked="true"/>
    </xf>
    <xf numFmtId="0" fontId="1168" fillId="0" borderId="4" xfId="0" applyBorder="true" applyFont="true">
      <alignment horizontal="left" vertical="top"/>
      <protection locked="true"/>
    </xf>
    <xf numFmtId="0" fontId="1169" fillId="0" borderId="4" xfId="0" applyBorder="true" applyFont="true">
      <alignment horizontal="left" vertical="top"/>
      <protection locked="true"/>
    </xf>
    <xf numFmtId="172" fontId="1170" fillId="0" borderId="4" xfId="0" applyBorder="true" applyFont="true" applyNumberFormat="true">
      <alignment horizontal="right" vertical="top"/>
      <protection locked="true"/>
    </xf>
    <xf numFmtId="0" fontId="1171" fillId="0" borderId="4" xfId="0" applyBorder="true" applyFont="true">
      <alignment horizontal="left" vertical="top"/>
      <protection locked="true"/>
    </xf>
    <xf numFmtId="172" fontId="1172" fillId="0" borderId="4" xfId="0" applyBorder="true" applyFont="true" applyNumberFormat="true">
      <alignment horizontal="right" vertical="top"/>
      <protection locked="true"/>
    </xf>
    <xf numFmtId="0" fontId="1173" fillId="0" borderId="5" xfId="0" applyFont="true" applyBorder="true">
      <alignment horizontal="center" vertical="top"/>
      <protection locked="true"/>
    </xf>
    <xf numFmtId="166" fontId="1174" fillId="0" borderId="0" xfId="0" applyFont="true" applyNumberFormat="true">
      <alignment horizontal="center" vertical="top"/>
      <protection locked="true"/>
    </xf>
    <xf numFmtId="0" fontId="1175" fillId="0" borderId="0" xfId="0" applyFont="true">
      <alignment horizontal="left" vertical="top"/>
      <protection locked="true"/>
    </xf>
    <xf numFmtId="165" fontId="1176" fillId="0" borderId="0" xfId="0" applyFont="true" applyNumberFormat="true">
      <alignment horizontal="left" vertical="top"/>
      <protection locked="true"/>
    </xf>
    <xf numFmtId="168" fontId="1177" fillId="0" borderId="0" xfId="0" applyFont="true" applyNumberFormat="true">
      <alignment horizontal="left" vertical="top"/>
      <protection locked="true"/>
    </xf>
    <xf numFmtId="169" fontId="0" fillId="0" borderId="0" xfId="0" applyNumberFormat="true"/>
    <xf numFmtId="0" fontId="1178" fillId="5" borderId="0" xfId="0" applyFill="true" applyFont="true">
      <alignment horizontal="left"/>
      <protection locked="true"/>
    </xf>
    <xf numFmtId="0" fontId="1179" fillId="5" borderId="4" xfId="0" applyFill="true" applyBorder="true" applyFont="true">
      <alignment horizontal="left"/>
      <protection locked="true"/>
    </xf>
    <xf numFmtId="0" fontId="1180" fillId="5" borderId="4" xfId="0" applyFill="true" applyBorder="true" applyFont="true">
      <alignment horizontal="left"/>
      <protection locked="true"/>
    </xf>
    <xf numFmtId="0" fontId="1181" fillId="5" borderId="4" xfId="0" applyFill="true" applyBorder="true" applyFont="true">
      <alignment horizontal="left"/>
      <protection locked="true"/>
    </xf>
    <xf numFmtId="0" fontId="1182" fillId="5" borderId="4" xfId="0" applyFill="true" applyBorder="true" applyFont="true">
      <alignment horizontal="left"/>
      <protection locked="true"/>
    </xf>
    <xf numFmtId="0" fontId="1183" fillId="5" borderId="4" xfId="0" applyFill="true" applyBorder="true" applyFont="true">
      <alignment horizontal="left"/>
      <protection locked="true"/>
    </xf>
    <xf numFmtId="0" fontId="1184" fillId="5" borderId="4" xfId="0" applyFill="true" applyBorder="true" applyFont="true">
      <alignment horizontal="left"/>
      <protection locked="true"/>
    </xf>
    <xf numFmtId="0" fontId="1185" fillId="5" borderId="4" xfId="0" applyFill="true" applyBorder="true" applyFont="true">
      <alignment horizontal="left"/>
      <protection locked="true"/>
    </xf>
    <xf numFmtId="4" fontId="1186" fillId="5" borderId="4" xfId="0" applyFill="true" applyBorder="true" applyFont="true" applyNumberFormat="true">
      <alignment horizontal="right"/>
      <protection locked="true"/>
    </xf>
    <xf numFmtId="4" fontId="1187" fillId="5" borderId="4" xfId="0" applyFill="true" applyBorder="true" applyFont="true" applyNumberFormat="true">
      <alignment horizontal="right"/>
      <protection locked="true"/>
    </xf>
    <xf numFmtId="4" fontId="1188" fillId="5" borderId="4" xfId="0" applyFill="true" applyBorder="true" applyFont="true" applyNumberFormat="true">
      <alignment horizontal="right"/>
      <protection locked="true"/>
    </xf>
    <xf numFmtId="0" fontId="1189" fillId="0" borderId="0" xfId="0" applyFont="true"/>
    <xf numFmtId="0" fontId="1190" fillId="0" borderId="4" xfId="0" applyBorder="true" applyFont="true">
      <alignment horizontal="left" vertical="top"/>
      <protection locked="true"/>
    </xf>
    <xf numFmtId="0" fontId="1191" fillId="0" borderId="4" xfId="0" applyBorder="true" applyFont="true">
      <alignment horizontal="left" vertical="top" wrapText="true"/>
      <protection locked="true"/>
    </xf>
    <xf numFmtId="0" fontId="1192" fillId="0" borderId="4" xfId="0" applyBorder="true" applyFont="true">
      <alignment horizontal="center" vertical="top"/>
      <protection locked="true"/>
    </xf>
    <xf numFmtId="170" fontId="1193" fillId="0" borderId="4" xfId="0" applyBorder="true" applyFont="true" applyNumberFormat="true">
      <alignment horizontal="right" vertical="top"/>
      <protection locked="true"/>
    </xf>
    <xf numFmtId="171" fontId="1194" fillId="0" borderId="4" xfId="0" applyBorder="true" applyFont="true" applyNumberFormat="true">
      <alignment horizontal="right" vertical="top"/>
      <protection locked="true"/>
    </xf>
    <xf numFmtId="171" fontId="1195" fillId="3" borderId="4" xfId="0" applyFill="true" applyBorder="true" applyNumberFormat="true" applyFont="true">
      <alignment vertical="top" horizontal="right"/>
      <protection locked="false"/>
    </xf>
    <xf numFmtId="171" fontId="1196" fillId="0" borderId="4" xfId="0" applyBorder="true" applyFont="true" applyNumberFormat="true">
      <alignment horizontal="right" vertical="top"/>
      <protection locked="true"/>
    </xf>
    <xf numFmtId="171" fontId="1197" fillId="0" borderId="4" xfId="0" applyBorder="true" applyFont="true" applyNumberFormat="true">
      <alignment horizontal="right" vertical="top"/>
      <protection locked="true"/>
    </xf>
    <xf numFmtId="171" fontId="1198" fillId="0" borderId="4" xfId="0" applyBorder="true" applyFont="true" applyNumberFormat="true">
      <alignment horizontal="right" vertical="top"/>
      <protection locked="true"/>
    </xf>
    <xf numFmtId="171" fontId="1199" fillId="0" borderId="4" xfId="0" applyBorder="true" applyFont="true" applyNumberFormat="true">
      <alignment horizontal="right" vertical="top"/>
      <protection locked="true"/>
    </xf>
    <xf numFmtId="0" fontId="1200" fillId="0" borderId="4" xfId="0" applyBorder="true" applyFont="true">
      <alignment horizontal="left" vertical="top"/>
      <protection locked="true"/>
    </xf>
    <xf numFmtId="0" fontId="1201" fillId="0" borderId="4" xfId="0" applyBorder="true" applyFont="true">
      <alignment horizontal="left" vertical="top" wrapText="true"/>
      <protection locked="true"/>
    </xf>
    <xf numFmtId="0" fontId="1202" fillId="0" borderId="4" xfId="0" applyBorder="true" applyFont="true">
      <alignment horizontal="center" vertical="top"/>
      <protection locked="true"/>
    </xf>
    <xf numFmtId="170" fontId="1203" fillId="0" borderId="4" xfId="0" applyBorder="true" applyFont="true" applyNumberFormat="true">
      <alignment horizontal="right" vertical="top"/>
      <protection locked="true"/>
    </xf>
    <xf numFmtId="171" fontId="1204" fillId="0" borderId="4" xfId="0" applyBorder="true" applyFont="true" applyNumberFormat="true">
      <alignment horizontal="right" vertical="top"/>
      <protection locked="true"/>
    </xf>
    <xf numFmtId="171" fontId="1205" fillId="3" borderId="4" xfId="0" applyFill="true" applyBorder="true" applyNumberFormat="true" applyFont="true">
      <alignment vertical="top" horizontal="right"/>
      <protection locked="false"/>
    </xf>
    <xf numFmtId="171" fontId="1206" fillId="0" borderId="4" xfId="0" applyBorder="true" applyFont="true" applyNumberFormat="true">
      <alignment horizontal="right" vertical="top"/>
      <protection locked="true"/>
    </xf>
    <xf numFmtId="171" fontId="1207" fillId="0" borderId="4" xfId="0" applyBorder="true" applyFont="true" applyNumberFormat="true">
      <alignment horizontal="right" vertical="top"/>
      <protection locked="true"/>
    </xf>
    <xf numFmtId="171" fontId="1208" fillId="0" borderId="4" xfId="0" applyBorder="true" applyFont="true" applyNumberFormat="true">
      <alignment horizontal="right" vertical="top"/>
      <protection locked="true"/>
    </xf>
    <xf numFmtId="171" fontId="1209" fillId="0" borderId="4" xfId="0" applyBorder="true" applyFont="true" applyNumberFormat="true">
      <alignment horizontal="right" vertical="top"/>
      <protection locked="true"/>
    </xf>
    <xf numFmtId="0" fontId="1210" fillId="0" borderId="4" xfId="0" applyBorder="true" applyFont="true">
      <alignment horizontal="left" vertical="top"/>
      <protection locked="true"/>
    </xf>
    <xf numFmtId="0" fontId="1211" fillId="0" borderId="4" xfId="0" applyBorder="true" applyFont="true">
      <alignment horizontal="left" vertical="top" wrapText="true"/>
      <protection locked="true"/>
    </xf>
    <xf numFmtId="0" fontId="1212" fillId="0" borderId="4" xfId="0" applyBorder="true" applyFont="true">
      <alignment horizontal="center" vertical="top"/>
      <protection locked="true"/>
    </xf>
    <xf numFmtId="170" fontId="1213" fillId="0" borderId="4" xfId="0" applyBorder="true" applyFont="true" applyNumberFormat="true">
      <alignment horizontal="right" vertical="top"/>
      <protection locked="true"/>
    </xf>
    <xf numFmtId="171" fontId="1214" fillId="0" borderId="4" xfId="0" applyBorder="true" applyFont="true" applyNumberFormat="true">
      <alignment horizontal="right" vertical="top"/>
      <protection locked="true"/>
    </xf>
    <xf numFmtId="171" fontId="1215" fillId="3" borderId="4" xfId="0" applyFill="true" applyBorder="true" applyNumberFormat="true" applyFont="true">
      <alignment vertical="top" horizontal="right"/>
      <protection locked="false"/>
    </xf>
    <xf numFmtId="171" fontId="1216" fillId="0" borderId="4" xfId="0" applyBorder="true" applyFont="true" applyNumberFormat="true">
      <alignment horizontal="right" vertical="top"/>
      <protection locked="true"/>
    </xf>
    <xf numFmtId="171" fontId="1217" fillId="0" borderId="4" xfId="0" applyBorder="true" applyFont="true" applyNumberFormat="true">
      <alignment horizontal="right" vertical="top"/>
      <protection locked="true"/>
    </xf>
    <xf numFmtId="171" fontId="1218" fillId="0" borderId="4" xfId="0" applyBorder="true" applyFont="true" applyNumberFormat="true">
      <alignment horizontal="right" vertical="top"/>
      <protection locked="true"/>
    </xf>
    <xf numFmtId="171" fontId="1219" fillId="0" borderId="4" xfId="0" applyBorder="true" applyFont="true" applyNumberFormat="true">
      <alignment horizontal="right" vertical="top"/>
      <protection locked="true"/>
    </xf>
    <xf numFmtId="0" fontId="1220" fillId="0" borderId="4" xfId="0" applyBorder="true" applyFont="true">
      <alignment horizontal="left" vertical="top"/>
      <protection locked="true"/>
    </xf>
    <xf numFmtId="0" fontId="1221" fillId="0" borderId="4" xfId="0" applyBorder="true" applyFont="true">
      <alignment horizontal="left" vertical="top" wrapText="true"/>
      <protection locked="true"/>
    </xf>
    <xf numFmtId="0" fontId="1222" fillId="0" borderId="4" xfId="0" applyBorder="true" applyFont="true">
      <alignment horizontal="center" vertical="top"/>
      <protection locked="true"/>
    </xf>
    <xf numFmtId="170" fontId="1223" fillId="0" borderId="4" xfId="0" applyBorder="true" applyFont="true" applyNumberFormat="true">
      <alignment horizontal="right" vertical="top"/>
      <protection locked="true"/>
    </xf>
    <xf numFmtId="171" fontId="1224" fillId="0" borderId="4" xfId="0" applyBorder="true" applyFont="true" applyNumberFormat="true">
      <alignment horizontal="right" vertical="top"/>
      <protection locked="true"/>
    </xf>
    <xf numFmtId="171" fontId="1225" fillId="3" borderId="4" xfId="0" applyFill="true" applyBorder="true" applyNumberFormat="true" applyFont="true">
      <alignment vertical="top" horizontal="right"/>
      <protection locked="false"/>
    </xf>
    <xf numFmtId="171" fontId="1226" fillId="0" borderId="4" xfId="0" applyBorder="true" applyFont="true" applyNumberFormat="true">
      <alignment horizontal="right" vertical="top"/>
      <protection locked="true"/>
    </xf>
    <xf numFmtId="171" fontId="1227" fillId="0" borderId="4" xfId="0" applyBorder="true" applyFont="true" applyNumberFormat="true">
      <alignment horizontal="right" vertical="top"/>
      <protection locked="true"/>
    </xf>
    <xf numFmtId="171" fontId="1228" fillId="0" borderId="4" xfId="0" applyBorder="true" applyFont="true" applyNumberFormat="true">
      <alignment horizontal="right" vertical="top"/>
      <protection locked="true"/>
    </xf>
    <xf numFmtId="171" fontId="1229" fillId="0" borderId="4" xfId="0" applyBorder="true" applyFont="true" applyNumberFormat="true">
      <alignment horizontal="right" vertical="top"/>
      <protection locked="true"/>
    </xf>
    <xf numFmtId="0" fontId="1230" fillId="5" borderId="4" xfId="0" applyFill="true" applyBorder="true" applyFont="true">
      <alignment horizontal="left"/>
      <protection locked="true"/>
    </xf>
    <xf numFmtId="0" fontId="1231" fillId="5" borderId="4" xfId="0" applyFill="true" applyBorder="true" applyFont="true">
      <alignment horizontal="left"/>
      <protection locked="true"/>
    </xf>
    <xf numFmtId="0" fontId="1232" fillId="5" borderId="4" xfId="0" applyFill="true" applyBorder="true" applyFont="true">
      <alignment horizontal="left"/>
      <protection locked="true"/>
    </xf>
    <xf numFmtId="0" fontId="1233" fillId="5" borderId="4" xfId="0" applyFill="true" applyBorder="true" applyFont="true">
      <alignment horizontal="left"/>
      <protection locked="true"/>
    </xf>
    <xf numFmtId="0" fontId="1234" fillId="5" borderId="4" xfId="0" applyFill="true" applyBorder="true" applyFont="true">
      <alignment horizontal="left"/>
      <protection locked="true"/>
    </xf>
    <xf numFmtId="0" fontId="1235" fillId="5" borderId="4" xfId="0" applyFill="true" applyBorder="true" applyFont="true">
      <alignment horizontal="left"/>
      <protection locked="true"/>
    </xf>
    <xf numFmtId="0" fontId="1236" fillId="5" borderId="4" xfId="0" applyFill="true" applyBorder="true" applyFont="true">
      <alignment horizontal="left"/>
      <protection locked="true"/>
    </xf>
    <xf numFmtId="4" fontId="1237" fillId="5" borderId="4" xfId="0" applyFill="true" applyBorder="true" applyFont="true" applyNumberFormat="true">
      <alignment horizontal="right"/>
      <protection locked="true"/>
    </xf>
    <xf numFmtId="4" fontId="1238" fillId="5" borderId="4" xfId="0" applyFill="true" applyBorder="true" applyFont="true" applyNumberFormat="true">
      <alignment horizontal="right"/>
      <protection locked="true"/>
    </xf>
    <xf numFmtId="4" fontId="1239" fillId="5" borderId="4" xfId="0" applyFill="true" applyBorder="true" applyFont="true" applyNumberFormat="true">
      <alignment horizontal="right"/>
      <protection locked="true"/>
    </xf>
    <xf numFmtId="0" fontId="1240" fillId="0" borderId="0" xfId="0" applyFont="true"/>
    <xf numFmtId="0" fontId="1241" fillId="0" borderId="4" xfId="0" applyBorder="true" applyFont="true">
      <alignment horizontal="left" vertical="top"/>
      <protection locked="true"/>
    </xf>
    <xf numFmtId="0" fontId="1242" fillId="0" borderId="4" xfId="0" applyBorder="true" applyFont="true">
      <alignment horizontal="left" vertical="top" wrapText="true"/>
      <protection locked="true"/>
    </xf>
    <xf numFmtId="0" fontId="1243" fillId="0" borderId="4" xfId="0" applyBorder="true" applyFont="true">
      <alignment horizontal="center" vertical="top"/>
      <protection locked="true"/>
    </xf>
    <xf numFmtId="170" fontId="1244" fillId="0" borderId="4" xfId="0" applyBorder="true" applyFont="true" applyNumberFormat="true">
      <alignment horizontal="right" vertical="top"/>
      <protection locked="true"/>
    </xf>
    <xf numFmtId="171" fontId="1245" fillId="0" borderId="4" xfId="0" applyBorder="true" applyFont="true" applyNumberFormat="true">
      <alignment horizontal="right" vertical="top"/>
      <protection locked="true"/>
    </xf>
    <xf numFmtId="171" fontId="1246" fillId="3" borderId="4" xfId="0" applyFill="true" applyBorder="true" applyNumberFormat="true" applyFont="true">
      <alignment vertical="top" horizontal="right"/>
      <protection locked="false"/>
    </xf>
    <xf numFmtId="171" fontId="1247" fillId="0" borderId="4" xfId="0" applyBorder="true" applyFont="true" applyNumberFormat="true">
      <alignment horizontal="right" vertical="top"/>
      <protection locked="true"/>
    </xf>
    <xf numFmtId="171" fontId="1248" fillId="0" borderId="4" xfId="0" applyBorder="true" applyFont="true" applyNumberFormat="true">
      <alignment horizontal="right" vertical="top"/>
      <protection locked="true"/>
    </xf>
    <xf numFmtId="171" fontId="1249" fillId="0" borderId="4" xfId="0" applyBorder="true" applyFont="true" applyNumberFormat="true">
      <alignment horizontal="right" vertical="top"/>
      <protection locked="true"/>
    </xf>
    <xf numFmtId="171" fontId="1250" fillId="0" borderId="4" xfId="0" applyBorder="true" applyFont="true" applyNumberFormat="true">
      <alignment horizontal="right" vertical="top"/>
      <protection locked="true"/>
    </xf>
    <xf numFmtId="0" fontId="1251" fillId="0" borderId="4" xfId="0" applyBorder="true" applyFont="true">
      <alignment horizontal="left" vertical="top"/>
      <protection locked="true"/>
    </xf>
    <xf numFmtId="0" fontId="1252" fillId="0" borderId="4" xfId="0" applyBorder="true" applyFont="true">
      <alignment horizontal="left" vertical="top" wrapText="true"/>
      <protection locked="true"/>
    </xf>
    <xf numFmtId="0" fontId="1253" fillId="0" borderId="4" xfId="0" applyBorder="true" applyFont="true">
      <alignment horizontal="center" vertical="top"/>
      <protection locked="true"/>
    </xf>
    <xf numFmtId="170" fontId="1254" fillId="0" borderId="4" xfId="0" applyBorder="true" applyFont="true" applyNumberFormat="true">
      <alignment horizontal="right" vertical="top"/>
      <protection locked="true"/>
    </xf>
    <xf numFmtId="171" fontId="1255" fillId="0" borderId="4" xfId="0" applyBorder="true" applyFont="true" applyNumberFormat="true">
      <alignment horizontal="right" vertical="top"/>
      <protection locked="true"/>
    </xf>
    <xf numFmtId="171" fontId="1256" fillId="3" borderId="4" xfId="0" applyFill="true" applyBorder="true" applyNumberFormat="true" applyFont="true">
      <alignment vertical="top" horizontal="right"/>
      <protection locked="false"/>
    </xf>
    <xf numFmtId="171" fontId="1257" fillId="0" borderId="4" xfId="0" applyBorder="true" applyFont="true" applyNumberFormat="true">
      <alignment horizontal="right" vertical="top"/>
      <protection locked="true"/>
    </xf>
    <xf numFmtId="171" fontId="1258" fillId="0" borderId="4" xfId="0" applyBorder="true" applyFont="true" applyNumberFormat="true">
      <alignment horizontal="right" vertical="top"/>
      <protection locked="true"/>
    </xf>
    <xf numFmtId="171" fontId="1259" fillId="0" borderId="4" xfId="0" applyBorder="true" applyFont="true" applyNumberFormat="true">
      <alignment horizontal="right" vertical="top"/>
      <protection locked="true"/>
    </xf>
    <xf numFmtId="171" fontId="1260" fillId="0" borderId="4" xfId="0" applyBorder="true" applyFont="true" applyNumberFormat="true">
      <alignment horizontal="right" vertical="top"/>
      <protection locked="true"/>
    </xf>
    <xf numFmtId="0" fontId="1261" fillId="0" borderId="4" xfId="0" applyBorder="true" applyFont="true">
      <alignment horizontal="left" vertical="top"/>
      <protection locked="true"/>
    </xf>
    <xf numFmtId="0" fontId="1262" fillId="0" borderId="4" xfId="0" applyBorder="true" applyFont="true">
      <alignment horizontal="left" vertical="top" wrapText="true"/>
      <protection locked="true"/>
    </xf>
    <xf numFmtId="0" fontId="1263" fillId="0" borderId="4" xfId="0" applyBorder="true" applyFont="true">
      <alignment horizontal="center" vertical="top"/>
      <protection locked="true"/>
    </xf>
    <xf numFmtId="170" fontId="1264" fillId="0" borderId="4" xfId="0" applyBorder="true" applyFont="true" applyNumberFormat="true">
      <alignment horizontal="right" vertical="top"/>
      <protection locked="true"/>
    </xf>
    <xf numFmtId="171" fontId="1265" fillId="0" borderId="4" xfId="0" applyBorder="true" applyFont="true" applyNumberFormat="true">
      <alignment horizontal="right" vertical="top"/>
      <protection locked="true"/>
    </xf>
    <xf numFmtId="171" fontId="1266" fillId="3" borderId="4" xfId="0" applyFill="true" applyBorder="true" applyNumberFormat="true" applyFont="true">
      <alignment vertical="top" horizontal="right"/>
      <protection locked="false"/>
    </xf>
    <xf numFmtId="171" fontId="1267" fillId="0" borderId="4" xfId="0" applyBorder="true" applyFont="true" applyNumberFormat="true">
      <alignment horizontal="right" vertical="top"/>
      <protection locked="true"/>
    </xf>
    <xf numFmtId="171" fontId="1268" fillId="0" borderId="4" xfId="0" applyBorder="true" applyFont="true" applyNumberFormat="true">
      <alignment horizontal="right" vertical="top"/>
      <protection locked="true"/>
    </xf>
    <xf numFmtId="171" fontId="1269" fillId="0" borderId="4" xfId="0" applyBorder="true" applyFont="true" applyNumberFormat="true">
      <alignment horizontal="right" vertical="top"/>
      <protection locked="true"/>
    </xf>
    <xf numFmtId="171" fontId="1270" fillId="0" borderId="4" xfId="0" applyBorder="true" applyFont="true" applyNumberFormat="true">
      <alignment horizontal="right" vertical="top"/>
      <protection locked="true"/>
    </xf>
    <xf numFmtId="0" fontId="1271" fillId="0" borderId="4" xfId="0" applyBorder="true" applyFont="true">
      <alignment horizontal="left" vertical="top"/>
      <protection locked="true"/>
    </xf>
    <xf numFmtId="0" fontId="1272" fillId="0" borderId="4" xfId="0" applyBorder="true" applyFont="true">
      <alignment horizontal="left" vertical="top" wrapText="true"/>
      <protection locked="true"/>
    </xf>
    <xf numFmtId="0" fontId="1273" fillId="0" borderId="4" xfId="0" applyBorder="true" applyFont="true">
      <alignment horizontal="center" vertical="top"/>
      <protection locked="true"/>
    </xf>
    <xf numFmtId="170" fontId="1274" fillId="0" borderId="4" xfId="0" applyBorder="true" applyFont="true" applyNumberFormat="true">
      <alignment horizontal="right" vertical="top"/>
      <protection locked="true"/>
    </xf>
    <xf numFmtId="171" fontId="1275" fillId="0" borderId="4" xfId="0" applyBorder="true" applyFont="true" applyNumberFormat="true">
      <alignment horizontal="right" vertical="top"/>
      <protection locked="true"/>
    </xf>
    <xf numFmtId="171" fontId="1276" fillId="3" borderId="4" xfId="0" applyFill="true" applyBorder="true" applyNumberFormat="true" applyFont="true">
      <alignment vertical="top" horizontal="right"/>
      <protection locked="false"/>
    </xf>
    <xf numFmtId="171" fontId="1277" fillId="0" borderId="4" xfId="0" applyBorder="true" applyFont="true" applyNumberFormat="true">
      <alignment horizontal="right" vertical="top"/>
      <protection locked="true"/>
    </xf>
    <xf numFmtId="171" fontId="1278" fillId="0" borderId="4" xfId="0" applyBorder="true" applyFont="true" applyNumberFormat="true">
      <alignment horizontal="right" vertical="top"/>
      <protection locked="true"/>
    </xf>
    <xf numFmtId="171" fontId="1279" fillId="0" borderId="4" xfId="0" applyBorder="true" applyFont="true" applyNumberFormat="true">
      <alignment horizontal="right" vertical="top"/>
      <protection locked="true"/>
    </xf>
    <xf numFmtId="171" fontId="1280" fillId="0" borderId="4" xfId="0" applyBorder="true" applyFont="true" applyNumberFormat="true">
      <alignment horizontal="right" vertical="top"/>
      <protection locked="true"/>
    </xf>
    <xf numFmtId="0" fontId="1281" fillId="0" borderId="4" xfId="0" applyBorder="true" applyFont="true">
      <alignment horizontal="left" vertical="top"/>
      <protection locked="true"/>
    </xf>
    <xf numFmtId="0" fontId="1282" fillId="0" borderId="4" xfId="0" applyBorder="true" applyFont="true">
      <alignment horizontal="left" vertical="top" wrapText="true"/>
      <protection locked="true"/>
    </xf>
    <xf numFmtId="0" fontId="1283" fillId="0" borderId="4" xfId="0" applyBorder="true" applyFont="true">
      <alignment horizontal="center" vertical="top"/>
      <protection locked="true"/>
    </xf>
    <xf numFmtId="170" fontId="1284" fillId="0" borderId="4" xfId="0" applyBorder="true" applyFont="true" applyNumberFormat="true">
      <alignment horizontal="right" vertical="top"/>
      <protection locked="true"/>
    </xf>
    <xf numFmtId="171" fontId="1285" fillId="0" borderId="4" xfId="0" applyBorder="true" applyFont="true" applyNumberFormat="true">
      <alignment horizontal="right" vertical="top"/>
      <protection locked="true"/>
    </xf>
    <xf numFmtId="171" fontId="1286" fillId="3" borderId="4" xfId="0" applyFill="true" applyBorder="true" applyNumberFormat="true" applyFont="true">
      <alignment vertical="top" horizontal="right"/>
      <protection locked="false"/>
    </xf>
    <xf numFmtId="171" fontId="1287" fillId="0" borderId="4" xfId="0" applyBorder="true" applyFont="true" applyNumberFormat="true">
      <alignment horizontal="right" vertical="top"/>
      <protection locked="true"/>
    </xf>
    <xf numFmtId="171" fontId="1288" fillId="0" borderId="4" xfId="0" applyBorder="true" applyFont="true" applyNumberFormat="true">
      <alignment horizontal="right" vertical="top"/>
      <protection locked="true"/>
    </xf>
    <xf numFmtId="171" fontId="1289" fillId="0" borderId="4" xfId="0" applyBorder="true" applyFont="true" applyNumberFormat="true">
      <alignment horizontal="right" vertical="top"/>
      <protection locked="true"/>
    </xf>
    <xf numFmtId="171" fontId="1290" fillId="0" borderId="4" xfId="0" applyBorder="true" applyFont="true" applyNumberFormat="true">
      <alignment horizontal="right" vertical="top"/>
      <protection locked="true"/>
    </xf>
    <xf numFmtId="0" fontId="1291" fillId="0" borderId="4" xfId="0" applyBorder="true" applyFont="true">
      <alignment horizontal="left" vertical="top"/>
      <protection locked="true"/>
    </xf>
    <xf numFmtId="0" fontId="1292" fillId="0" borderId="4" xfId="0" applyBorder="true" applyFont="true">
      <alignment horizontal="left" vertical="top" wrapText="true"/>
      <protection locked="true"/>
    </xf>
    <xf numFmtId="0" fontId="1293" fillId="0" borderId="4" xfId="0" applyBorder="true" applyFont="true">
      <alignment horizontal="center" vertical="top"/>
      <protection locked="true"/>
    </xf>
    <xf numFmtId="170" fontId="1294" fillId="0" borderId="4" xfId="0" applyBorder="true" applyFont="true" applyNumberFormat="true">
      <alignment horizontal="right" vertical="top"/>
      <protection locked="true"/>
    </xf>
    <xf numFmtId="171" fontId="1295" fillId="0" borderId="4" xfId="0" applyBorder="true" applyFont="true" applyNumberFormat="true">
      <alignment horizontal="right" vertical="top"/>
      <protection locked="true"/>
    </xf>
    <xf numFmtId="171" fontId="1296" fillId="3" borderId="4" xfId="0" applyFill="true" applyBorder="true" applyNumberFormat="true" applyFont="true">
      <alignment vertical="top" horizontal="right"/>
      <protection locked="false"/>
    </xf>
    <xf numFmtId="171" fontId="1297" fillId="0" borderId="4" xfId="0" applyBorder="true" applyFont="true" applyNumberFormat="true">
      <alignment horizontal="right" vertical="top"/>
      <protection locked="true"/>
    </xf>
    <xf numFmtId="171" fontId="1298" fillId="0" borderId="4" xfId="0" applyBorder="true" applyFont="true" applyNumberFormat="true">
      <alignment horizontal="right" vertical="top"/>
      <protection locked="true"/>
    </xf>
    <xf numFmtId="171" fontId="1299" fillId="0" borderId="4" xfId="0" applyBorder="true" applyFont="true" applyNumberFormat="true">
      <alignment horizontal="right" vertical="top"/>
      <protection locked="true"/>
    </xf>
    <xf numFmtId="171" fontId="1300" fillId="0" borderId="4" xfId="0" applyBorder="true" applyFont="true" applyNumberFormat="true">
      <alignment horizontal="right" vertical="top"/>
      <protection locked="true"/>
    </xf>
    <xf numFmtId="0" fontId="1301" fillId="0" borderId="4" xfId="0" applyBorder="true" applyFont="true">
      <alignment horizontal="left" vertical="top"/>
      <protection locked="true"/>
    </xf>
    <xf numFmtId="0" fontId="1302" fillId="0" borderId="4" xfId="0" applyBorder="true" applyFont="true">
      <alignment horizontal="left" vertical="top" wrapText="true"/>
      <protection locked="true"/>
    </xf>
    <xf numFmtId="0" fontId="1303" fillId="0" borderId="4" xfId="0" applyBorder="true" applyFont="true">
      <alignment horizontal="center" vertical="top"/>
      <protection locked="true"/>
    </xf>
    <xf numFmtId="170" fontId="1304" fillId="0" borderId="4" xfId="0" applyBorder="true" applyFont="true" applyNumberFormat="true">
      <alignment horizontal="right" vertical="top"/>
      <protection locked="true"/>
    </xf>
    <xf numFmtId="171" fontId="1305" fillId="0" borderId="4" xfId="0" applyBorder="true" applyFont="true" applyNumberFormat="true">
      <alignment horizontal="right" vertical="top"/>
      <protection locked="true"/>
    </xf>
    <xf numFmtId="171" fontId="1306" fillId="3" borderId="4" xfId="0" applyFill="true" applyBorder="true" applyNumberFormat="true" applyFont="true">
      <alignment vertical="top" horizontal="right"/>
      <protection locked="false"/>
    </xf>
    <xf numFmtId="171" fontId="1307" fillId="0" borderId="4" xfId="0" applyBorder="true" applyFont="true" applyNumberFormat="true">
      <alignment horizontal="right" vertical="top"/>
      <protection locked="true"/>
    </xf>
    <xf numFmtId="171" fontId="1308" fillId="0" borderId="4" xfId="0" applyBorder="true" applyFont="true" applyNumberFormat="true">
      <alignment horizontal="right" vertical="top"/>
      <protection locked="true"/>
    </xf>
    <xf numFmtId="171" fontId="1309" fillId="0" borderId="4" xfId="0" applyBorder="true" applyFont="true" applyNumberFormat="true">
      <alignment horizontal="right" vertical="top"/>
      <protection locked="true"/>
    </xf>
    <xf numFmtId="171" fontId="1310" fillId="0" borderId="4" xfId="0" applyBorder="true" applyFont="true" applyNumberFormat="true">
      <alignment horizontal="right" vertical="top"/>
      <protection locked="true"/>
    </xf>
    <xf numFmtId="0" fontId="1311" fillId="0" borderId="4" xfId="0" applyBorder="true" applyFont="true">
      <alignment horizontal="left" vertical="top"/>
      <protection locked="true"/>
    </xf>
    <xf numFmtId="0" fontId="1312" fillId="0" borderId="4" xfId="0" applyBorder="true" applyFont="true">
      <alignment horizontal="left" vertical="top" wrapText="true"/>
      <protection locked="true"/>
    </xf>
    <xf numFmtId="0" fontId="1313" fillId="0" borderId="4" xfId="0" applyBorder="true" applyFont="true">
      <alignment horizontal="center" vertical="top"/>
      <protection locked="true"/>
    </xf>
    <xf numFmtId="170" fontId="1314" fillId="0" borderId="4" xfId="0" applyBorder="true" applyFont="true" applyNumberFormat="true">
      <alignment horizontal="right" vertical="top"/>
      <protection locked="true"/>
    </xf>
    <xf numFmtId="171" fontId="1315" fillId="0" borderId="4" xfId="0" applyBorder="true" applyFont="true" applyNumberFormat="true">
      <alignment horizontal="right" vertical="top"/>
      <protection locked="true"/>
    </xf>
    <xf numFmtId="171" fontId="1316" fillId="3" borderId="4" xfId="0" applyFill="true" applyBorder="true" applyNumberFormat="true" applyFont="true">
      <alignment vertical="top" horizontal="right"/>
      <protection locked="false"/>
    </xf>
    <xf numFmtId="171" fontId="1317" fillId="0" borderId="4" xfId="0" applyBorder="true" applyFont="true" applyNumberFormat="true">
      <alignment horizontal="right" vertical="top"/>
      <protection locked="true"/>
    </xf>
    <xf numFmtId="171" fontId="1318" fillId="0" borderId="4" xfId="0" applyBorder="true" applyFont="true" applyNumberFormat="true">
      <alignment horizontal="right" vertical="top"/>
      <protection locked="true"/>
    </xf>
    <xf numFmtId="171" fontId="1319" fillId="0" borderId="4" xfId="0" applyBorder="true" applyFont="true" applyNumberFormat="true">
      <alignment horizontal="right" vertical="top"/>
      <protection locked="true"/>
    </xf>
    <xf numFmtId="171" fontId="1320" fillId="0" borderId="4" xfId="0" applyBorder="true" applyFont="true" applyNumberFormat="true">
      <alignment horizontal="right" vertical="top"/>
      <protection locked="true"/>
    </xf>
    <xf numFmtId="0" fontId="1321" fillId="0" borderId="4" xfId="0" applyBorder="true" applyFont="true">
      <alignment horizontal="left" vertical="top"/>
      <protection locked="true"/>
    </xf>
    <xf numFmtId="0" fontId="1322" fillId="0" borderId="4" xfId="0" applyBorder="true" applyFont="true">
      <alignment horizontal="left" vertical="top" wrapText="true"/>
      <protection locked="true"/>
    </xf>
    <xf numFmtId="0" fontId="1323" fillId="0" borderId="4" xfId="0" applyBorder="true" applyFont="true">
      <alignment horizontal="center" vertical="top"/>
      <protection locked="true"/>
    </xf>
    <xf numFmtId="170" fontId="1324" fillId="0" borderId="4" xfId="0" applyBorder="true" applyFont="true" applyNumberFormat="true">
      <alignment horizontal="right" vertical="top"/>
      <protection locked="true"/>
    </xf>
    <xf numFmtId="171" fontId="1325" fillId="0" borderId="4" xfId="0" applyBorder="true" applyFont="true" applyNumberFormat="true">
      <alignment horizontal="right" vertical="top"/>
      <protection locked="true"/>
    </xf>
    <xf numFmtId="171" fontId="1326" fillId="3" borderId="4" xfId="0" applyFill="true" applyBorder="true" applyNumberFormat="true" applyFont="true">
      <alignment vertical="top" horizontal="right"/>
      <protection locked="false"/>
    </xf>
    <xf numFmtId="171" fontId="1327" fillId="0" borderId="4" xfId="0" applyBorder="true" applyFont="true" applyNumberFormat="true">
      <alignment horizontal="right" vertical="top"/>
      <protection locked="true"/>
    </xf>
    <xf numFmtId="171" fontId="1328" fillId="0" borderId="4" xfId="0" applyBorder="true" applyFont="true" applyNumberFormat="true">
      <alignment horizontal="right" vertical="top"/>
      <protection locked="true"/>
    </xf>
    <xf numFmtId="171" fontId="1329" fillId="0" borderId="4" xfId="0" applyBorder="true" applyFont="true" applyNumberFormat="true">
      <alignment horizontal="right" vertical="top"/>
      <protection locked="true"/>
    </xf>
    <xf numFmtId="171" fontId="1330" fillId="0" borderId="4" xfId="0" applyBorder="true" applyFont="true" applyNumberFormat="true">
      <alignment horizontal="right" vertical="top"/>
      <protection locked="true"/>
    </xf>
    <xf numFmtId="0" fontId="1331" fillId="5" borderId="4" xfId="0" applyFill="true" applyBorder="true" applyFont="true">
      <alignment horizontal="left"/>
      <protection locked="true"/>
    </xf>
    <xf numFmtId="0" fontId="1332" fillId="5" borderId="4" xfId="0" applyFill="true" applyBorder="true" applyFont="true">
      <alignment horizontal="left"/>
      <protection locked="true"/>
    </xf>
    <xf numFmtId="0" fontId="1333" fillId="5" borderId="4" xfId="0" applyFill="true" applyBorder="true" applyFont="true">
      <alignment horizontal="left"/>
      <protection locked="true"/>
    </xf>
    <xf numFmtId="0" fontId="1334" fillId="5" borderId="4" xfId="0" applyFill="true" applyBorder="true" applyFont="true">
      <alignment horizontal="left"/>
      <protection locked="true"/>
    </xf>
    <xf numFmtId="0" fontId="1335" fillId="5" borderId="4" xfId="0" applyFill="true" applyBorder="true" applyFont="true">
      <alignment horizontal="left"/>
      <protection locked="true"/>
    </xf>
    <xf numFmtId="0" fontId="1336" fillId="5" borderId="4" xfId="0" applyFill="true" applyBorder="true" applyFont="true">
      <alignment horizontal="left"/>
      <protection locked="true"/>
    </xf>
    <xf numFmtId="0" fontId="1337" fillId="5" borderId="4" xfId="0" applyFill="true" applyBorder="true" applyFont="true">
      <alignment horizontal="left"/>
      <protection locked="true"/>
    </xf>
    <xf numFmtId="4" fontId="1338" fillId="5" borderId="4" xfId="0" applyFill="true" applyBorder="true" applyFont="true" applyNumberFormat="true">
      <alignment horizontal="right"/>
      <protection locked="true"/>
    </xf>
    <xf numFmtId="4" fontId="1339" fillId="5" borderId="4" xfId="0" applyFill="true" applyBorder="true" applyFont="true" applyNumberFormat="true">
      <alignment horizontal="right"/>
      <protection locked="true"/>
    </xf>
    <xf numFmtId="4" fontId="1340" fillId="5" borderId="4" xfId="0" applyFill="true" applyBorder="true" applyFont="true" applyNumberFormat="true">
      <alignment horizontal="right"/>
      <protection locked="true"/>
    </xf>
    <xf numFmtId="0" fontId="1341" fillId="0" borderId="0" xfId="0" applyFont="true"/>
    <xf numFmtId="0" fontId="1342" fillId="0" borderId="4" xfId="0" applyBorder="true" applyFont="true">
      <alignment horizontal="left" vertical="top"/>
      <protection locked="true"/>
    </xf>
    <xf numFmtId="0" fontId="1343" fillId="0" borderId="4" xfId="0" applyBorder="true" applyFont="true">
      <alignment horizontal="left" vertical="top" wrapText="true"/>
      <protection locked="true"/>
    </xf>
    <xf numFmtId="0" fontId="1344" fillId="0" borderId="4" xfId="0" applyBorder="true" applyFont="true">
      <alignment horizontal="center" vertical="top"/>
      <protection locked="true"/>
    </xf>
    <xf numFmtId="170" fontId="1345" fillId="0" borderId="4" xfId="0" applyBorder="true" applyFont="true" applyNumberFormat="true">
      <alignment horizontal="right" vertical="top"/>
      <protection locked="true"/>
    </xf>
    <xf numFmtId="171" fontId="1346" fillId="0" borderId="4" xfId="0" applyBorder="true" applyFont="true" applyNumberFormat="true">
      <alignment horizontal="right" vertical="top"/>
      <protection locked="true"/>
    </xf>
    <xf numFmtId="171" fontId="1347" fillId="3" borderId="4" xfId="0" applyFill="true" applyBorder="true" applyNumberFormat="true" applyFont="true">
      <alignment vertical="top" horizontal="right"/>
      <protection locked="false"/>
    </xf>
    <xf numFmtId="171" fontId="1348" fillId="0" borderId="4" xfId="0" applyBorder="true" applyFont="true" applyNumberFormat="true">
      <alignment horizontal="right" vertical="top"/>
      <protection locked="true"/>
    </xf>
    <xf numFmtId="171" fontId="1349" fillId="0" borderId="4" xfId="0" applyBorder="true" applyFont="true" applyNumberFormat="true">
      <alignment horizontal="right" vertical="top"/>
      <protection locked="true"/>
    </xf>
    <xf numFmtId="171" fontId="1350" fillId="0" borderId="4" xfId="0" applyBorder="true" applyFont="true" applyNumberFormat="true">
      <alignment horizontal="right" vertical="top"/>
      <protection locked="true"/>
    </xf>
    <xf numFmtId="171" fontId="1351" fillId="0" borderId="4" xfId="0" applyBorder="true" applyFont="true" applyNumberFormat="true">
      <alignment horizontal="right" vertical="top"/>
      <protection locked="true"/>
    </xf>
    <xf numFmtId="0" fontId="1352" fillId="0" borderId="4" xfId="0" applyBorder="true" applyFont="true">
      <alignment horizontal="left" vertical="top"/>
      <protection locked="true"/>
    </xf>
    <xf numFmtId="0" fontId="1353" fillId="0" borderId="4" xfId="0" applyBorder="true" applyFont="true">
      <alignment horizontal="left" vertical="top" wrapText="true"/>
      <protection locked="true"/>
    </xf>
    <xf numFmtId="0" fontId="1354" fillId="0" borderId="4" xfId="0" applyBorder="true" applyFont="true">
      <alignment horizontal="center" vertical="top"/>
      <protection locked="true"/>
    </xf>
    <xf numFmtId="170" fontId="1355" fillId="0" borderId="4" xfId="0" applyBorder="true" applyFont="true" applyNumberFormat="true">
      <alignment horizontal="right" vertical="top"/>
      <protection locked="true"/>
    </xf>
    <xf numFmtId="171" fontId="1356" fillId="0" borderId="4" xfId="0" applyBorder="true" applyFont="true" applyNumberFormat="true">
      <alignment horizontal="right" vertical="top"/>
      <protection locked="true"/>
    </xf>
    <xf numFmtId="171" fontId="1357" fillId="3" borderId="4" xfId="0" applyFill="true" applyBorder="true" applyNumberFormat="true" applyFont="true">
      <alignment vertical="top" horizontal="right"/>
      <protection locked="false"/>
    </xf>
    <xf numFmtId="171" fontId="1358" fillId="0" borderId="4" xfId="0" applyBorder="true" applyFont="true" applyNumberFormat="true">
      <alignment horizontal="right" vertical="top"/>
      <protection locked="true"/>
    </xf>
    <xf numFmtId="171" fontId="1359" fillId="0" borderId="4" xfId="0" applyBorder="true" applyFont="true" applyNumberFormat="true">
      <alignment horizontal="right" vertical="top"/>
      <protection locked="true"/>
    </xf>
    <xf numFmtId="171" fontId="1360" fillId="0" borderId="4" xfId="0" applyBorder="true" applyFont="true" applyNumberFormat="true">
      <alignment horizontal="right" vertical="top"/>
      <protection locked="true"/>
    </xf>
    <xf numFmtId="171" fontId="1361" fillId="0" borderId="4" xfId="0" applyBorder="true" applyFont="true" applyNumberFormat="true">
      <alignment horizontal="right" vertical="top"/>
      <protection locked="true"/>
    </xf>
    <xf numFmtId="0" fontId="1362" fillId="0" borderId="4" xfId="0" applyBorder="true" applyFont="true">
      <alignment horizontal="left" vertical="top"/>
      <protection locked="true"/>
    </xf>
    <xf numFmtId="0" fontId="1363" fillId="0" borderId="4" xfId="0" applyBorder="true" applyFont="true">
      <alignment horizontal="left" vertical="top" wrapText="true"/>
      <protection locked="true"/>
    </xf>
    <xf numFmtId="0" fontId="1364" fillId="0" borderId="4" xfId="0" applyBorder="true" applyFont="true">
      <alignment horizontal="center" vertical="top"/>
      <protection locked="true"/>
    </xf>
    <xf numFmtId="170" fontId="1365" fillId="0" borderId="4" xfId="0" applyBorder="true" applyFont="true" applyNumberFormat="true">
      <alignment horizontal="right" vertical="top"/>
      <protection locked="true"/>
    </xf>
    <xf numFmtId="171" fontId="1366" fillId="0" borderId="4" xfId="0" applyBorder="true" applyFont="true" applyNumberFormat="true">
      <alignment horizontal="right" vertical="top"/>
      <protection locked="true"/>
    </xf>
    <xf numFmtId="171" fontId="1367" fillId="3" borderId="4" xfId="0" applyFill="true" applyBorder="true" applyNumberFormat="true" applyFont="true">
      <alignment vertical="top" horizontal="right"/>
      <protection locked="false"/>
    </xf>
    <xf numFmtId="171" fontId="1368" fillId="0" borderId="4" xfId="0" applyBorder="true" applyFont="true" applyNumberFormat="true">
      <alignment horizontal="right" vertical="top"/>
      <protection locked="true"/>
    </xf>
    <xf numFmtId="171" fontId="1369" fillId="0" borderId="4" xfId="0" applyBorder="true" applyFont="true" applyNumberFormat="true">
      <alignment horizontal="right" vertical="top"/>
      <protection locked="true"/>
    </xf>
    <xf numFmtId="171" fontId="1370" fillId="0" borderId="4" xfId="0" applyBorder="true" applyFont="true" applyNumberFormat="true">
      <alignment horizontal="right" vertical="top"/>
      <protection locked="true"/>
    </xf>
    <xf numFmtId="171" fontId="1371" fillId="0" borderId="4" xfId="0" applyBorder="true" applyFont="true" applyNumberFormat="true">
      <alignment horizontal="right" vertical="top"/>
      <protection locked="true"/>
    </xf>
    <xf numFmtId="0" fontId="1372" fillId="0" borderId="4" xfId="0" applyBorder="true" applyFont="true">
      <alignment horizontal="left" vertical="top"/>
      <protection locked="true"/>
    </xf>
    <xf numFmtId="0" fontId="1373" fillId="0" borderId="4" xfId="0" applyBorder="true" applyFont="true">
      <alignment horizontal="left" vertical="top" wrapText="true"/>
      <protection locked="true"/>
    </xf>
    <xf numFmtId="0" fontId="1374" fillId="0" borderId="4" xfId="0" applyBorder="true" applyFont="true">
      <alignment horizontal="center" vertical="top"/>
      <protection locked="true"/>
    </xf>
    <xf numFmtId="170" fontId="1375" fillId="0" borderId="4" xfId="0" applyBorder="true" applyFont="true" applyNumberFormat="true">
      <alignment horizontal="right" vertical="top"/>
      <protection locked="true"/>
    </xf>
    <xf numFmtId="171" fontId="1376" fillId="0" borderId="4" xfId="0" applyBorder="true" applyFont="true" applyNumberFormat="true">
      <alignment horizontal="right" vertical="top"/>
      <protection locked="true"/>
    </xf>
    <xf numFmtId="171" fontId="1377" fillId="3" borderId="4" xfId="0" applyFill="true" applyBorder="true" applyNumberFormat="true" applyFont="true">
      <alignment vertical="top" horizontal="right"/>
      <protection locked="false"/>
    </xf>
    <xf numFmtId="171" fontId="1378" fillId="0" borderId="4" xfId="0" applyBorder="true" applyFont="true" applyNumberFormat="true">
      <alignment horizontal="right" vertical="top"/>
      <protection locked="true"/>
    </xf>
    <xf numFmtId="171" fontId="1379" fillId="0" borderId="4" xfId="0" applyBorder="true" applyFont="true" applyNumberFormat="true">
      <alignment horizontal="right" vertical="top"/>
      <protection locked="true"/>
    </xf>
    <xf numFmtId="171" fontId="1380" fillId="0" borderId="4" xfId="0" applyBorder="true" applyFont="true" applyNumberFormat="true">
      <alignment horizontal="right" vertical="top"/>
      <protection locked="true"/>
    </xf>
    <xf numFmtId="171" fontId="1381" fillId="0" borderId="4" xfId="0" applyBorder="true" applyFont="true" applyNumberFormat="true">
      <alignment horizontal="right" vertical="top"/>
      <protection locked="true"/>
    </xf>
    <xf numFmtId="0" fontId="1382" fillId="0" borderId="4" xfId="0" applyBorder="true" applyFont="true">
      <alignment horizontal="left" vertical="top"/>
      <protection locked="true"/>
    </xf>
    <xf numFmtId="0" fontId="1383" fillId="0" borderId="4" xfId="0" applyBorder="true" applyFont="true">
      <alignment horizontal="left" vertical="top" wrapText="true"/>
      <protection locked="true"/>
    </xf>
    <xf numFmtId="0" fontId="1384" fillId="0" borderId="4" xfId="0" applyBorder="true" applyFont="true">
      <alignment horizontal="center" vertical="top"/>
      <protection locked="true"/>
    </xf>
    <xf numFmtId="170" fontId="1385" fillId="0" borderId="4" xfId="0" applyBorder="true" applyFont="true" applyNumberFormat="true">
      <alignment horizontal="right" vertical="top"/>
      <protection locked="true"/>
    </xf>
    <xf numFmtId="171" fontId="1386" fillId="0" borderId="4" xfId="0" applyBorder="true" applyFont="true" applyNumberFormat="true">
      <alignment horizontal="right" vertical="top"/>
      <protection locked="true"/>
    </xf>
    <xf numFmtId="171" fontId="1387" fillId="3" borderId="4" xfId="0" applyFill="true" applyBorder="true" applyNumberFormat="true" applyFont="true">
      <alignment vertical="top" horizontal="right"/>
      <protection locked="false"/>
    </xf>
    <xf numFmtId="171" fontId="1388" fillId="0" borderId="4" xfId="0" applyBorder="true" applyFont="true" applyNumberFormat="true">
      <alignment horizontal="right" vertical="top"/>
      <protection locked="true"/>
    </xf>
    <xf numFmtId="171" fontId="1389" fillId="0" borderId="4" xfId="0" applyBorder="true" applyFont="true" applyNumberFormat="true">
      <alignment horizontal="right" vertical="top"/>
      <protection locked="true"/>
    </xf>
    <xf numFmtId="171" fontId="1390" fillId="0" borderId="4" xfId="0" applyBorder="true" applyFont="true" applyNumberFormat="true">
      <alignment horizontal="right" vertical="top"/>
      <protection locked="true"/>
    </xf>
    <xf numFmtId="171" fontId="1391" fillId="0" borderId="4" xfId="0" applyBorder="true" applyFont="true" applyNumberFormat="true">
      <alignment horizontal="right" vertical="top"/>
      <protection locked="true"/>
    </xf>
    <xf numFmtId="0" fontId="1392" fillId="0" borderId="4" xfId="0" applyBorder="true" applyFont="true">
      <alignment horizontal="left" vertical="top"/>
      <protection locked="true"/>
    </xf>
    <xf numFmtId="0" fontId="1393" fillId="0" borderId="4" xfId="0" applyBorder="true" applyFont="true">
      <alignment horizontal="left" vertical="top" wrapText="true"/>
      <protection locked="true"/>
    </xf>
    <xf numFmtId="0" fontId="1394" fillId="0" borderId="4" xfId="0" applyBorder="true" applyFont="true">
      <alignment horizontal="center" vertical="top"/>
      <protection locked="true"/>
    </xf>
    <xf numFmtId="170" fontId="1395" fillId="0" borderId="4" xfId="0" applyBorder="true" applyFont="true" applyNumberFormat="true">
      <alignment horizontal="right" vertical="top"/>
      <protection locked="true"/>
    </xf>
    <xf numFmtId="171" fontId="1396" fillId="0" borderId="4" xfId="0" applyBorder="true" applyFont="true" applyNumberFormat="true">
      <alignment horizontal="right" vertical="top"/>
      <protection locked="true"/>
    </xf>
    <xf numFmtId="171" fontId="1397" fillId="3" borderId="4" xfId="0" applyFill="true" applyBorder="true" applyNumberFormat="true" applyFont="true">
      <alignment vertical="top" horizontal="right"/>
      <protection locked="false"/>
    </xf>
    <xf numFmtId="171" fontId="1398" fillId="0" borderId="4" xfId="0" applyBorder="true" applyFont="true" applyNumberFormat="true">
      <alignment horizontal="right" vertical="top"/>
      <protection locked="true"/>
    </xf>
    <xf numFmtId="171" fontId="1399" fillId="0" borderId="4" xfId="0" applyBorder="true" applyFont="true" applyNumberFormat="true">
      <alignment horizontal="right" vertical="top"/>
      <protection locked="true"/>
    </xf>
    <xf numFmtId="171" fontId="1400" fillId="0" borderId="4" xfId="0" applyBorder="true" applyFont="true" applyNumberFormat="true">
      <alignment horizontal="right" vertical="top"/>
      <protection locked="true"/>
    </xf>
    <xf numFmtId="171" fontId="1401" fillId="0" borderId="4" xfId="0" applyBorder="true" applyFont="true" applyNumberFormat="true">
      <alignment horizontal="right" vertical="top"/>
      <protection locked="true"/>
    </xf>
    <xf numFmtId="0" fontId="1402" fillId="0" borderId="4" xfId="0" applyBorder="true" applyFont="true">
      <alignment horizontal="left" vertical="top"/>
      <protection locked="true"/>
    </xf>
    <xf numFmtId="0" fontId="1403" fillId="0" borderId="4" xfId="0" applyBorder="true" applyFont="true">
      <alignment horizontal="left" vertical="top" wrapText="true"/>
      <protection locked="true"/>
    </xf>
    <xf numFmtId="0" fontId="1404" fillId="0" borderId="4" xfId="0" applyBorder="true" applyFont="true">
      <alignment horizontal="center" vertical="top"/>
      <protection locked="true"/>
    </xf>
    <xf numFmtId="170" fontId="1405" fillId="0" borderId="4" xfId="0" applyBorder="true" applyFont="true" applyNumberFormat="true">
      <alignment horizontal="right" vertical="top"/>
      <protection locked="true"/>
    </xf>
    <xf numFmtId="171" fontId="1406" fillId="0" borderId="4" xfId="0" applyBorder="true" applyFont="true" applyNumberFormat="true">
      <alignment horizontal="right" vertical="top"/>
      <protection locked="true"/>
    </xf>
    <xf numFmtId="171" fontId="1407" fillId="3" borderId="4" xfId="0" applyFill="true" applyBorder="true" applyNumberFormat="true" applyFont="true">
      <alignment vertical="top" horizontal="right"/>
      <protection locked="false"/>
    </xf>
    <xf numFmtId="171" fontId="1408" fillId="0" borderId="4" xfId="0" applyBorder="true" applyFont="true" applyNumberFormat="true">
      <alignment horizontal="right" vertical="top"/>
      <protection locked="true"/>
    </xf>
    <xf numFmtId="171" fontId="1409" fillId="0" borderId="4" xfId="0" applyBorder="true" applyFont="true" applyNumberFormat="true">
      <alignment horizontal="right" vertical="top"/>
      <protection locked="true"/>
    </xf>
    <xf numFmtId="171" fontId="1410" fillId="0" borderId="4" xfId="0" applyBorder="true" applyFont="true" applyNumberFormat="true">
      <alignment horizontal="right" vertical="top"/>
      <protection locked="true"/>
    </xf>
    <xf numFmtId="171" fontId="1411" fillId="0" borderId="4" xfId="0" applyBorder="true" applyFont="true" applyNumberFormat="true">
      <alignment horizontal="right" vertical="top"/>
      <protection locked="true"/>
    </xf>
    <xf numFmtId="0" fontId="1412" fillId="5" borderId="4" xfId="0" applyFill="true" applyBorder="true" applyFont="true">
      <alignment horizontal="left"/>
      <protection locked="true"/>
    </xf>
    <xf numFmtId="0" fontId="1413" fillId="5" borderId="4" xfId="0" applyFill="true" applyBorder="true" applyFont="true">
      <alignment horizontal="left"/>
      <protection locked="true"/>
    </xf>
    <xf numFmtId="0" fontId="1414" fillId="5" borderId="4" xfId="0" applyFill="true" applyBorder="true" applyFont="true">
      <alignment horizontal="left"/>
      <protection locked="true"/>
    </xf>
    <xf numFmtId="0" fontId="1415" fillId="5" borderId="4" xfId="0" applyFill="true" applyBorder="true" applyFont="true">
      <alignment horizontal="left"/>
      <protection locked="true"/>
    </xf>
    <xf numFmtId="0" fontId="1416" fillId="5" borderId="4" xfId="0" applyFill="true" applyBorder="true" applyFont="true">
      <alignment horizontal="left"/>
      <protection locked="true"/>
    </xf>
    <xf numFmtId="0" fontId="1417" fillId="5" borderId="4" xfId="0" applyFill="true" applyBorder="true" applyFont="true">
      <alignment horizontal="left"/>
      <protection locked="true"/>
    </xf>
    <xf numFmtId="0" fontId="1418" fillId="5" borderId="4" xfId="0" applyFill="true" applyBorder="true" applyFont="true">
      <alignment horizontal="left"/>
      <protection locked="true"/>
    </xf>
    <xf numFmtId="4" fontId="1419" fillId="5" borderId="4" xfId="0" applyFill="true" applyBorder="true" applyFont="true" applyNumberFormat="true">
      <alignment horizontal="right"/>
      <protection locked="true"/>
    </xf>
    <xf numFmtId="4" fontId="1420" fillId="5" borderId="4" xfId="0" applyFill="true" applyBorder="true" applyFont="true" applyNumberFormat="true">
      <alignment horizontal="right"/>
      <protection locked="true"/>
    </xf>
    <xf numFmtId="4" fontId="1421" fillId="5" borderId="4" xfId="0" applyFill="true" applyBorder="true" applyFont="true" applyNumberFormat="true">
      <alignment horizontal="right"/>
      <protection locked="true"/>
    </xf>
    <xf numFmtId="0" fontId="1422" fillId="0" borderId="0" xfId="0" applyFont="true"/>
    <xf numFmtId="0" fontId="1423" fillId="0" borderId="4" xfId="0" applyBorder="true" applyFont="true">
      <alignment horizontal="left" vertical="top"/>
      <protection locked="true"/>
    </xf>
    <xf numFmtId="0" fontId="1424" fillId="0" borderId="4" xfId="0" applyBorder="true" applyFont="true">
      <alignment horizontal="left" vertical="top" wrapText="true"/>
      <protection locked="true"/>
    </xf>
    <xf numFmtId="0" fontId="1425" fillId="0" borderId="4" xfId="0" applyBorder="true" applyFont="true">
      <alignment horizontal="center" vertical="top"/>
      <protection locked="true"/>
    </xf>
    <xf numFmtId="170" fontId="1426" fillId="0" borderId="4" xfId="0" applyBorder="true" applyFont="true" applyNumberFormat="true">
      <alignment horizontal="right" vertical="top"/>
      <protection locked="true"/>
    </xf>
    <xf numFmtId="171" fontId="1427" fillId="0" borderId="4" xfId="0" applyBorder="true" applyFont="true" applyNumberFormat="true">
      <alignment horizontal="right" vertical="top"/>
      <protection locked="true"/>
    </xf>
    <xf numFmtId="171" fontId="1428" fillId="3" borderId="4" xfId="0" applyFill="true" applyBorder="true" applyNumberFormat="true" applyFont="true">
      <alignment vertical="top" horizontal="right"/>
      <protection locked="false"/>
    </xf>
    <xf numFmtId="171" fontId="1429" fillId="0" borderId="4" xfId="0" applyBorder="true" applyFont="true" applyNumberFormat="true">
      <alignment horizontal="right" vertical="top"/>
      <protection locked="true"/>
    </xf>
    <xf numFmtId="171" fontId="1430" fillId="0" borderId="4" xfId="0" applyBorder="true" applyFont="true" applyNumberFormat="true">
      <alignment horizontal="right" vertical="top"/>
      <protection locked="true"/>
    </xf>
    <xf numFmtId="171" fontId="1431" fillId="0" borderId="4" xfId="0" applyBorder="true" applyFont="true" applyNumberFormat="true">
      <alignment horizontal="right" vertical="top"/>
      <protection locked="true"/>
    </xf>
    <xf numFmtId="171" fontId="1432" fillId="0" borderId="4" xfId="0" applyBorder="true" applyFont="true" applyNumberFormat="true">
      <alignment horizontal="right" vertical="top"/>
      <protection locked="true"/>
    </xf>
    <xf numFmtId="0" fontId="1433" fillId="0" borderId="4" xfId="0" applyBorder="true" applyFont="true">
      <alignment horizontal="left" vertical="top"/>
      <protection locked="true"/>
    </xf>
    <xf numFmtId="0" fontId="1434" fillId="0" borderId="4" xfId="0" applyBorder="true" applyFont="true">
      <alignment horizontal="left" vertical="top" wrapText="true"/>
      <protection locked="true"/>
    </xf>
    <xf numFmtId="0" fontId="1435" fillId="0" borderId="4" xfId="0" applyBorder="true" applyFont="true">
      <alignment horizontal="center" vertical="top"/>
      <protection locked="true"/>
    </xf>
    <xf numFmtId="170" fontId="1436" fillId="0" borderId="4" xfId="0" applyBorder="true" applyFont="true" applyNumberFormat="true">
      <alignment horizontal="right" vertical="top"/>
      <protection locked="true"/>
    </xf>
    <xf numFmtId="171" fontId="1437" fillId="0" borderId="4" xfId="0" applyBorder="true" applyFont="true" applyNumberFormat="true">
      <alignment horizontal="right" vertical="top"/>
      <protection locked="true"/>
    </xf>
    <xf numFmtId="171" fontId="1438" fillId="3" borderId="4" xfId="0" applyFill="true" applyBorder="true" applyNumberFormat="true" applyFont="true">
      <alignment vertical="top" horizontal="right"/>
      <protection locked="false"/>
    </xf>
    <xf numFmtId="171" fontId="1439" fillId="0" borderId="4" xfId="0" applyBorder="true" applyFont="true" applyNumberFormat="true">
      <alignment horizontal="right" vertical="top"/>
      <protection locked="true"/>
    </xf>
    <xf numFmtId="171" fontId="1440" fillId="0" borderId="4" xfId="0" applyBorder="true" applyFont="true" applyNumberFormat="true">
      <alignment horizontal="right" vertical="top"/>
      <protection locked="true"/>
    </xf>
    <xf numFmtId="171" fontId="1441" fillId="0" borderId="4" xfId="0" applyBorder="true" applyFont="true" applyNumberFormat="true">
      <alignment horizontal="right" vertical="top"/>
      <protection locked="true"/>
    </xf>
    <xf numFmtId="171" fontId="1442" fillId="0" borderId="4" xfId="0" applyBorder="true" applyFont="true" applyNumberFormat="true">
      <alignment horizontal="right" vertical="top"/>
      <protection locked="true"/>
    </xf>
    <xf numFmtId="0" fontId="1443" fillId="0" borderId="4" xfId="0" applyBorder="true" applyFont="true">
      <alignment horizontal="left" vertical="top"/>
      <protection locked="true"/>
    </xf>
    <xf numFmtId="0" fontId="1444" fillId="0" borderId="4" xfId="0" applyBorder="true" applyFont="true">
      <alignment horizontal="left" vertical="top" wrapText="true"/>
      <protection locked="true"/>
    </xf>
    <xf numFmtId="0" fontId="1445" fillId="0" borderId="4" xfId="0" applyBorder="true" applyFont="true">
      <alignment horizontal="center" vertical="top"/>
      <protection locked="true"/>
    </xf>
    <xf numFmtId="170" fontId="1446" fillId="0" borderId="4" xfId="0" applyBorder="true" applyFont="true" applyNumberFormat="true">
      <alignment horizontal="right" vertical="top"/>
      <protection locked="true"/>
    </xf>
    <xf numFmtId="171" fontId="1447" fillId="0" borderId="4" xfId="0" applyBorder="true" applyFont="true" applyNumberFormat="true">
      <alignment horizontal="right" vertical="top"/>
      <protection locked="true"/>
    </xf>
    <xf numFmtId="171" fontId="1448" fillId="3" borderId="4" xfId="0" applyFill="true" applyBorder="true" applyNumberFormat="true" applyFont="true">
      <alignment vertical="top" horizontal="right"/>
      <protection locked="false"/>
    </xf>
    <xf numFmtId="171" fontId="1449" fillId="0" borderId="4" xfId="0" applyBorder="true" applyFont="true" applyNumberFormat="true">
      <alignment horizontal="right" vertical="top"/>
      <protection locked="true"/>
    </xf>
    <xf numFmtId="171" fontId="1450" fillId="0" borderId="4" xfId="0" applyBorder="true" applyFont="true" applyNumberFormat="true">
      <alignment horizontal="right" vertical="top"/>
      <protection locked="true"/>
    </xf>
    <xf numFmtId="171" fontId="1451" fillId="0" borderId="4" xfId="0" applyBorder="true" applyFont="true" applyNumberFormat="true">
      <alignment horizontal="right" vertical="top"/>
      <protection locked="true"/>
    </xf>
    <xf numFmtId="171" fontId="1452" fillId="0" borderId="4" xfId="0" applyBorder="true" applyFont="true" applyNumberFormat="true">
      <alignment horizontal="right" vertical="top"/>
      <protection locked="true"/>
    </xf>
    <xf numFmtId="0" fontId="1453" fillId="0" borderId="4" xfId="0" applyBorder="true" applyFont="true">
      <alignment horizontal="left" vertical="top"/>
      <protection locked="true"/>
    </xf>
    <xf numFmtId="0" fontId="1454" fillId="0" borderId="4" xfId="0" applyBorder="true" applyFont="true">
      <alignment horizontal="left" vertical="top" wrapText="true"/>
      <protection locked="true"/>
    </xf>
    <xf numFmtId="0" fontId="1455" fillId="0" borderId="4" xfId="0" applyBorder="true" applyFont="true">
      <alignment horizontal="center" vertical="top"/>
      <protection locked="true"/>
    </xf>
    <xf numFmtId="170" fontId="1456" fillId="0" borderId="4" xfId="0" applyBorder="true" applyFont="true" applyNumberFormat="true">
      <alignment horizontal="right" vertical="top"/>
      <protection locked="true"/>
    </xf>
    <xf numFmtId="171" fontId="1457" fillId="0" borderId="4" xfId="0" applyBorder="true" applyFont="true" applyNumberFormat="true">
      <alignment horizontal="right" vertical="top"/>
      <protection locked="true"/>
    </xf>
    <xf numFmtId="171" fontId="1458" fillId="3" borderId="4" xfId="0" applyFill="true" applyBorder="true" applyNumberFormat="true" applyFont="true">
      <alignment vertical="top" horizontal="right"/>
      <protection locked="false"/>
    </xf>
    <xf numFmtId="171" fontId="1459" fillId="0" borderId="4" xfId="0" applyBorder="true" applyFont="true" applyNumberFormat="true">
      <alignment horizontal="right" vertical="top"/>
      <protection locked="true"/>
    </xf>
    <xf numFmtId="171" fontId="1460" fillId="0" borderId="4" xfId="0" applyBorder="true" applyFont="true" applyNumberFormat="true">
      <alignment horizontal="right" vertical="top"/>
      <protection locked="true"/>
    </xf>
    <xf numFmtId="171" fontId="1461" fillId="0" borderId="4" xfId="0" applyBorder="true" applyFont="true" applyNumberFormat="true">
      <alignment horizontal="right" vertical="top"/>
      <protection locked="true"/>
    </xf>
    <xf numFmtId="171" fontId="1462" fillId="0" borderId="4" xfId="0" applyBorder="true" applyFont="true" applyNumberFormat="true">
      <alignment horizontal="right" vertical="top"/>
      <protection locked="true"/>
    </xf>
    <xf numFmtId="0" fontId="1463" fillId="5" borderId="4" xfId="0" applyFill="true" applyBorder="true" applyFont="true">
      <alignment horizontal="left"/>
      <protection locked="true"/>
    </xf>
    <xf numFmtId="0" fontId="1464" fillId="5" borderId="4" xfId="0" applyFill="true" applyBorder="true" applyFont="true">
      <alignment horizontal="left"/>
      <protection locked="true"/>
    </xf>
    <xf numFmtId="0" fontId="1465" fillId="5" borderId="4" xfId="0" applyFill="true" applyBorder="true" applyFont="true">
      <alignment horizontal="left"/>
      <protection locked="true"/>
    </xf>
    <xf numFmtId="0" fontId="1466" fillId="5" borderId="4" xfId="0" applyFill="true" applyBorder="true" applyFont="true">
      <alignment horizontal="left"/>
      <protection locked="true"/>
    </xf>
    <xf numFmtId="0" fontId="1467" fillId="5" borderId="4" xfId="0" applyFill="true" applyBorder="true" applyFont="true">
      <alignment horizontal="left"/>
      <protection locked="true"/>
    </xf>
    <xf numFmtId="0" fontId="1468" fillId="5" borderId="4" xfId="0" applyFill="true" applyBorder="true" applyFont="true">
      <alignment horizontal="left"/>
      <protection locked="true"/>
    </xf>
    <xf numFmtId="0" fontId="1469" fillId="5" borderId="4" xfId="0" applyFill="true" applyBorder="true" applyFont="true">
      <alignment horizontal="left"/>
      <protection locked="true"/>
    </xf>
    <xf numFmtId="4" fontId="1470" fillId="5" borderId="4" xfId="0" applyFill="true" applyBorder="true" applyFont="true" applyNumberFormat="true">
      <alignment horizontal="right"/>
      <protection locked="true"/>
    </xf>
    <xf numFmtId="4" fontId="1471" fillId="5" borderId="4" xfId="0" applyFill="true" applyBorder="true" applyFont="true" applyNumberFormat="true">
      <alignment horizontal="right"/>
      <protection locked="true"/>
    </xf>
    <xf numFmtId="4" fontId="1472" fillId="5" borderId="4" xfId="0" applyFill="true" applyBorder="true" applyFont="true" applyNumberFormat="true">
      <alignment horizontal="right"/>
      <protection locked="true"/>
    </xf>
    <xf numFmtId="0" fontId="1473" fillId="0" borderId="0" xfId="0" applyFont="true"/>
    <xf numFmtId="0" fontId="1474" fillId="0" borderId="4" xfId="0" applyBorder="true" applyFont="true">
      <alignment horizontal="left" vertical="top"/>
      <protection locked="true"/>
    </xf>
    <xf numFmtId="0" fontId="1475" fillId="0" borderId="4" xfId="0" applyBorder="true" applyFont="true">
      <alignment horizontal="left" vertical="top" wrapText="true"/>
      <protection locked="true"/>
    </xf>
    <xf numFmtId="0" fontId="1476" fillId="0" borderId="4" xfId="0" applyBorder="true" applyFont="true">
      <alignment horizontal="center" vertical="top"/>
      <protection locked="true"/>
    </xf>
    <xf numFmtId="170" fontId="1477" fillId="0" borderId="4" xfId="0" applyBorder="true" applyFont="true" applyNumberFormat="true">
      <alignment horizontal="right" vertical="top"/>
      <protection locked="true"/>
    </xf>
    <xf numFmtId="171" fontId="1478" fillId="0" borderId="4" xfId="0" applyBorder="true" applyFont="true" applyNumberFormat="true">
      <alignment horizontal="right" vertical="top"/>
      <protection locked="true"/>
    </xf>
    <xf numFmtId="171" fontId="1479" fillId="3" borderId="4" xfId="0" applyFill="true" applyBorder="true" applyNumberFormat="true" applyFont="true">
      <alignment vertical="top" horizontal="right"/>
      <protection locked="false"/>
    </xf>
    <xf numFmtId="171" fontId="1480" fillId="0" borderId="4" xfId="0" applyBorder="true" applyFont="true" applyNumberFormat="true">
      <alignment horizontal="right" vertical="top"/>
      <protection locked="true"/>
    </xf>
    <xf numFmtId="171" fontId="1481" fillId="0" borderId="4" xfId="0" applyBorder="true" applyFont="true" applyNumberFormat="true">
      <alignment horizontal="right" vertical="top"/>
      <protection locked="true"/>
    </xf>
    <xf numFmtId="171" fontId="1482" fillId="0" borderId="4" xfId="0" applyBorder="true" applyFont="true" applyNumberFormat="true">
      <alignment horizontal="right" vertical="top"/>
      <protection locked="true"/>
    </xf>
    <xf numFmtId="171" fontId="1483" fillId="0" borderId="4" xfId="0" applyBorder="true" applyFont="true" applyNumberFormat="true">
      <alignment horizontal="right" vertical="top"/>
      <protection locked="true"/>
    </xf>
    <xf numFmtId="0" fontId="1484" fillId="0" borderId="4" xfId="0" applyBorder="true" applyFont="true">
      <alignment horizontal="left" vertical="top"/>
      <protection locked="true"/>
    </xf>
    <xf numFmtId="0" fontId="1485" fillId="0" borderId="4" xfId="0" applyBorder="true" applyFont="true">
      <alignment horizontal="left" vertical="top" wrapText="true"/>
      <protection locked="true"/>
    </xf>
    <xf numFmtId="0" fontId="1486" fillId="0" borderId="4" xfId="0" applyBorder="true" applyFont="true">
      <alignment horizontal="center" vertical="top"/>
      <protection locked="true"/>
    </xf>
    <xf numFmtId="170" fontId="1487" fillId="0" borderId="4" xfId="0" applyBorder="true" applyFont="true" applyNumberFormat="true">
      <alignment horizontal="right" vertical="top"/>
      <protection locked="true"/>
    </xf>
    <xf numFmtId="171" fontId="1488" fillId="0" borderId="4" xfId="0" applyBorder="true" applyFont="true" applyNumberFormat="true">
      <alignment horizontal="right" vertical="top"/>
      <protection locked="true"/>
    </xf>
    <xf numFmtId="171" fontId="1489" fillId="3" borderId="4" xfId="0" applyFill="true" applyBorder="true" applyNumberFormat="true" applyFont="true">
      <alignment vertical="top" horizontal="right"/>
      <protection locked="false"/>
    </xf>
    <xf numFmtId="171" fontId="1490" fillId="0" borderId="4" xfId="0" applyBorder="true" applyFont="true" applyNumberFormat="true">
      <alignment horizontal="right" vertical="top"/>
      <protection locked="true"/>
    </xf>
    <xf numFmtId="171" fontId="1491" fillId="0" borderId="4" xfId="0" applyBorder="true" applyFont="true" applyNumberFormat="true">
      <alignment horizontal="right" vertical="top"/>
      <protection locked="true"/>
    </xf>
    <xf numFmtId="171" fontId="1492" fillId="0" borderId="4" xfId="0" applyBorder="true" applyFont="true" applyNumberFormat="true">
      <alignment horizontal="right" vertical="top"/>
      <protection locked="true"/>
    </xf>
    <xf numFmtId="171" fontId="1493" fillId="0" borderId="4" xfId="0" applyBorder="true" applyFont="true" applyNumberFormat="true">
      <alignment horizontal="right" vertical="top"/>
      <protection locked="true"/>
    </xf>
    <xf numFmtId="0" fontId="1494" fillId="0" borderId="4" xfId="0" applyBorder="true" applyFont="true">
      <alignment horizontal="left" vertical="top"/>
      <protection locked="true"/>
    </xf>
    <xf numFmtId="0" fontId="1495" fillId="0" borderId="4" xfId="0" applyBorder="true" applyFont="true">
      <alignment horizontal="left" vertical="top" wrapText="true"/>
      <protection locked="true"/>
    </xf>
    <xf numFmtId="0" fontId="1496" fillId="0" borderId="4" xfId="0" applyBorder="true" applyFont="true">
      <alignment horizontal="center" vertical="top"/>
      <protection locked="true"/>
    </xf>
    <xf numFmtId="170" fontId="1497" fillId="0" borderId="4" xfId="0" applyBorder="true" applyFont="true" applyNumberFormat="true">
      <alignment horizontal="right" vertical="top"/>
      <protection locked="true"/>
    </xf>
    <xf numFmtId="171" fontId="1498" fillId="0" borderId="4" xfId="0" applyBorder="true" applyFont="true" applyNumberFormat="true">
      <alignment horizontal="right" vertical="top"/>
      <protection locked="true"/>
    </xf>
    <xf numFmtId="171" fontId="1499" fillId="3" borderId="4" xfId="0" applyFill="true" applyBorder="true" applyNumberFormat="true" applyFont="true">
      <alignment vertical="top" horizontal="right"/>
      <protection locked="false"/>
    </xf>
    <xf numFmtId="171" fontId="1500" fillId="0" borderId="4" xfId="0" applyBorder="true" applyFont="true" applyNumberFormat="true">
      <alignment horizontal="right" vertical="top"/>
      <protection locked="true"/>
    </xf>
    <xf numFmtId="171" fontId="1501" fillId="0" borderId="4" xfId="0" applyBorder="true" applyFont="true" applyNumberFormat="true">
      <alignment horizontal="right" vertical="top"/>
      <protection locked="true"/>
    </xf>
    <xf numFmtId="171" fontId="1502" fillId="0" borderId="4" xfId="0" applyBorder="true" applyFont="true" applyNumberFormat="true">
      <alignment horizontal="right" vertical="top"/>
      <protection locked="true"/>
    </xf>
    <xf numFmtId="171" fontId="1503" fillId="0" borderId="4" xfId="0" applyBorder="true" applyFont="true" applyNumberFormat="true">
      <alignment horizontal="right" vertical="top"/>
      <protection locked="true"/>
    </xf>
    <xf numFmtId="0" fontId="1504" fillId="0" borderId="4" xfId="0" applyBorder="true" applyFont="true">
      <alignment horizontal="left" vertical="top"/>
      <protection locked="true"/>
    </xf>
    <xf numFmtId="0" fontId="1505" fillId="0" borderId="4" xfId="0" applyBorder="true" applyFont="true">
      <alignment horizontal="left" vertical="top" wrapText="true"/>
      <protection locked="true"/>
    </xf>
    <xf numFmtId="0" fontId="1506" fillId="0" borderId="4" xfId="0" applyBorder="true" applyFont="true">
      <alignment horizontal="center" vertical="top"/>
      <protection locked="true"/>
    </xf>
    <xf numFmtId="170" fontId="1507" fillId="0" borderId="4" xfId="0" applyBorder="true" applyFont="true" applyNumberFormat="true">
      <alignment horizontal="right" vertical="top"/>
      <protection locked="true"/>
    </xf>
    <xf numFmtId="171" fontId="1508" fillId="0" borderId="4" xfId="0" applyBorder="true" applyFont="true" applyNumberFormat="true">
      <alignment horizontal="right" vertical="top"/>
      <protection locked="true"/>
    </xf>
    <xf numFmtId="171" fontId="1509" fillId="3" borderId="4" xfId="0" applyFill="true" applyBorder="true" applyNumberFormat="true" applyFont="true">
      <alignment vertical="top" horizontal="right"/>
      <protection locked="false"/>
    </xf>
    <xf numFmtId="171" fontId="1510" fillId="0" borderId="4" xfId="0" applyBorder="true" applyFont="true" applyNumberFormat="true">
      <alignment horizontal="right" vertical="top"/>
      <protection locked="true"/>
    </xf>
    <xf numFmtId="171" fontId="1511" fillId="0" borderId="4" xfId="0" applyBorder="true" applyFont="true" applyNumberFormat="true">
      <alignment horizontal="right" vertical="top"/>
      <protection locked="true"/>
    </xf>
    <xf numFmtId="171" fontId="1512" fillId="0" borderId="4" xfId="0" applyBorder="true" applyFont="true" applyNumberFormat="true">
      <alignment horizontal="right" vertical="top"/>
      <protection locked="true"/>
    </xf>
    <xf numFmtId="171" fontId="1513" fillId="0" borderId="4" xfId="0" applyBorder="true" applyFont="true" applyNumberFormat="true">
      <alignment horizontal="right" vertical="top"/>
      <protection locked="true"/>
    </xf>
    <xf numFmtId="0" fontId="1514" fillId="0" borderId="4" xfId="0" applyBorder="true" applyFont="true">
      <alignment horizontal="left" vertical="top"/>
      <protection locked="true"/>
    </xf>
    <xf numFmtId="0" fontId="1515" fillId="0" borderId="4" xfId="0" applyBorder="true" applyFont="true">
      <alignment horizontal="left" vertical="top" wrapText="true"/>
      <protection locked="true"/>
    </xf>
    <xf numFmtId="0" fontId="1516" fillId="0" borderId="4" xfId="0" applyBorder="true" applyFont="true">
      <alignment horizontal="center" vertical="top"/>
      <protection locked="true"/>
    </xf>
    <xf numFmtId="170" fontId="1517" fillId="0" borderId="4" xfId="0" applyBorder="true" applyFont="true" applyNumberFormat="true">
      <alignment horizontal="right" vertical="top"/>
      <protection locked="true"/>
    </xf>
    <xf numFmtId="171" fontId="1518" fillId="0" borderId="4" xfId="0" applyBorder="true" applyFont="true" applyNumberFormat="true">
      <alignment horizontal="right" vertical="top"/>
      <protection locked="true"/>
    </xf>
    <xf numFmtId="171" fontId="1519" fillId="3" borderId="4" xfId="0" applyFill="true" applyBorder="true" applyNumberFormat="true" applyFont="true">
      <alignment vertical="top" horizontal="right"/>
      <protection locked="false"/>
    </xf>
    <xf numFmtId="171" fontId="1520" fillId="0" borderId="4" xfId="0" applyBorder="true" applyFont="true" applyNumberFormat="true">
      <alignment horizontal="right" vertical="top"/>
      <protection locked="true"/>
    </xf>
    <xf numFmtId="171" fontId="1521" fillId="0" borderId="4" xfId="0" applyBorder="true" applyFont="true" applyNumberFormat="true">
      <alignment horizontal="right" vertical="top"/>
      <protection locked="true"/>
    </xf>
    <xf numFmtId="171" fontId="1522" fillId="0" borderId="4" xfId="0" applyBorder="true" applyFont="true" applyNumberFormat="true">
      <alignment horizontal="right" vertical="top"/>
      <protection locked="true"/>
    </xf>
    <xf numFmtId="171" fontId="1523" fillId="0" borderId="4" xfId="0" applyBorder="true" applyFont="true" applyNumberFormat="true">
      <alignment horizontal="right" vertical="top"/>
      <protection locked="true"/>
    </xf>
    <xf numFmtId="0" fontId="1524" fillId="0" borderId="4" xfId="0" applyBorder="true" applyFont="true">
      <alignment horizontal="left" vertical="top"/>
      <protection locked="true"/>
    </xf>
    <xf numFmtId="0" fontId="1525" fillId="0" borderId="4" xfId="0" applyBorder="true" applyFont="true">
      <alignment horizontal="left" vertical="top" wrapText="true"/>
      <protection locked="true"/>
    </xf>
    <xf numFmtId="0" fontId="1526" fillId="0" borderId="4" xfId="0" applyBorder="true" applyFont="true">
      <alignment horizontal="center" vertical="top"/>
      <protection locked="true"/>
    </xf>
    <xf numFmtId="170" fontId="1527" fillId="0" borderId="4" xfId="0" applyBorder="true" applyFont="true" applyNumberFormat="true">
      <alignment horizontal="right" vertical="top"/>
      <protection locked="true"/>
    </xf>
    <xf numFmtId="171" fontId="1528" fillId="0" borderId="4" xfId="0" applyBorder="true" applyFont="true" applyNumberFormat="true">
      <alignment horizontal="right" vertical="top"/>
      <protection locked="true"/>
    </xf>
    <xf numFmtId="171" fontId="1529" fillId="3" borderId="4" xfId="0" applyFill="true" applyBorder="true" applyNumberFormat="true" applyFont="true">
      <alignment vertical="top" horizontal="right"/>
      <protection locked="false"/>
    </xf>
    <xf numFmtId="171" fontId="1530" fillId="0" borderId="4" xfId="0" applyBorder="true" applyFont="true" applyNumberFormat="true">
      <alignment horizontal="right" vertical="top"/>
      <protection locked="true"/>
    </xf>
    <xf numFmtId="171" fontId="1531" fillId="0" borderId="4" xfId="0" applyBorder="true" applyFont="true" applyNumberFormat="true">
      <alignment horizontal="right" vertical="top"/>
      <protection locked="true"/>
    </xf>
    <xf numFmtId="171" fontId="1532" fillId="0" borderId="4" xfId="0" applyBorder="true" applyFont="true" applyNumberFormat="true">
      <alignment horizontal="right" vertical="top"/>
      <protection locked="true"/>
    </xf>
    <xf numFmtId="171" fontId="1533" fillId="0" borderId="4" xfId="0" applyBorder="true" applyFont="true" applyNumberFormat="true">
      <alignment horizontal="right" vertical="top"/>
      <protection locked="true"/>
    </xf>
    <xf numFmtId="0" fontId="1534" fillId="5" borderId="4" xfId="0" applyFill="true" applyBorder="true" applyFont="true">
      <alignment horizontal="left"/>
      <protection locked="true"/>
    </xf>
    <xf numFmtId="0" fontId="1535" fillId="5" borderId="4" xfId="0" applyFill="true" applyBorder="true" applyFont="true">
      <alignment horizontal="left"/>
      <protection locked="true"/>
    </xf>
    <xf numFmtId="0" fontId="1536" fillId="5" borderId="4" xfId="0" applyFill="true" applyBorder="true" applyFont="true">
      <alignment horizontal="left"/>
      <protection locked="true"/>
    </xf>
    <xf numFmtId="0" fontId="1537" fillId="5" borderId="4" xfId="0" applyFill="true" applyBorder="true" applyFont="true">
      <alignment horizontal="left"/>
      <protection locked="true"/>
    </xf>
    <xf numFmtId="0" fontId="1538" fillId="5" borderId="4" xfId="0" applyFill="true" applyBorder="true" applyFont="true">
      <alignment horizontal="left"/>
      <protection locked="true"/>
    </xf>
    <xf numFmtId="0" fontId="1539" fillId="5" borderId="4" xfId="0" applyFill="true" applyBorder="true" applyFont="true">
      <alignment horizontal="left"/>
      <protection locked="true"/>
    </xf>
    <xf numFmtId="0" fontId="1540" fillId="5" borderId="4" xfId="0" applyFill="true" applyBorder="true" applyFont="true">
      <alignment horizontal="left"/>
      <protection locked="true"/>
    </xf>
    <xf numFmtId="4" fontId="1541" fillId="5" borderId="4" xfId="0" applyFill="true" applyBorder="true" applyFont="true" applyNumberFormat="true">
      <alignment horizontal="right"/>
      <protection locked="true"/>
    </xf>
    <xf numFmtId="4" fontId="1542" fillId="5" borderId="4" xfId="0" applyFill="true" applyBorder="true" applyFont="true" applyNumberFormat="true">
      <alignment horizontal="right"/>
      <protection locked="true"/>
    </xf>
    <xf numFmtId="4" fontId="1543" fillId="5" borderId="4" xfId="0" applyFill="true" applyBorder="true" applyFont="true" applyNumberFormat="true">
      <alignment horizontal="right"/>
      <protection locked="true"/>
    </xf>
    <xf numFmtId="0" fontId="1544" fillId="0" borderId="0" xfId="0" applyFont="true"/>
    <xf numFmtId="0" fontId="1545" fillId="0" borderId="4" xfId="0" applyBorder="true" applyFont="true">
      <alignment horizontal="left" vertical="top"/>
      <protection locked="true"/>
    </xf>
    <xf numFmtId="0" fontId="1546" fillId="0" borderId="4" xfId="0" applyBorder="true" applyFont="true">
      <alignment horizontal="left" vertical="top" wrapText="true"/>
      <protection locked="true"/>
    </xf>
    <xf numFmtId="0" fontId="1547" fillId="0" borderId="0" xfId="0" applyFont="true"/>
    <xf numFmtId="0" fontId="1548" fillId="0" borderId="4" xfId="0" applyBorder="true" applyFont="true">
      <alignment horizontal="left" vertical="top"/>
      <protection locked="true"/>
    </xf>
    <xf numFmtId="0" fontId="1549" fillId="0" borderId="4" xfId="0" applyBorder="true" applyFont="true">
      <alignment horizontal="left" vertical="top" wrapText="true"/>
      <protection locked="true"/>
    </xf>
    <xf numFmtId="0" fontId="1550" fillId="0" borderId="4" xfId="0" applyBorder="true" applyFont="true">
      <alignment horizontal="center" vertical="top"/>
      <protection locked="true"/>
    </xf>
    <xf numFmtId="170" fontId="1551" fillId="0" borderId="4" xfId="0" applyBorder="true" applyFont="true" applyNumberFormat="true">
      <alignment horizontal="right" vertical="top"/>
      <protection locked="true"/>
    </xf>
    <xf numFmtId="171" fontId="1552" fillId="0" borderId="4" xfId="0" applyBorder="true" applyFont="true" applyNumberFormat="true">
      <alignment horizontal="right" vertical="top"/>
      <protection locked="true"/>
    </xf>
    <xf numFmtId="171" fontId="1553" fillId="3" borderId="4" xfId="0" applyFill="true" applyBorder="true" applyNumberFormat="true" applyFont="true">
      <alignment vertical="top" horizontal="right"/>
      <protection locked="false"/>
    </xf>
    <xf numFmtId="171" fontId="1554" fillId="0" borderId="4" xfId="0" applyBorder="true" applyFont="true" applyNumberFormat="true">
      <alignment horizontal="right" vertical="top"/>
      <protection locked="true"/>
    </xf>
    <xf numFmtId="171" fontId="1555" fillId="0" borderId="4" xfId="0" applyBorder="true" applyFont="true" applyNumberFormat="true">
      <alignment horizontal="right" vertical="top"/>
      <protection locked="true"/>
    </xf>
    <xf numFmtId="171" fontId="1556" fillId="0" borderId="4" xfId="0" applyBorder="true" applyFont="true" applyNumberFormat="true">
      <alignment horizontal="right" vertical="top"/>
      <protection locked="true"/>
    </xf>
    <xf numFmtId="171" fontId="1557" fillId="0" borderId="4" xfId="0" applyBorder="true" applyFont="true" applyNumberFormat="true">
      <alignment horizontal="right" vertical="top"/>
      <protection locked="true"/>
    </xf>
    <xf numFmtId="0" fontId="1558" fillId="0" borderId="4" xfId="0" applyBorder="true" applyFont="true">
      <alignment horizontal="left" vertical="top"/>
      <protection locked="true"/>
    </xf>
    <xf numFmtId="0" fontId="1559" fillId="0" borderId="4" xfId="0" applyBorder="true" applyFont="true">
      <alignment horizontal="left" vertical="top" wrapText="true"/>
      <protection locked="true"/>
    </xf>
    <xf numFmtId="0" fontId="1560" fillId="0" borderId="4" xfId="0" applyBorder="true" applyFont="true">
      <alignment horizontal="center" vertical="top"/>
      <protection locked="true"/>
    </xf>
    <xf numFmtId="170" fontId="1561" fillId="0" borderId="4" xfId="0" applyBorder="true" applyFont="true" applyNumberFormat="true">
      <alignment horizontal="right" vertical="top"/>
      <protection locked="true"/>
    </xf>
    <xf numFmtId="171" fontId="1562" fillId="0" borderId="4" xfId="0" applyBorder="true" applyFont="true" applyNumberFormat="true">
      <alignment horizontal="right" vertical="top"/>
      <protection locked="true"/>
    </xf>
    <xf numFmtId="171" fontId="1563" fillId="3" borderId="4" xfId="0" applyFill="true" applyBorder="true" applyNumberFormat="true" applyFont="true">
      <alignment vertical="top" horizontal="right"/>
      <protection locked="false"/>
    </xf>
    <xf numFmtId="171" fontId="1564" fillId="0" borderId="4" xfId="0" applyBorder="true" applyFont="true" applyNumberFormat="true">
      <alignment horizontal="right" vertical="top"/>
      <protection locked="true"/>
    </xf>
    <xf numFmtId="171" fontId="1565" fillId="0" borderId="4" xfId="0" applyBorder="true" applyFont="true" applyNumberFormat="true">
      <alignment horizontal="right" vertical="top"/>
      <protection locked="true"/>
    </xf>
    <xf numFmtId="171" fontId="1566" fillId="0" borderId="4" xfId="0" applyBorder="true" applyFont="true" applyNumberFormat="true">
      <alignment horizontal="right" vertical="top"/>
      <protection locked="true"/>
    </xf>
    <xf numFmtId="171" fontId="1567" fillId="0" borderId="4" xfId="0" applyBorder="true" applyFont="true" applyNumberFormat="true">
      <alignment horizontal="right" vertical="top"/>
      <protection locked="true"/>
    </xf>
    <xf numFmtId="0" fontId="1568" fillId="0" borderId="4" xfId="0" applyBorder="true" applyFont="true">
      <alignment horizontal="left" vertical="top"/>
      <protection locked="true"/>
    </xf>
    <xf numFmtId="0" fontId="1569" fillId="0" borderId="4" xfId="0" applyBorder="true" applyFont="true">
      <alignment horizontal="left" vertical="top" wrapText="true"/>
      <protection locked="true"/>
    </xf>
    <xf numFmtId="0" fontId="1570" fillId="0" borderId="4" xfId="0" applyBorder="true" applyFont="true">
      <alignment horizontal="center" vertical="top"/>
      <protection locked="true"/>
    </xf>
    <xf numFmtId="170" fontId="1571" fillId="0" borderId="4" xfId="0" applyBorder="true" applyFont="true" applyNumberFormat="true">
      <alignment horizontal="right" vertical="top"/>
      <protection locked="true"/>
    </xf>
    <xf numFmtId="171" fontId="1572" fillId="0" borderId="4" xfId="0" applyBorder="true" applyFont="true" applyNumberFormat="true">
      <alignment horizontal="right" vertical="top"/>
      <protection locked="true"/>
    </xf>
    <xf numFmtId="171" fontId="1573" fillId="3" borderId="4" xfId="0" applyFill="true" applyBorder="true" applyNumberFormat="true" applyFont="true">
      <alignment vertical="top" horizontal="right"/>
      <protection locked="false"/>
    </xf>
    <xf numFmtId="171" fontId="1574" fillId="0" borderId="4" xfId="0" applyBorder="true" applyFont="true" applyNumberFormat="true">
      <alignment horizontal="right" vertical="top"/>
      <protection locked="true"/>
    </xf>
    <xf numFmtId="171" fontId="1575" fillId="0" borderId="4" xfId="0" applyBorder="true" applyFont="true" applyNumberFormat="true">
      <alignment horizontal="right" vertical="top"/>
      <protection locked="true"/>
    </xf>
    <xf numFmtId="171" fontId="1576" fillId="0" borderId="4" xfId="0" applyBorder="true" applyFont="true" applyNumberFormat="true">
      <alignment horizontal="right" vertical="top"/>
      <protection locked="true"/>
    </xf>
    <xf numFmtId="171" fontId="1577" fillId="0" borderId="4" xfId="0" applyBorder="true" applyFont="true" applyNumberFormat="true">
      <alignment horizontal="right" vertical="top"/>
      <protection locked="true"/>
    </xf>
    <xf numFmtId="0" fontId="1578" fillId="0" borderId="4" xfId="0" applyBorder="true" applyFont="true">
      <alignment horizontal="left" vertical="top"/>
      <protection locked="true"/>
    </xf>
    <xf numFmtId="0" fontId="1579" fillId="0" borderId="4" xfId="0" applyBorder="true" applyFont="true">
      <alignment horizontal="left" vertical="top" wrapText="true"/>
      <protection locked="true"/>
    </xf>
    <xf numFmtId="0" fontId="1580" fillId="0" borderId="4" xfId="0" applyBorder="true" applyFont="true">
      <alignment horizontal="center" vertical="top"/>
      <protection locked="true"/>
    </xf>
    <xf numFmtId="170" fontId="1581" fillId="0" borderId="4" xfId="0" applyBorder="true" applyFont="true" applyNumberFormat="true">
      <alignment horizontal="right" vertical="top"/>
      <protection locked="true"/>
    </xf>
    <xf numFmtId="171" fontId="1582" fillId="0" borderId="4" xfId="0" applyBorder="true" applyFont="true" applyNumberFormat="true">
      <alignment horizontal="right" vertical="top"/>
      <protection locked="true"/>
    </xf>
    <xf numFmtId="171" fontId="1583" fillId="3" borderId="4" xfId="0" applyFill="true" applyBorder="true" applyNumberFormat="true" applyFont="true">
      <alignment vertical="top" horizontal="right"/>
      <protection locked="false"/>
    </xf>
    <xf numFmtId="171" fontId="1584" fillId="0" borderId="4" xfId="0" applyBorder="true" applyFont="true" applyNumberFormat="true">
      <alignment horizontal="right" vertical="top"/>
      <protection locked="true"/>
    </xf>
    <xf numFmtId="171" fontId="1585" fillId="0" borderId="4" xfId="0" applyBorder="true" applyFont="true" applyNumberFormat="true">
      <alignment horizontal="right" vertical="top"/>
      <protection locked="true"/>
    </xf>
    <xf numFmtId="171" fontId="1586" fillId="0" borderId="4" xfId="0" applyBorder="true" applyFont="true" applyNumberFormat="true">
      <alignment horizontal="right" vertical="top"/>
      <protection locked="true"/>
    </xf>
    <xf numFmtId="171" fontId="1587" fillId="0" borderId="4" xfId="0" applyBorder="true" applyFont="true" applyNumberFormat="true">
      <alignment horizontal="right" vertical="top"/>
      <protection locked="true"/>
    </xf>
    <xf numFmtId="0" fontId="1588" fillId="0" borderId="4" xfId="0" applyBorder="true" applyFont="true">
      <alignment horizontal="left" vertical="top"/>
      <protection locked="true"/>
    </xf>
    <xf numFmtId="0" fontId="1589" fillId="0" borderId="4" xfId="0" applyBorder="true" applyFont="true">
      <alignment horizontal="left" vertical="top" wrapText="true"/>
      <protection locked="true"/>
    </xf>
    <xf numFmtId="0" fontId="1590" fillId="0" borderId="4" xfId="0" applyBorder="true" applyFont="true">
      <alignment horizontal="center" vertical="top"/>
      <protection locked="true"/>
    </xf>
    <xf numFmtId="170" fontId="1591" fillId="0" borderId="4" xfId="0" applyBorder="true" applyFont="true" applyNumberFormat="true">
      <alignment horizontal="right" vertical="top"/>
      <protection locked="true"/>
    </xf>
    <xf numFmtId="171" fontId="1592" fillId="0" borderId="4" xfId="0" applyBorder="true" applyFont="true" applyNumberFormat="true">
      <alignment horizontal="right" vertical="top"/>
      <protection locked="true"/>
    </xf>
    <xf numFmtId="171" fontId="1593" fillId="3" borderId="4" xfId="0" applyFill="true" applyBorder="true" applyNumberFormat="true" applyFont="true">
      <alignment vertical="top" horizontal="right"/>
      <protection locked="false"/>
    </xf>
    <xf numFmtId="171" fontId="1594" fillId="0" borderId="4" xfId="0" applyBorder="true" applyFont="true" applyNumberFormat="true">
      <alignment horizontal="right" vertical="top"/>
      <protection locked="true"/>
    </xf>
    <xf numFmtId="171" fontId="1595" fillId="0" borderId="4" xfId="0" applyBorder="true" applyFont="true" applyNumberFormat="true">
      <alignment horizontal="right" vertical="top"/>
      <protection locked="true"/>
    </xf>
    <xf numFmtId="171" fontId="1596" fillId="0" borderId="4" xfId="0" applyBorder="true" applyFont="true" applyNumberFormat="true">
      <alignment horizontal="right" vertical="top"/>
      <protection locked="true"/>
    </xf>
    <xf numFmtId="171" fontId="1597" fillId="0" borderId="4" xfId="0" applyBorder="true" applyFont="true" applyNumberFormat="true">
      <alignment horizontal="right" vertical="top"/>
      <protection locked="true"/>
    </xf>
    <xf numFmtId="0" fontId="1598" fillId="5" borderId="4" xfId="0" applyFill="true" applyBorder="true" applyFont="true">
      <alignment horizontal="left"/>
      <protection locked="true"/>
    </xf>
    <xf numFmtId="0" fontId="1599" fillId="5" borderId="4" xfId="0" applyFill="true" applyBorder="true" applyFont="true">
      <alignment horizontal="left"/>
      <protection locked="true"/>
    </xf>
    <xf numFmtId="0" fontId="1600" fillId="5" borderId="4" xfId="0" applyFill="true" applyBorder="true" applyFont="true">
      <alignment horizontal="left"/>
      <protection locked="true"/>
    </xf>
    <xf numFmtId="0" fontId="1601" fillId="5" borderId="4" xfId="0" applyFill="true" applyBorder="true" applyFont="true">
      <alignment horizontal="left"/>
      <protection locked="true"/>
    </xf>
    <xf numFmtId="0" fontId="1602" fillId="5" borderId="4" xfId="0" applyFill="true" applyBorder="true" applyFont="true">
      <alignment horizontal="left"/>
      <protection locked="true"/>
    </xf>
    <xf numFmtId="0" fontId="1603" fillId="5" borderId="4" xfId="0" applyFill="true" applyBorder="true" applyFont="true">
      <alignment horizontal="left"/>
      <protection locked="true"/>
    </xf>
    <xf numFmtId="0" fontId="1604" fillId="5" borderId="4" xfId="0" applyFill="true" applyBorder="true" applyFont="true">
      <alignment horizontal="left"/>
      <protection locked="true"/>
    </xf>
    <xf numFmtId="4" fontId="1605" fillId="5" borderId="4" xfId="0" applyFill="true" applyBorder="true" applyFont="true" applyNumberFormat="true">
      <alignment horizontal="right"/>
      <protection locked="true"/>
    </xf>
    <xf numFmtId="4" fontId="1606" fillId="5" borderId="4" xfId="0" applyFill="true" applyBorder="true" applyFont="true" applyNumberFormat="true">
      <alignment horizontal="right"/>
      <protection locked="true"/>
    </xf>
    <xf numFmtId="4" fontId="1607" fillId="5" borderId="4" xfId="0" applyFill="true" applyBorder="true" applyFont="true" applyNumberFormat="true">
      <alignment horizontal="right"/>
      <protection locked="true"/>
    </xf>
    <xf numFmtId="0" fontId="1608" fillId="0" borderId="0" xfId="0" applyFont="true"/>
    <xf numFmtId="0" fontId="1609" fillId="0" borderId="4" xfId="0" applyBorder="true" applyFont="true">
      <alignment horizontal="left" vertical="top"/>
      <protection locked="true"/>
    </xf>
    <xf numFmtId="0" fontId="1610" fillId="0" borderId="4" xfId="0" applyBorder="true" applyFont="true">
      <alignment horizontal="left" vertical="top" wrapText="true"/>
      <protection locked="true"/>
    </xf>
    <xf numFmtId="0" fontId="1611" fillId="0" borderId="4" xfId="0" applyBorder="true" applyFont="true">
      <alignment horizontal="center" vertical="top"/>
      <protection locked="true"/>
    </xf>
    <xf numFmtId="170" fontId="1612" fillId="0" borderId="4" xfId="0" applyBorder="true" applyFont="true" applyNumberFormat="true">
      <alignment horizontal="right" vertical="top"/>
      <protection locked="true"/>
    </xf>
    <xf numFmtId="171" fontId="1613" fillId="0" borderId="4" xfId="0" applyBorder="true" applyFont="true" applyNumberFormat="true">
      <alignment horizontal="right" vertical="top"/>
      <protection locked="true"/>
    </xf>
    <xf numFmtId="171" fontId="1614" fillId="3" borderId="4" xfId="0" applyFill="true" applyBorder="true" applyNumberFormat="true" applyFont="true">
      <alignment vertical="top" horizontal="right"/>
      <protection locked="false"/>
    </xf>
    <xf numFmtId="171" fontId="1615" fillId="0" borderId="4" xfId="0" applyBorder="true" applyFont="true" applyNumberFormat="true">
      <alignment horizontal="right" vertical="top"/>
      <protection locked="true"/>
    </xf>
    <xf numFmtId="171" fontId="1616" fillId="0" borderId="4" xfId="0" applyBorder="true" applyFont="true" applyNumberFormat="true">
      <alignment horizontal="right" vertical="top"/>
      <protection locked="true"/>
    </xf>
    <xf numFmtId="171" fontId="1617" fillId="0" borderId="4" xfId="0" applyBorder="true" applyFont="true" applyNumberFormat="true">
      <alignment horizontal="right" vertical="top"/>
      <protection locked="true"/>
    </xf>
    <xf numFmtId="171" fontId="1618" fillId="0" borderId="4" xfId="0" applyBorder="true" applyFont="true" applyNumberFormat="true">
      <alignment horizontal="right" vertical="top"/>
      <protection locked="true"/>
    </xf>
    <xf numFmtId="0" fontId="1619" fillId="0" borderId="4" xfId="0" applyBorder="true" applyFont="true">
      <alignment horizontal="left" vertical="top"/>
      <protection locked="true"/>
    </xf>
    <xf numFmtId="0" fontId="1620" fillId="0" borderId="4" xfId="0" applyBorder="true" applyFont="true">
      <alignment horizontal="left" vertical="top" wrapText="true"/>
      <protection locked="true"/>
    </xf>
    <xf numFmtId="0" fontId="1621" fillId="0" borderId="4" xfId="0" applyBorder="true" applyFont="true">
      <alignment horizontal="center" vertical="top"/>
      <protection locked="true"/>
    </xf>
    <xf numFmtId="170" fontId="1622" fillId="0" borderId="4" xfId="0" applyBorder="true" applyFont="true" applyNumberFormat="true">
      <alignment horizontal="right" vertical="top"/>
      <protection locked="true"/>
    </xf>
    <xf numFmtId="171" fontId="1623" fillId="0" borderId="4" xfId="0" applyBorder="true" applyFont="true" applyNumberFormat="true">
      <alignment horizontal="right" vertical="top"/>
      <protection locked="true"/>
    </xf>
    <xf numFmtId="171" fontId="1624" fillId="3" borderId="4" xfId="0" applyFill="true" applyBorder="true" applyNumberFormat="true" applyFont="true">
      <alignment vertical="top" horizontal="right"/>
      <protection locked="false"/>
    </xf>
    <xf numFmtId="171" fontId="1625" fillId="0" borderId="4" xfId="0" applyBorder="true" applyFont="true" applyNumberFormat="true">
      <alignment horizontal="right" vertical="top"/>
      <protection locked="true"/>
    </xf>
    <xf numFmtId="171" fontId="1626" fillId="0" borderId="4" xfId="0" applyBorder="true" applyFont="true" applyNumberFormat="true">
      <alignment horizontal="right" vertical="top"/>
      <protection locked="true"/>
    </xf>
    <xf numFmtId="171" fontId="1627" fillId="0" borderId="4" xfId="0" applyBorder="true" applyFont="true" applyNumberFormat="true">
      <alignment horizontal="right" vertical="top"/>
      <protection locked="true"/>
    </xf>
    <xf numFmtId="171" fontId="1628" fillId="0" borderId="4" xfId="0" applyBorder="true" applyFont="true" applyNumberFormat="true">
      <alignment horizontal="right" vertical="top"/>
      <protection locked="true"/>
    </xf>
    <xf numFmtId="0" fontId="1629" fillId="5" borderId="4" xfId="0" applyFill="true" applyBorder="true" applyFont="true">
      <alignment horizontal="left"/>
      <protection locked="true"/>
    </xf>
    <xf numFmtId="0" fontId="1630" fillId="5" borderId="4" xfId="0" applyFill="true" applyBorder="true" applyFont="true">
      <alignment horizontal="left"/>
      <protection locked="true"/>
    </xf>
    <xf numFmtId="0" fontId="1631" fillId="5" borderId="4" xfId="0" applyFill="true" applyBorder="true" applyFont="true">
      <alignment horizontal="left"/>
      <protection locked="true"/>
    </xf>
    <xf numFmtId="0" fontId="1632" fillId="5" borderId="4" xfId="0" applyFill="true" applyBorder="true" applyFont="true">
      <alignment horizontal="left"/>
      <protection locked="true"/>
    </xf>
    <xf numFmtId="0" fontId="1633" fillId="5" borderId="4" xfId="0" applyFill="true" applyBorder="true" applyFont="true">
      <alignment horizontal="left"/>
      <protection locked="true"/>
    </xf>
    <xf numFmtId="0" fontId="1634" fillId="5" borderId="4" xfId="0" applyFill="true" applyBorder="true" applyFont="true">
      <alignment horizontal="left"/>
      <protection locked="true"/>
    </xf>
    <xf numFmtId="0" fontId="1635" fillId="5" borderId="4" xfId="0" applyFill="true" applyBorder="true" applyFont="true">
      <alignment horizontal="left"/>
      <protection locked="true"/>
    </xf>
    <xf numFmtId="4" fontId="1636" fillId="5" borderId="4" xfId="0" applyFill="true" applyBorder="true" applyFont="true" applyNumberFormat="true">
      <alignment horizontal="right"/>
      <protection locked="true"/>
    </xf>
    <xf numFmtId="4" fontId="1637" fillId="5" borderId="4" xfId="0" applyFill="true" applyBorder="true" applyFont="true" applyNumberFormat="true">
      <alignment horizontal="right"/>
      <protection locked="true"/>
    </xf>
    <xf numFmtId="4" fontId="1638" fillId="5" borderId="4" xfId="0" applyFill="true" applyBorder="true" applyFont="true" applyNumberFormat="true">
      <alignment horizontal="right"/>
      <protection locked="true"/>
    </xf>
    <xf numFmtId="0" fontId="1639" fillId="0" borderId="0" xfId="0" applyFont="true"/>
    <xf numFmtId="0" fontId="1640" fillId="0" borderId="4" xfId="0" applyBorder="true" applyFont="true">
      <alignment horizontal="left" vertical="top"/>
      <protection locked="true"/>
    </xf>
    <xf numFmtId="0" fontId="1641" fillId="0" borderId="4" xfId="0" applyBorder="true" applyFont="true">
      <alignment horizontal="left" vertical="top" wrapText="true"/>
      <protection locked="true"/>
    </xf>
    <xf numFmtId="0" fontId="1642" fillId="0" borderId="4" xfId="0" applyBorder="true" applyFont="true">
      <alignment horizontal="center" vertical="top"/>
      <protection locked="true"/>
    </xf>
    <xf numFmtId="170" fontId="1643" fillId="0" borderId="4" xfId="0" applyBorder="true" applyFont="true" applyNumberFormat="true">
      <alignment horizontal="right" vertical="top"/>
      <protection locked="true"/>
    </xf>
    <xf numFmtId="171" fontId="1644" fillId="0" borderId="4" xfId="0" applyBorder="true" applyFont="true" applyNumberFormat="true">
      <alignment horizontal="right" vertical="top"/>
      <protection locked="true"/>
    </xf>
    <xf numFmtId="171" fontId="1645" fillId="3" borderId="4" xfId="0" applyFill="true" applyBorder="true" applyNumberFormat="true" applyFont="true">
      <alignment vertical="top" horizontal="right"/>
      <protection locked="false"/>
    </xf>
    <xf numFmtId="171" fontId="1646" fillId="0" borderId="4" xfId="0" applyBorder="true" applyFont="true" applyNumberFormat="true">
      <alignment horizontal="right" vertical="top"/>
      <protection locked="true"/>
    </xf>
    <xf numFmtId="171" fontId="1647" fillId="0" borderId="4" xfId="0" applyBorder="true" applyFont="true" applyNumberFormat="true">
      <alignment horizontal="right" vertical="top"/>
      <protection locked="true"/>
    </xf>
    <xf numFmtId="171" fontId="1648" fillId="0" borderId="4" xfId="0" applyBorder="true" applyFont="true" applyNumberFormat="true">
      <alignment horizontal="right" vertical="top"/>
      <protection locked="true"/>
    </xf>
    <xf numFmtId="171" fontId="1649" fillId="0" borderId="4" xfId="0" applyBorder="true" applyFont="true" applyNumberFormat="true">
      <alignment horizontal="right" vertical="top"/>
      <protection locked="true"/>
    </xf>
    <xf numFmtId="0" fontId="1650" fillId="0" borderId="4" xfId="0" applyBorder="true" applyFont="true">
      <alignment horizontal="left" vertical="top"/>
      <protection locked="true"/>
    </xf>
    <xf numFmtId="0" fontId="1651" fillId="0" borderId="4" xfId="0" applyBorder="true" applyFont="true">
      <alignment horizontal="left" vertical="top" wrapText="true"/>
      <protection locked="true"/>
    </xf>
    <xf numFmtId="0" fontId="1652" fillId="0" borderId="4" xfId="0" applyBorder="true" applyFont="true">
      <alignment horizontal="center" vertical="top"/>
      <protection locked="true"/>
    </xf>
    <xf numFmtId="170" fontId="1653" fillId="0" borderId="4" xfId="0" applyBorder="true" applyFont="true" applyNumberFormat="true">
      <alignment horizontal="right" vertical="top"/>
      <protection locked="true"/>
    </xf>
    <xf numFmtId="171" fontId="1654" fillId="0" borderId="4" xfId="0" applyBorder="true" applyFont="true" applyNumberFormat="true">
      <alignment horizontal="right" vertical="top"/>
      <protection locked="true"/>
    </xf>
    <xf numFmtId="171" fontId="1655" fillId="3" borderId="4" xfId="0" applyFill="true" applyBorder="true" applyNumberFormat="true" applyFont="true">
      <alignment vertical="top" horizontal="right"/>
      <protection locked="false"/>
    </xf>
    <xf numFmtId="171" fontId="1656" fillId="0" borderId="4" xfId="0" applyBorder="true" applyFont="true" applyNumberFormat="true">
      <alignment horizontal="right" vertical="top"/>
      <protection locked="true"/>
    </xf>
    <xf numFmtId="171" fontId="1657" fillId="0" borderId="4" xfId="0" applyBorder="true" applyFont="true" applyNumberFormat="true">
      <alignment horizontal="right" vertical="top"/>
      <protection locked="true"/>
    </xf>
    <xf numFmtId="171" fontId="1658" fillId="0" borderId="4" xfId="0" applyBorder="true" applyFont="true" applyNumberFormat="true">
      <alignment horizontal="right" vertical="top"/>
      <protection locked="true"/>
    </xf>
    <xf numFmtId="171" fontId="1659" fillId="0" borderId="4" xfId="0" applyBorder="true" applyFont="true" applyNumberFormat="true">
      <alignment horizontal="right" vertical="top"/>
      <protection locked="true"/>
    </xf>
    <xf numFmtId="0" fontId="1660" fillId="5" borderId="4" xfId="0" applyFill="true" applyBorder="true" applyFont="true">
      <alignment horizontal="left"/>
      <protection locked="true"/>
    </xf>
    <xf numFmtId="0" fontId="1661" fillId="5" borderId="4" xfId="0" applyFill="true" applyBorder="true" applyFont="true">
      <alignment horizontal="left"/>
      <protection locked="true"/>
    </xf>
    <xf numFmtId="0" fontId="1662" fillId="5" borderId="4" xfId="0" applyFill="true" applyBorder="true" applyFont="true">
      <alignment horizontal="left"/>
      <protection locked="true"/>
    </xf>
    <xf numFmtId="0" fontId="1663" fillId="5" borderId="4" xfId="0" applyFill="true" applyBorder="true" applyFont="true">
      <alignment horizontal="left"/>
      <protection locked="true"/>
    </xf>
    <xf numFmtId="0" fontId="1664" fillId="5" borderId="4" xfId="0" applyFill="true" applyBorder="true" applyFont="true">
      <alignment horizontal="left"/>
      <protection locked="true"/>
    </xf>
    <xf numFmtId="0" fontId="1665" fillId="5" borderId="4" xfId="0" applyFill="true" applyBorder="true" applyFont="true">
      <alignment horizontal="left"/>
      <protection locked="true"/>
    </xf>
    <xf numFmtId="0" fontId="1666" fillId="5" borderId="4" xfId="0" applyFill="true" applyBorder="true" applyFont="true">
      <alignment horizontal="left"/>
      <protection locked="true"/>
    </xf>
    <xf numFmtId="4" fontId="1667" fillId="5" borderId="4" xfId="0" applyFill="true" applyBorder="true" applyFont="true" applyNumberFormat="true">
      <alignment horizontal="right"/>
      <protection locked="true"/>
    </xf>
    <xf numFmtId="4" fontId="1668" fillId="5" borderId="4" xfId="0" applyFill="true" applyBorder="true" applyFont="true" applyNumberFormat="true">
      <alignment horizontal="right"/>
      <protection locked="true"/>
    </xf>
    <xf numFmtId="4" fontId="1669" fillId="5" borderId="4" xfId="0" applyFill="true" applyBorder="true" applyFont="true" applyNumberFormat="true">
      <alignment horizontal="right"/>
      <protection locked="true"/>
    </xf>
    <xf numFmtId="0" fontId="1670" fillId="0" borderId="0" xfId="0" applyFont="true"/>
    <xf numFmtId="0" fontId="1671" fillId="0" borderId="4" xfId="0" applyBorder="true" applyFont="true">
      <alignment horizontal="left" vertical="top"/>
      <protection locked="true"/>
    </xf>
    <xf numFmtId="0" fontId="1672" fillId="0" borderId="4" xfId="0" applyBorder="true" applyFont="true">
      <alignment horizontal="left" vertical="top" wrapText="true"/>
      <protection locked="true"/>
    </xf>
    <xf numFmtId="0" fontId="1673" fillId="0" borderId="4" xfId="0" applyBorder="true" applyFont="true">
      <alignment horizontal="center" vertical="top"/>
      <protection locked="true"/>
    </xf>
    <xf numFmtId="170" fontId="1674" fillId="0" borderId="4" xfId="0" applyBorder="true" applyFont="true" applyNumberFormat="true">
      <alignment horizontal="right" vertical="top"/>
      <protection locked="true"/>
    </xf>
    <xf numFmtId="171" fontId="1675" fillId="0" borderId="4" xfId="0" applyBorder="true" applyFont="true" applyNumberFormat="true">
      <alignment horizontal="right" vertical="top"/>
      <protection locked="true"/>
    </xf>
    <xf numFmtId="171" fontId="1676" fillId="3" borderId="4" xfId="0" applyFill="true" applyBorder="true" applyNumberFormat="true" applyFont="true">
      <alignment vertical="top" horizontal="right"/>
      <protection locked="false"/>
    </xf>
    <xf numFmtId="171" fontId="1677" fillId="0" borderId="4" xfId="0" applyBorder="true" applyFont="true" applyNumberFormat="true">
      <alignment horizontal="right" vertical="top"/>
      <protection locked="true"/>
    </xf>
    <xf numFmtId="171" fontId="1678" fillId="0" borderId="4" xfId="0" applyBorder="true" applyFont="true" applyNumberFormat="true">
      <alignment horizontal="right" vertical="top"/>
      <protection locked="true"/>
    </xf>
    <xf numFmtId="171" fontId="1679" fillId="0" borderId="4" xfId="0" applyBorder="true" applyFont="true" applyNumberFormat="true">
      <alignment horizontal="right" vertical="top"/>
      <protection locked="true"/>
    </xf>
    <xf numFmtId="171" fontId="1680" fillId="0" borderId="4" xfId="0" applyBorder="true" applyFont="true" applyNumberFormat="true">
      <alignment horizontal="right" vertical="top"/>
      <protection locked="true"/>
    </xf>
    <xf numFmtId="0" fontId="1681" fillId="0" borderId="4" xfId="0" applyBorder="true" applyFont="true">
      <alignment horizontal="left" vertical="top"/>
      <protection locked="true"/>
    </xf>
    <xf numFmtId="0" fontId="1682" fillId="0" borderId="4" xfId="0" applyBorder="true" applyFont="true">
      <alignment horizontal="left" vertical="top" wrapText="true"/>
      <protection locked="true"/>
    </xf>
    <xf numFmtId="0" fontId="1683" fillId="0" borderId="4" xfId="0" applyBorder="true" applyFont="true">
      <alignment horizontal="center" vertical="top"/>
      <protection locked="true"/>
    </xf>
    <xf numFmtId="170" fontId="1684" fillId="0" borderId="4" xfId="0" applyBorder="true" applyFont="true" applyNumberFormat="true">
      <alignment horizontal="right" vertical="top"/>
      <protection locked="true"/>
    </xf>
    <xf numFmtId="171" fontId="1685" fillId="0" borderId="4" xfId="0" applyBorder="true" applyFont="true" applyNumberFormat="true">
      <alignment horizontal="right" vertical="top"/>
      <protection locked="true"/>
    </xf>
    <xf numFmtId="171" fontId="1686" fillId="3" borderId="4" xfId="0" applyFill="true" applyBorder="true" applyNumberFormat="true" applyFont="true">
      <alignment vertical="top" horizontal="right"/>
      <protection locked="false"/>
    </xf>
    <xf numFmtId="171" fontId="1687" fillId="0" borderId="4" xfId="0" applyBorder="true" applyFont="true" applyNumberFormat="true">
      <alignment horizontal="right" vertical="top"/>
      <protection locked="true"/>
    </xf>
    <xf numFmtId="171" fontId="1688" fillId="0" borderId="4" xfId="0" applyBorder="true" applyFont="true" applyNumberFormat="true">
      <alignment horizontal="right" vertical="top"/>
      <protection locked="true"/>
    </xf>
    <xf numFmtId="171" fontId="1689" fillId="0" borderId="4" xfId="0" applyBorder="true" applyFont="true" applyNumberFormat="true">
      <alignment horizontal="right" vertical="top"/>
      <protection locked="true"/>
    </xf>
    <xf numFmtId="171" fontId="1690" fillId="0" borderId="4" xfId="0" applyBorder="true" applyFont="true" applyNumberFormat="true">
      <alignment horizontal="right" vertical="top"/>
      <protection locked="true"/>
    </xf>
    <xf numFmtId="0" fontId="1691" fillId="0" borderId="4" xfId="0" applyBorder="true" applyFont="true">
      <alignment horizontal="left" vertical="top"/>
      <protection locked="true"/>
    </xf>
    <xf numFmtId="0" fontId="1692" fillId="0" borderId="4" xfId="0" applyBorder="true" applyFont="true">
      <alignment horizontal="left" vertical="top" wrapText="true"/>
      <protection locked="true"/>
    </xf>
    <xf numFmtId="0" fontId="1693" fillId="0" borderId="4" xfId="0" applyBorder="true" applyFont="true">
      <alignment horizontal="center" vertical="top"/>
      <protection locked="true"/>
    </xf>
    <xf numFmtId="170" fontId="1694" fillId="0" borderId="4" xfId="0" applyBorder="true" applyFont="true" applyNumberFormat="true">
      <alignment horizontal="right" vertical="top"/>
      <protection locked="true"/>
    </xf>
    <xf numFmtId="171" fontId="1695" fillId="0" borderId="4" xfId="0" applyBorder="true" applyFont="true" applyNumberFormat="true">
      <alignment horizontal="right" vertical="top"/>
      <protection locked="true"/>
    </xf>
    <xf numFmtId="171" fontId="1696" fillId="3" borderId="4" xfId="0" applyFill="true" applyBorder="true" applyNumberFormat="true" applyFont="true">
      <alignment vertical="top" horizontal="right"/>
      <protection locked="false"/>
    </xf>
    <xf numFmtId="171" fontId="1697" fillId="0" borderId="4" xfId="0" applyBorder="true" applyFont="true" applyNumberFormat="true">
      <alignment horizontal="right" vertical="top"/>
      <protection locked="true"/>
    </xf>
    <xf numFmtId="171" fontId="1698" fillId="0" borderId="4" xfId="0" applyBorder="true" applyFont="true" applyNumberFormat="true">
      <alignment horizontal="right" vertical="top"/>
      <protection locked="true"/>
    </xf>
    <xf numFmtId="171" fontId="1699" fillId="0" borderId="4" xfId="0" applyBorder="true" applyFont="true" applyNumberFormat="true">
      <alignment horizontal="right" vertical="top"/>
      <protection locked="true"/>
    </xf>
    <xf numFmtId="171" fontId="1700" fillId="0" borderId="4" xfId="0" applyBorder="true" applyFont="true" applyNumberFormat="true">
      <alignment horizontal="right" vertical="top"/>
      <protection locked="true"/>
    </xf>
    <xf numFmtId="0" fontId="1701" fillId="0" borderId="4" xfId="0" applyBorder="true" applyFont="true">
      <alignment horizontal="left" vertical="top"/>
      <protection locked="true"/>
    </xf>
    <xf numFmtId="0" fontId="1702" fillId="0" borderId="4" xfId="0" applyBorder="true" applyFont="true">
      <alignment horizontal="left" vertical="top" wrapText="true"/>
      <protection locked="true"/>
    </xf>
    <xf numFmtId="0" fontId="1703" fillId="0" borderId="4" xfId="0" applyBorder="true" applyFont="true">
      <alignment horizontal="center" vertical="top"/>
      <protection locked="true"/>
    </xf>
    <xf numFmtId="170" fontId="1704" fillId="0" borderId="4" xfId="0" applyBorder="true" applyFont="true" applyNumberFormat="true">
      <alignment horizontal="right" vertical="top"/>
      <protection locked="true"/>
    </xf>
    <xf numFmtId="171" fontId="1705" fillId="0" borderId="4" xfId="0" applyBorder="true" applyFont="true" applyNumberFormat="true">
      <alignment horizontal="right" vertical="top"/>
      <protection locked="true"/>
    </xf>
    <xf numFmtId="171" fontId="1706" fillId="3" borderId="4" xfId="0" applyFill="true" applyBorder="true" applyNumberFormat="true" applyFont="true">
      <alignment vertical="top" horizontal="right"/>
      <protection locked="false"/>
    </xf>
    <xf numFmtId="171" fontId="1707" fillId="0" borderId="4" xfId="0" applyBorder="true" applyFont="true" applyNumberFormat="true">
      <alignment horizontal="right" vertical="top"/>
      <protection locked="true"/>
    </xf>
    <xf numFmtId="171" fontId="1708" fillId="0" borderId="4" xfId="0" applyBorder="true" applyFont="true" applyNumberFormat="true">
      <alignment horizontal="right" vertical="top"/>
      <protection locked="true"/>
    </xf>
    <xf numFmtId="171" fontId="1709" fillId="0" borderId="4" xfId="0" applyBorder="true" applyFont="true" applyNumberFormat="true">
      <alignment horizontal="right" vertical="top"/>
      <protection locked="true"/>
    </xf>
    <xf numFmtId="171" fontId="1710" fillId="0" borderId="4" xfId="0" applyBorder="true" applyFont="true" applyNumberFormat="true">
      <alignment horizontal="right" vertical="top"/>
      <protection locked="true"/>
    </xf>
    <xf numFmtId="0" fontId="1711" fillId="0" borderId="4" xfId="0" applyBorder="true" applyFont="true">
      <alignment horizontal="left" vertical="top"/>
      <protection locked="true"/>
    </xf>
    <xf numFmtId="0" fontId="1712" fillId="0" borderId="4" xfId="0" applyBorder="true" applyFont="true">
      <alignment horizontal="left" vertical="top" wrapText="true"/>
      <protection locked="true"/>
    </xf>
    <xf numFmtId="0" fontId="1713" fillId="0" borderId="4" xfId="0" applyBorder="true" applyFont="true">
      <alignment horizontal="center" vertical="top"/>
      <protection locked="true"/>
    </xf>
    <xf numFmtId="170" fontId="1714" fillId="0" borderId="4" xfId="0" applyBorder="true" applyFont="true" applyNumberFormat="true">
      <alignment horizontal="right" vertical="top"/>
      <protection locked="true"/>
    </xf>
    <xf numFmtId="171" fontId="1715" fillId="0" borderId="4" xfId="0" applyBorder="true" applyFont="true" applyNumberFormat="true">
      <alignment horizontal="right" vertical="top"/>
      <protection locked="true"/>
    </xf>
    <xf numFmtId="171" fontId="1716" fillId="3" borderId="4" xfId="0" applyFill="true" applyBorder="true" applyNumberFormat="true" applyFont="true">
      <alignment vertical="top" horizontal="right"/>
      <protection locked="false"/>
    </xf>
    <xf numFmtId="171" fontId="1717" fillId="0" borderId="4" xfId="0" applyBorder="true" applyFont="true" applyNumberFormat="true">
      <alignment horizontal="right" vertical="top"/>
      <protection locked="true"/>
    </xf>
    <xf numFmtId="171" fontId="1718" fillId="0" borderId="4" xfId="0" applyBorder="true" applyFont="true" applyNumberFormat="true">
      <alignment horizontal="right" vertical="top"/>
      <protection locked="true"/>
    </xf>
    <xf numFmtId="171" fontId="1719" fillId="0" borderId="4" xfId="0" applyBorder="true" applyFont="true" applyNumberFormat="true">
      <alignment horizontal="right" vertical="top"/>
      <protection locked="true"/>
    </xf>
    <xf numFmtId="171" fontId="1720" fillId="0" borderId="4" xfId="0" applyBorder="true" applyFont="true" applyNumberFormat="true">
      <alignment horizontal="right" vertical="top"/>
      <protection locked="true"/>
    </xf>
    <xf numFmtId="0" fontId="1721" fillId="0" borderId="4" xfId="0" applyBorder="true" applyFont="true">
      <alignment horizontal="left" vertical="top"/>
      <protection locked="true"/>
    </xf>
    <xf numFmtId="0" fontId="1722" fillId="0" borderId="4" xfId="0" applyBorder="true" applyFont="true">
      <alignment horizontal="left" vertical="top" wrapText="true"/>
      <protection locked="true"/>
    </xf>
    <xf numFmtId="0" fontId="1723" fillId="0" borderId="4" xfId="0" applyBorder="true" applyFont="true">
      <alignment horizontal="center" vertical="top"/>
      <protection locked="true"/>
    </xf>
    <xf numFmtId="170" fontId="1724" fillId="0" borderId="4" xfId="0" applyBorder="true" applyFont="true" applyNumberFormat="true">
      <alignment horizontal="right" vertical="top"/>
      <protection locked="true"/>
    </xf>
    <xf numFmtId="171" fontId="1725" fillId="0" borderId="4" xfId="0" applyBorder="true" applyFont="true" applyNumberFormat="true">
      <alignment horizontal="right" vertical="top"/>
      <protection locked="true"/>
    </xf>
    <xf numFmtId="171" fontId="1726" fillId="3" borderId="4" xfId="0" applyFill="true" applyBorder="true" applyNumberFormat="true" applyFont="true">
      <alignment vertical="top" horizontal="right"/>
      <protection locked="false"/>
    </xf>
    <xf numFmtId="171" fontId="1727" fillId="0" borderId="4" xfId="0" applyBorder="true" applyFont="true" applyNumberFormat="true">
      <alignment horizontal="right" vertical="top"/>
      <protection locked="true"/>
    </xf>
    <xf numFmtId="171" fontId="1728" fillId="0" borderId="4" xfId="0" applyBorder="true" applyFont="true" applyNumberFormat="true">
      <alignment horizontal="right" vertical="top"/>
      <protection locked="true"/>
    </xf>
    <xf numFmtId="171" fontId="1729" fillId="0" borderId="4" xfId="0" applyBorder="true" applyFont="true" applyNumberFormat="true">
      <alignment horizontal="right" vertical="top"/>
      <protection locked="true"/>
    </xf>
    <xf numFmtId="171" fontId="1730" fillId="0" borderId="4" xfId="0" applyBorder="true" applyFont="true" applyNumberFormat="true">
      <alignment horizontal="right" vertical="top"/>
      <protection locked="true"/>
    </xf>
    <xf numFmtId="0" fontId="1731" fillId="0" borderId="4" xfId="0" applyBorder="true" applyFont="true">
      <alignment horizontal="left" vertical="top"/>
      <protection locked="true"/>
    </xf>
    <xf numFmtId="0" fontId="1732" fillId="0" borderId="4" xfId="0" applyBorder="true" applyFont="true">
      <alignment horizontal="left" vertical="top" wrapText="true"/>
      <protection locked="true"/>
    </xf>
    <xf numFmtId="0" fontId="1733" fillId="0" borderId="4" xfId="0" applyBorder="true" applyFont="true">
      <alignment horizontal="center" vertical="top"/>
      <protection locked="true"/>
    </xf>
    <xf numFmtId="170" fontId="1734" fillId="0" borderId="4" xfId="0" applyBorder="true" applyFont="true" applyNumberFormat="true">
      <alignment horizontal="right" vertical="top"/>
      <protection locked="true"/>
    </xf>
    <xf numFmtId="171" fontId="1735" fillId="0" borderId="4" xfId="0" applyBorder="true" applyFont="true" applyNumberFormat="true">
      <alignment horizontal="right" vertical="top"/>
      <protection locked="true"/>
    </xf>
    <xf numFmtId="171" fontId="1736" fillId="3" borderId="4" xfId="0" applyFill="true" applyBorder="true" applyNumberFormat="true" applyFont="true">
      <alignment vertical="top" horizontal="right"/>
      <protection locked="false"/>
    </xf>
    <xf numFmtId="171" fontId="1737" fillId="0" borderId="4" xfId="0" applyBorder="true" applyFont="true" applyNumberFormat="true">
      <alignment horizontal="right" vertical="top"/>
      <protection locked="true"/>
    </xf>
    <xf numFmtId="171" fontId="1738" fillId="0" borderId="4" xfId="0" applyBorder="true" applyFont="true" applyNumberFormat="true">
      <alignment horizontal="right" vertical="top"/>
      <protection locked="true"/>
    </xf>
    <xf numFmtId="171" fontId="1739" fillId="0" borderId="4" xfId="0" applyBorder="true" applyFont="true" applyNumberFormat="true">
      <alignment horizontal="right" vertical="top"/>
      <protection locked="true"/>
    </xf>
    <xf numFmtId="171" fontId="1740" fillId="0" borderId="4" xfId="0" applyBorder="true" applyFont="true" applyNumberFormat="true">
      <alignment horizontal="right" vertical="top"/>
      <protection locked="true"/>
    </xf>
    <xf numFmtId="0" fontId="1741" fillId="5" borderId="4" xfId="0" applyFill="true" applyBorder="true" applyFont="true">
      <alignment horizontal="left"/>
      <protection locked="true"/>
    </xf>
    <xf numFmtId="0" fontId="1742" fillId="5" borderId="4" xfId="0" applyFill="true" applyBorder="true" applyFont="true">
      <alignment horizontal="left"/>
      <protection locked="true"/>
    </xf>
    <xf numFmtId="0" fontId="1743" fillId="5" borderId="4" xfId="0" applyFill="true" applyBorder="true" applyFont="true">
      <alignment horizontal="left"/>
      <protection locked="true"/>
    </xf>
    <xf numFmtId="0" fontId="1744" fillId="5" borderId="4" xfId="0" applyFill="true" applyBorder="true" applyFont="true">
      <alignment horizontal="left"/>
      <protection locked="true"/>
    </xf>
    <xf numFmtId="0" fontId="1745" fillId="5" borderId="4" xfId="0" applyFill="true" applyBorder="true" applyFont="true">
      <alignment horizontal="left"/>
      <protection locked="true"/>
    </xf>
    <xf numFmtId="0" fontId="1746" fillId="5" borderId="4" xfId="0" applyFill="true" applyBorder="true" applyFont="true">
      <alignment horizontal="left"/>
      <protection locked="true"/>
    </xf>
    <xf numFmtId="0" fontId="1747" fillId="5" borderId="4" xfId="0" applyFill="true" applyBorder="true" applyFont="true">
      <alignment horizontal="left"/>
      <protection locked="true"/>
    </xf>
    <xf numFmtId="4" fontId="1748" fillId="5" borderId="4" xfId="0" applyFill="true" applyBorder="true" applyFont="true" applyNumberFormat="true">
      <alignment horizontal="right"/>
      <protection locked="true"/>
    </xf>
    <xf numFmtId="4" fontId="1749" fillId="5" borderId="4" xfId="0" applyFill="true" applyBorder="true" applyFont="true" applyNumberFormat="true">
      <alignment horizontal="right"/>
      <protection locked="true"/>
    </xf>
    <xf numFmtId="4" fontId="1750" fillId="5" borderId="4" xfId="0" applyFill="true" applyBorder="true" applyFont="true" applyNumberFormat="true">
      <alignment horizontal="right"/>
      <protection locked="true"/>
    </xf>
    <xf numFmtId="0" fontId="1751" fillId="0" borderId="0" xfId="0" applyFont="true"/>
    <xf numFmtId="0" fontId="1752" fillId="0" borderId="4" xfId="0" applyBorder="true" applyFont="true">
      <alignment horizontal="left" vertical="top"/>
      <protection locked="true"/>
    </xf>
    <xf numFmtId="0" fontId="1753" fillId="0" borderId="4" xfId="0" applyBorder="true" applyFont="true">
      <alignment horizontal="left" vertical="top" wrapText="true"/>
      <protection locked="true"/>
    </xf>
    <xf numFmtId="0" fontId="1754" fillId="0" borderId="4" xfId="0" applyBorder="true" applyFont="true">
      <alignment horizontal="center" vertical="top"/>
      <protection locked="true"/>
    </xf>
    <xf numFmtId="170" fontId="1755" fillId="0" borderId="4" xfId="0" applyBorder="true" applyFont="true" applyNumberFormat="true">
      <alignment horizontal="right" vertical="top"/>
      <protection locked="true"/>
    </xf>
    <xf numFmtId="171" fontId="1756" fillId="0" borderId="4" xfId="0" applyBorder="true" applyFont="true" applyNumberFormat="true">
      <alignment horizontal="right" vertical="top"/>
      <protection locked="true"/>
    </xf>
    <xf numFmtId="171" fontId="1757" fillId="3" borderId="4" xfId="0" applyFill="true" applyBorder="true" applyNumberFormat="true" applyFont="true">
      <alignment vertical="top" horizontal="right"/>
      <protection locked="false"/>
    </xf>
    <xf numFmtId="171" fontId="1758" fillId="0" borderId="4" xfId="0" applyBorder="true" applyFont="true" applyNumberFormat="true">
      <alignment horizontal="right" vertical="top"/>
      <protection locked="true"/>
    </xf>
    <xf numFmtId="171" fontId="1759" fillId="0" borderId="4" xfId="0" applyBorder="true" applyFont="true" applyNumberFormat="true">
      <alignment horizontal="right" vertical="top"/>
      <protection locked="true"/>
    </xf>
    <xf numFmtId="171" fontId="1760" fillId="0" borderId="4" xfId="0" applyBorder="true" applyFont="true" applyNumberFormat="true">
      <alignment horizontal="right" vertical="top"/>
      <protection locked="true"/>
    </xf>
    <xf numFmtId="171" fontId="1761" fillId="0" borderId="4" xfId="0" applyBorder="true" applyFont="true" applyNumberFormat="true">
      <alignment horizontal="right" vertical="top"/>
      <protection locked="true"/>
    </xf>
    <xf numFmtId="0" fontId="1762" fillId="0" borderId="4" xfId="0" applyBorder="true" applyFont="true">
      <alignment horizontal="left" vertical="top"/>
      <protection locked="true"/>
    </xf>
    <xf numFmtId="0" fontId="1763" fillId="0" borderId="4" xfId="0" applyBorder="true" applyFont="true">
      <alignment horizontal="left" vertical="top" wrapText="true"/>
      <protection locked="true"/>
    </xf>
    <xf numFmtId="0" fontId="1764" fillId="0" borderId="4" xfId="0" applyBorder="true" applyFont="true">
      <alignment horizontal="center" vertical="top"/>
      <protection locked="true"/>
    </xf>
    <xf numFmtId="170" fontId="1765" fillId="0" borderId="4" xfId="0" applyBorder="true" applyFont="true" applyNumberFormat="true">
      <alignment horizontal="right" vertical="top"/>
      <protection locked="true"/>
    </xf>
    <xf numFmtId="171" fontId="1766" fillId="0" borderId="4" xfId="0" applyBorder="true" applyFont="true" applyNumberFormat="true">
      <alignment horizontal="right" vertical="top"/>
      <protection locked="true"/>
    </xf>
    <xf numFmtId="171" fontId="1767" fillId="3" borderId="4" xfId="0" applyFill="true" applyBorder="true" applyNumberFormat="true" applyFont="true">
      <alignment vertical="top" horizontal="right"/>
      <protection locked="false"/>
    </xf>
    <xf numFmtId="171" fontId="1768" fillId="0" borderId="4" xfId="0" applyBorder="true" applyFont="true" applyNumberFormat="true">
      <alignment horizontal="right" vertical="top"/>
      <protection locked="true"/>
    </xf>
    <xf numFmtId="171" fontId="1769" fillId="0" borderId="4" xfId="0" applyBorder="true" applyFont="true" applyNumberFormat="true">
      <alignment horizontal="right" vertical="top"/>
      <protection locked="true"/>
    </xf>
    <xf numFmtId="171" fontId="1770" fillId="0" borderId="4" xfId="0" applyBorder="true" applyFont="true" applyNumberFormat="true">
      <alignment horizontal="right" vertical="top"/>
      <protection locked="true"/>
    </xf>
    <xf numFmtId="171" fontId="1771" fillId="0" borderId="4" xfId="0" applyBorder="true" applyFont="true" applyNumberFormat="true">
      <alignment horizontal="right" vertical="top"/>
      <protection locked="true"/>
    </xf>
    <xf numFmtId="0" fontId="1772" fillId="0" borderId="4" xfId="0" applyBorder="true" applyFont="true">
      <alignment horizontal="left" vertical="top"/>
      <protection locked="true"/>
    </xf>
    <xf numFmtId="0" fontId="1773" fillId="0" borderId="4" xfId="0" applyBorder="true" applyFont="true">
      <alignment horizontal="left" vertical="top" wrapText="true"/>
      <protection locked="true"/>
    </xf>
    <xf numFmtId="0" fontId="1774" fillId="0" borderId="4" xfId="0" applyBorder="true" applyFont="true">
      <alignment horizontal="center" vertical="top"/>
      <protection locked="true"/>
    </xf>
    <xf numFmtId="170" fontId="1775" fillId="0" borderId="4" xfId="0" applyBorder="true" applyFont="true" applyNumberFormat="true">
      <alignment horizontal="right" vertical="top"/>
      <protection locked="true"/>
    </xf>
    <xf numFmtId="171" fontId="1776" fillId="0" borderId="4" xfId="0" applyBorder="true" applyFont="true" applyNumberFormat="true">
      <alignment horizontal="right" vertical="top"/>
      <protection locked="true"/>
    </xf>
    <xf numFmtId="171" fontId="1777" fillId="3" borderId="4" xfId="0" applyFill="true" applyBorder="true" applyNumberFormat="true" applyFont="true">
      <alignment vertical="top" horizontal="right"/>
      <protection locked="false"/>
    </xf>
    <xf numFmtId="171" fontId="1778" fillId="0" borderId="4" xfId="0" applyBorder="true" applyFont="true" applyNumberFormat="true">
      <alignment horizontal="right" vertical="top"/>
      <protection locked="true"/>
    </xf>
    <xf numFmtId="171" fontId="1779" fillId="0" borderId="4" xfId="0" applyBorder="true" applyFont="true" applyNumberFormat="true">
      <alignment horizontal="right" vertical="top"/>
      <protection locked="true"/>
    </xf>
    <xf numFmtId="171" fontId="1780" fillId="0" borderId="4" xfId="0" applyBorder="true" applyFont="true" applyNumberFormat="true">
      <alignment horizontal="right" vertical="top"/>
      <protection locked="true"/>
    </xf>
    <xf numFmtId="171" fontId="1781" fillId="0" borderId="4" xfId="0" applyBorder="true" applyFont="true" applyNumberFormat="true">
      <alignment horizontal="right" vertical="top"/>
      <protection locked="true"/>
    </xf>
    <xf numFmtId="0" fontId="1782" fillId="0" borderId="4" xfId="0" applyBorder="true" applyFont="true">
      <alignment horizontal="left" vertical="top"/>
      <protection locked="true"/>
    </xf>
    <xf numFmtId="0" fontId="1783" fillId="0" borderId="4" xfId="0" applyBorder="true" applyFont="true">
      <alignment horizontal="left" vertical="top" wrapText="true"/>
      <protection locked="true"/>
    </xf>
    <xf numFmtId="0" fontId="1784" fillId="0" borderId="4" xfId="0" applyBorder="true" applyFont="true">
      <alignment horizontal="center" vertical="top"/>
      <protection locked="true"/>
    </xf>
    <xf numFmtId="170" fontId="1785" fillId="0" borderId="4" xfId="0" applyBorder="true" applyFont="true" applyNumberFormat="true">
      <alignment horizontal="right" vertical="top"/>
      <protection locked="true"/>
    </xf>
    <xf numFmtId="171" fontId="1786" fillId="0" borderId="4" xfId="0" applyBorder="true" applyFont="true" applyNumberFormat="true">
      <alignment horizontal="right" vertical="top"/>
      <protection locked="true"/>
    </xf>
    <xf numFmtId="171" fontId="1787" fillId="3" borderId="4" xfId="0" applyFill="true" applyBorder="true" applyNumberFormat="true" applyFont="true">
      <alignment vertical="top" horizontal="right"/>
      <protection locked="false"/>
    </xf>
    <xf numFmtId="171" fontId="1788" fillId="0" borderId="4" xfId="0" applyBorder="true" applyFont="true" applyNumberFormat="true">
      <alignment horizontal="right" vertical="top"/>
      <protection locked="true"/>
    </xf>
    <xf numFmtId="171" fontId="1789" fillId="0" borderId="4" xfId="0" applyBorder="true" applyFont="true" applyNumberFormat="true">
      <alignment horizontal="right" vertical="top"/>
      <protection locked="true"/>
    </xf>
    <xf numFmtId="171" fontId="1790" fillId="0" borderId="4" xfId="0" applyBorder="true" applyFont="true" applyNumberFormat="true">
      <alignment horizontal="right" vertical="top"/>
      <protection locked="true"/>
    </xf>
    <xf numFmtId="171" fontId="1791" fillId="0" borderId="4" xfId="0" applyBorder="true" applyFont="true" applyNumberFormat="true">
      <alignment horizontal="right" vertical="top"/>
      <protection locked="true"/>
    </xf>
    <xf numFmtId="0" fontId="1792" fillId="0" borderId="4" xfId="0" applyBorder="true" applyFont="true">
      <alignment horizontal="left" vertical="top"/>
      <protection locked="true"/>
    </xf>
    <xf numFmtId="0" fontId="1793" fillId="0" borderId="4" xfId="0" applyBorder="true" applyFont="true">
      <alignment horizontal="left" vertical="top" wrapText="true"/>
      <protection locked="true"/>
    </xf>
    <xf numFmtId="0" fontId="1794" fillId="0" borderId="4" xfId="0" applyBorder="true" applyFont="true">
      <alignment horizontal="center" vertical="top"/>
      <protection locked="true"/>
    </xf>
    <xf numFmtId="170" fontId="1795" fillId="0" borderId="4" xfId="0" applyBorder="true" applyFont="true" applyNumberFormat="true">
      <alignment horizontal="right" vertical="top"/>
      <protection locked="true"/>
    </xf>
    <xf numFmtId="171" fontId="1796" fillId="0" borderId="4" xfId="0" applyBorder="true" applyFont="true" applyNumberFormat="true">
      <alignment horizontal="right" vertical="top"/>
      <protection locked="true"/>
    </xf>
    <xf numFmtId="171" fontId="1797" fillId="3" borderId="4" xfId="0" applyFill="true" applyBorder="true" applyNumberFormat="true" applyFont="true">
      <alignment vertical="top" horizontal="right"/>
      <protection locked="false"/>
    </xf>
    <xf numFmtId="171" fontId="1798" fillId="0" borderId="4" xfId="0" applyBorder="true" applyFont="true" applyNumberFormat="true">
      <alignment horizontal="right" vertical="top"/>
      <protection locked="true"/>
    </xf>
    <xf numFmtId="171" fontId="1799" fillId="0" borderId="4" xfId="0" applyBorder="true" applyFont="true" applyNumberFormat="true">
      <alignment horizontal="right" vertical="top"/>
      <protection locked="true"/>
    </xf>
    <xf numFmtId="171" fontId="1800" fillId="0" borderId="4" xfId="0" applyBorder="true" applyFont="true" applyNumberFormat="true">
      <alignment horizontal="right" vertical="top"/>
      <protection locked="true"/>
    </xf>
    <xf numFmtId="171" fontId="1801" fillId="0" borderId="4" xfId="0" applyBorder="true" applyFont="true" applyNumberFormat="true">
      <alignment horizontal="right" vertical="top"/>
      <protection locked="true"/>
    </xf>
    <xf numFmtId="0" fontId="1802" fillId="0" borderId="4" xfId="0" applyBorder="true" applyFont="true">
      <alignment horizontal="left" vertical="top"/>
      <protection locked="true"/>
    </xf>
    <xf numFmtId="0" fontId="1803" fillId="0" borderId="4" xfId="0" applyBorder="true" applyFont="true">
      <alignment horizontal="left" vertical="top" wrapText="true"/>
      <protection locked="true"/>
    </xf>
    <xf numFmtId="0" fontId="1804" fillId="0" borderId="4" xfId="0" applyBorder="true" applyFont="true">
      <alignment horizontal="center" vertical="top"/>
      <protection locked="true"/>
    </xf>
    <xf numFmtId="170" fontId="1805" fillId="0" borderId="4" xfId="0" applyBorder="true" applyFont="true" applyNumberFormat="true">
      <alignment horizontal="right" vertical="top"/>
      <protection locked="true"/>
    </xf>
    <xf numFmtId="171" fontId="1806" fillId="0" borderId="4" xfId="0" applyBorder="true" applyFont="true" applyNumberFormat="true">
      <alignment horizontal="right" vertical="top"/>
      <protection locked="true"/>
    </xf>
    <xf numFmtId="171" fontId="1807" fillId="3" borderId="4" xfId="0" applyFill="true" applyBorder="true" applyNumberFormat="true" applyFont="true">
      <alignment vertical="top" horizontal="right"/>
      <protection locked="false"/>
    </xf>
    <xf numFmtId="171" fontId="1808" fillId="0" borderId="4" xfId="0" applyBorder="true" applyFont="true" applyNumberFormat="true">
      <alignment horizontal="right" vertical="top"/>
      <protection locked="true"/>
    </xf>
    <xf numFmtId="171" fontId="1809" fillId="0" borderId="4" xfId="0" applyBorder="true" applyFont="true" applyNumberFormat="true">
      <alignment horizontal="right" vertical="top"/>
      <protection locked="true"/>
    </xf>
    <xf numFmtId="171" fontId="1810" fillId="0" borderId="4" xfId="0" applyBorder="true" applyFont="true" applyNumberFormat="true">
      <alignment horizontal="right" vertical="top"/>
      <protection locked="true"/>
    </xf>
    <xf numFmtId="171" fontId="1811" fillId="0" borderId="4" xfId="0" applyBorder="true" applyFont="true" applyNumberFormat="true">
      <alignment horizontal="right" vertical="top"/>
      <protection locked="true"/>
    </xf>
    <xf numFmtId="0" fontId="1812" fillId="0" borderId="4" xfId="0" applyBorder="true" applyFont="true">
      <alignment horizontal="left" vertical="top"/>
      <protection locked="true"/>
    </xf>
    <xf numFmtId="0" fontId="1813" fillId="0" borderId="4" xfId="0" applyBorder="true" applyFont="true">
      <alignment horizontal="left" vertical="top" wrapText="true"/>
      <protection locked="true"/>
    </xf>
    <xf numFmtId="0" fontId="1814" fillId="0" borderId="4" xfId="0" applyBorder="true" applyFont="true">
      <alignment horizontal="center" vertical="top"/>
      <protection locked="true"/>
    </xf>
    <xf numFmtId="170" fontId="1815" fillId="0" borderId="4" xfId="0" applyBorder="true" applyFont="true" applyNumberFormat="true">
      <alignment horizontal="right" vertical="top"/>
      <protection locked="true"/>
    </xf>
    <xf numFmtId="171" fontId="1816" fillId="0" borderId="4" xfId="0" applyBorder="true" applyFont="true" applyNumberFormat="true">
      <alignment horizontal="right" vertical="top"/>
      <protection locked="true"/>
    </xf>
    <xf numFmtId="171" fontId="1817" fillId="3" borderId="4" xfId="0" applyFill="true" applyBorder="true" applyNumberFormat="true" applyFont="true">
      <alignment vertical="top" horizontal="right"/>
      <protection locked="false"/>
    </xf>
    <xf numFmtId="171" fontId="1818" fillId="0" borderId="4" xfId="0" applyBorder="true" applyFont="true" applyNumberFormat="true">
      <alignment horizontal="right" vertical="top"/>
      <protection locked="true"/>
    </xf>
    <xf numFmtId="171" fontId="1819" fillId="0" borderId="4" xfId="0" applyBorder="true" applyFont="true" applyNumberFormat="true">
      <alignment horizontal="right" vertical="top"/>
      <protection locked="true"/>
    </xf>
    <xf numFmtId="171" fontId="1820" fillId="0" borderId="4" xfId="0" applyBorder="true" applyFont="true" applyNumberFormat="true">
      <alignment horizontal="right" vertical="top"/>
      <protection locked="true"/>
    </xf>
    <xf numFmtId="171" fontId="1821" fillId="0" borderId="4" xfId="0" applyBorder="true" applyFont="true" applyNumberFormat="true">
      <alignment horizontal="right" vertical="top"/>
      <protection locked="true"/>
    </xf>
    <xf numFmtId="0" fontId="1822" fillId="5" borderId="4" xfId="0" applyFill="true" applyBorder="true" applyFont="true">
      <alignment horizontal="left"/>
      <protection locked="true"/>
    </xf>
    <xf numFmtId="0" fontId="1823" fillId="5" borderId="4" xfId="0" applyFill="true" applyBorder="true" applyFont="true">
      <alignment horizontal="left"/>
      <protection locked="true"/>
    </xf>
    <xf numFmtId="0" fontId="1824" fillId="5" borderId="4" xfId="0" applyFill="true" applyBorder="true" applyFont="true">
      <alignment horizontal="left"/>
      <protection locked="true"/>
    </xf>
    <xf numFmtId="0" fontId="1825" fillId="5" borderId="4" xfId="0" applyFill="true" applyBorder="true" applyFont="true">
      <alignment horizontal="left"/>
      <protection locked="true"/>
    </xf>
    <xf numFmtId="0" fontId="1826" fillId="5" borderId="4" xfId="0" applyFill="true" applyBorder="true" applyFont="true">
      <alignment horizontal="left"/>
      <protection locked="true"/>
    </xf>
    <xf numFmtId="0" fontId="1827" fillId="5" borderId="4" xfId="0" applyFill="true" applyBorder="true" applyFont="true">
      <alignment horizontal="left"/>
      <protection locked="true"/>
    </xf>
    <xf numFmtId="0" fontId="1828" fillId="5" borderId="4" xfId="0" applyFill="true" applyBorder="true" applyFont="true">
      <alignment horizontal="left"/>
      <protection locked="true"/>
    </xf>
    <xf numFmtId="4" fontId="1829" fillId="5" borderId="4" xfId="0" applyFill="true" applyBorder="true" applyFont="true" applyNumberFormat="true">
      <alignment horizontal="right"/>
      <protection locked="true"/>
    </xf>
    <xf numFmtId="4" fontId="1830" fillId="5" borderId="4" xfId="0" applyFill="true" applyBorder="true" applyFont="true" applyNumberFormat="true">
      <alignment horizontal="right"/>
      <protection locked="true"/>
    </xf>
    <xf numFmtId="4" fontId="1831" fillId="5" borderId="4" xfId="0" applyFill="true" applyBorder="true" applyFont="true" applyNumberFormat="true">
      <alignment horizontal="right"/>
      <protection locked="true"/>
    </xf>
    <xf numFmtId="0" fontId="1832" fillId="0" borderId="0" xfId="0" applyFont="true"/>
    <xf numFmtId="0" fontId="1833" fillId="0" borderId="4" xfId="0" applyBorder="true" applyFont="true">
      <alignment horizontal="left" vertical="top"/>
      <protection locked="true"/>
    </xf>
    <xf numFmtId="0" fontId="1834" fillId="0" borderId="4" xfId="0" applyBorder="true" applyFont="true">
      <alignment horizontal="left" vertical="top" wrapText="true"/>
      <protection locked="true"/>
    </xf>
    <xf numFmtId="0" fontId="1835" fillId="0" borderId="4" xfId="0" applyBorder="true" applyFont="true">
      <alignment horizontal="center" vertical="top"/>
      <protection locked="true"/>
    </xf>
    <xf numFmtId="170" fontId="1836" fillId="0" borderId="4" xfId="0" applyBorder="true" applyFont="true" applyNumberFormat="true">
      <alignment horizontal="right" vertical="top"/>
      <protection locked="true"/>
    </xf>
    <xf numFmtId="171" fontId="1837" fillId="0" borderId="4" xfId="0" applyBorder="true" applyFont="true" applyNumberFormat="true">
      <alignment horizontal="right" vertical="top"/>
      <protection locked="true"/>
    </xf>
    <xf numFmtId="171" fontId="1838" fillId="3" borderId="4" xfId="0" applyFill="true" applyBorder="true" applyNumberFormat="true" applyFont="true">
      <alignment vertical="top" horizontal="right"/>
      <protection locked="false"/>
    </xf>
    <xf numFmtId="171" fontId="1839" fillId="0" borderId="4" xfId="0" applyBorder="true" applyFont="true" applyNumberFormat="true">
      <alignment horizontal="right" vertical="top"/>
      <protection locked="true"/>
    </xf>
    <xf numFmtId="171" fontId="1840" fillId="0" borderId="4" xfId="0" applyBorder="true" applyFont="true" applyNumberFormat="true">
      <alignment horizontal="right" vertical="top"/>
      <protection locked="true"/>
    </xf>
    <xf numFmtId="171" fontId="1841" fillId="0" borderId="4" xfId="0" applyBorder="true" applyFont="true" applyNumberFormat="true">
      <alignment horizontal="right" vertical="top"/>
      <protection locked="true"/>
    </xf>
    <xf numFmtId="171" fontId="1842" fillId="0" borderId="4" xfId="0" applyBorder="true" applyFont="true" applyNumberFormat="true">
      <alignment horizontal="right" vertical="top"/>
      <protection locked="true"/>
    </xf>
    <xf numFmtId="0" fontId="1843" fillId="0" borderId="4" xfId="0" applyBorder="true" applyFont="true">
      <alignment horizontal="left" vertical="top"/>
      <protection locked="true"/>
    </xf>
    <xf numFmtId="0" fontId="1844" fillId="0" borderId="4" xfId="0" applyBorder="true" applyFont="true">
      <alignment horizontal="left" vertical="top" wrapText="true"/>
      <protection locked="true"/>
    </xf>
    <xf numFmtId="0" fontId="1845" fillId="0" borderId="4" xfId="0" applyBorder="true" applyFont="true">
      <alignment horizontal="center" vertical="top"/>
      <protection locked="true"/>
    </xf>
    <xf numFmtId="170" fontId="1846" fillId="0" borderId="4" xfId="0" applyBorder="true" applyFont="true" applyNumberFormat="true">
      <alignment horizontal="right" vertical="top"/>
      <protection locked="true"/>
    </xf>
    <xf numFmtId="171" fontId="1847" fillId="0" borderId="4" xfId="0" applyBorder="true" applyFont="true" applyNumberFormat="true">
      <alignment horizontal="right" vertical="top"/>
      <protection locked="true"/>
    </xf>
    <xf numFmtId="171" fontId="1848" fillId="3" borderId="4" xfId="0" applyFill="true" applyBorder="true" applyNumberFormat="true" applyFont="true">
      <alignment vertical="top" horizontal="right"/>
      <protection locked="false"/>
    </xf>
    <xf numFmtId="171" fontId="1849" fillId="0" borderId="4" xfId="0" applyBorder="true" applyFont="true" applyNumberFormat="true">
      <alignment horizontal="right" vertical="top"/>
      <protection locked="true"/>
    </xf>
    <xf numFmtId="171" fontId="1850" fillId="0" borderId="4" xfId="0" applyBorder="true" applyFont="true" applyNumberFormat="true">
      <alignment horizontal="right" vertical="top"/>
      <protection locked="true"/>
    </xf>
    <xf numFmtId="171" fontId="1851" fillId="0" borderId="4" xfId="0" applyBorder="true" applyFont="true" applyNumberFormat="true">
      <alignment horizontal="right" vertical="top"/>
      <protection locked="true"/>
    </xf>
    <xf numFmtId="171" fontId="1852" fillId="0" borderId="4" xfId="0" applyBorder="true" applyFont="true" applyNumberFormat="true">
      <alignment horizontal="right" vertical="top"/>
      <protection locked="true"/>
    </xf>
    <xf numFmtId="0" fontId="1853" fillId="5" borderId="0" xfId="0" applyFill="true" applyFont="true">
      <alignment horizontal="right"/>
      <protection locked="true"/>
    </xf>
    <xf numFmtId="4" fontId="1854" fillId="5" borderId="0" xfId="0" applyFill="true" applyFont="true" applyNumberFormat="true">
      <alignment horizontal="right"/>
      <protection locked="true"/>
    </xf>
    <xf numFmtId="4" fontId="1855" fillId="5" borderId="0" xfId="0" applyFill="true" applyFont="true" applyNumberFormat="true">
      <alignment horizontal="right"/>
      <protection locked="true"/>
    </xf>
    <xf numFmtId="4" fontId="1856" fillId="5" borderId="0" xfId="0" applyFill="true" applyFont="true" applyNumberFormat="true">
      <alignment horizontal="right"/>
      <protection locked="true"/>
    </xf>
    <xf numFmtId="0" fontId="1857" fillId="0" borderId="5" xfId="0" applyFont="true" applyBorder="true">
      <alignment horizontal="center" vertical="top"/>
      <protection locked="true"/>
    </xf>
    <xf numFmtId="166" fontId="1858" fillId="0" borderId="0" xfId="0" applyFont="true" applyNumberFormat="true">
      <alignment horizontal="center" vertical="top"/>
      <protection locked="true"/>
    </xf>
    <xf numFmtId="4" fontId="1859" fillId="0" borderId="4" xfId="0" applyBorder="true" applyFont="true" applyNumberFormat="true">
      <alignment horizontal="right" vertical="top"/>
      <protection locked="true"/>
    </xf>
    <xf numFmtId="4" fontId="1860" fillId="0" borderId="4" xfId="0" applyBorder="true" applyFont="true" applyNumberFormat="true">
      <alignment horizontal="right" vertical="top"/>
      <protection locked="true"/>
    </xf>
    <xf numFmtId="172" fontId="1861" fillId="0" borderId="4" xfId="0" applyBorder="true" applyFont="true" applyNumberFormat="true">
      <alignment horizontal="right" vertical="top"/>
      <protection locked="true"/>
    </xf>
    <xf numFmtId="172" fontId="1862" fillId="0" borderId="4" xfId="0" applyBorder="true" applyFont="true" applyNumberFormat="true">
      <alignment horizontal="right" vertical="top"/>
      <protection locked="true"/>
    </xf>
    <xf numFmtId="4" fontId="1863" fillId="9" borderId="4" xfId="0" applyFont="true" applyFill="true" applyNumberFormat="true" applyBorder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2.png"/>
</Relationships>

</file>

<file path=xl/drawings/_rels/drawing3.xml.rels><?xml version="1.0" encoding="UTF-8"?>

<Relationships xmlns="http://schemas.openxmlformats.org/package/2006/relationships">
  <Relationship Id="rId1" Type="http://schemas.openxmlformats.org/officeDocument/2006/relationships/image" Target="../media/image3.png"/>
</Relationships>

</file>

<file path=xl/drawings/_rels/drawing4.xml.rels><?xml version="1.0" encoding="UTF-8"?>

<Relationships xmlns="http://schemas.openxmlformats.org/package/2006/relationships">
  <Relationship Id="rId1" Type="http://schemas.openxmlformats.org/officeDocument/2006/relationships/image" Target="../media/image4.png"/>
</Relationships>

</file>

<file path=xl/drawings/_rels/drawing5.xml.rels><?xml version="1.0" encoding="UTF-8"?>

<Relationships xmlns="http://schemas.openxmlformats.org/package/2006/relationships">
  <Relationship Id="rId1" Type="http://schemas.openxmlformats.org/officeDocument/2006/relationships/image" Target="../media/image5.png"/>
</Relationships>

</file>

<file path=xl/drawings/_rels/drawing6.xml.rels><?xml version="1.0" encoding="UTF-8"?>

<Relationships xmlns="http://schemas.openxmlformats.org/package/2006/relationships">
  <Relationship Id="rId1" Type="http://schemas.openxmlformats.org/officeDocument/2006/relationships/image" Target="../media/image6.png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drawing" Target="../drawings/drawing2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drawing" Target="../drawings/drawing3.xml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drawing" Target="../drawings/drawing4.xml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drawing" Target="../drawings/drawing5.xml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drawing" Target="../drawings/drawing6.xml"/>
</Relationships>

</file>

<file path=xl/worksheets/sheet1.xml><?xml version="1.0" encoding="utf-8"?>
<worksheet xmlns="http://schemas.openxmlformats.org/spreadsheetml/2006/main">
  <sheetPr>
    <pageSetUpPr fitToPage="false"/>
  </sheetPr>
  <dimension ref="A1"/>
  <sheetViews>
    <sheetView workbookViewId="0" tabSelected="true"/>
  </sheetViews>
  <sheetFormatPr defaultRowHeight="15.0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</row>
    <row r="3">
      <c r="A3" s="1" t="s">
        <v>2</v>
      </c>
      <c r="B3" s="1"/>
      <c r="C3" s="2" t="s">
        <v>3</v>
      </c>
      <c r="D3" s="2"/>
      <c r="E3" s="2"/>
      <c r="F3" s="2"/>
      <c r="G3" s="2"/>
      <c r="H3" s="2"/>
      <c r="I3" s="2"/>
    </row>
    <row r="4">
      <c r="A4" s="1" t="s">
        <v>4</v>
      </c>
      <c r="C4" s="2"/>
      <c r="D4" s="2"/>
      <c r="E4" s="2"/>
      <c r="F4" s="2"/>
      <c r="G4" s="2"/>
      <c r="H4" s="2"/>
      <c r="I4" s="2"/>
    </row>
    <row r="5">
      <c r="A5" s="1" t="s">
        <v>5</v>
      </c>
      <c r="B5" s="2"/>
      <c r="C5" s="2"/>
      <c r="D5" s="2"/>
      <c r="E5" s="2"/>
      <c r="F5" s="2"/>
      <c r="G5" s="2"/>
      <c r="H5" s="2"/>
      <c r="I5" s="2"/>
    </row>
    <row r="6">
      <c r="A6" s="1" t="s">
        <v>6</v>
      </c>
      <c r="B6" s="1"/>
      <c r="C6" s="1"/>
      <c r="D6" s="1"/>
      <c r="E6" s="1"/>
      <c r="F6" s="1"/>
      <c r="G6" s="1"/>
      <c r="H6" s="1"/>
      <c r="I6" s="1"/>
    </row>
    <row r="7">
      <c r="A7" s="1" t="s">
        <v>7</v>
      </c>
      <c r="B7" s="1"/>
      <c r="C7" s="2"/>
      <c r="D7" s="2"/>
      <c r="E7" s="2"/>
      <c r="F7" s="2"/>
      <c r="G7" s="2"/>
      <c r="H7" s="2"/>
      <c r="I7" s="2"/>
    </row>
    <row r="8">
      <c r="A8" s="1" t="s">
        <v>8</v>
      </c>
      <c r="B8" s="1"/>
      <c r="C8" s="3" t="s">
        <v>9</v>
      </c>
      <c r="D8" s="3"/>
      <c r="E8" s="3"/>
      <c r="F8" s="3"/>
      <c r="G8" s="3"/>
      <c r="H8" s="3"/>
      <c r="I8" s="3"/>
    </row>
    <row r="9">
      <c r="A9" s="1" t="s">
        <v>10</v>
      </c>
      <c r="B9" s="1"/>
      <c r="C9" s="5" t="s">
        <v>9</v>
      </c>
      <c r="D9" s="5"/>
      <c r="E9" s="5"/>
      <c r="F9" s="5"/>
      <c r="G9" s="5"/>
      <c r="H9" s="5"/>
      <c r="I9" s="5"/>
    </row>
    <row r="10">
      <c r="A10" s="1" t="s">
        <v>11</v>
      </c>
      <c r="B10" s="1"/>
      <c r="C10" s="2"/>
      <c r="D10" s="2"/>
      <c r="E10" s="2"/>
      <c r="F10" s="2"/>
      <c r="G10" s="2"/>
      <c r="H10" s="2"/>
      <c r="I10" s="2"/>
    </row>
    <row r="11">
      <c r="A11" s="1" t="s">
        <v>12</v>
      </c>
      <c r="B11" s="1"/>
      <c r="C11" s="2"/>
      <c r="D11" s="2"/>
      <c r="E11" s="2"/>
      <c r="F11" s="2"/>
      <c r="G11" s="2"/>
      <c r="H11" s="2"/>
      <c r="I11" s="2"/>
    </row>
    <row r="12">
      <c r="A12" s="1" t="s">
        <v>13</v>
      </c>
      <c r="B12" s="1"/>
      <c r="C12" s="4"/>
      <c r="D12" s="4"/>
      <c r="E12" s="4"/>
      <c r="F12" s="4"/>
      <c r="G12" s="4"/>
      <c r="H12" s="4"/>
      <c r="I12" s="4"/>
    </row>
    <row r="13">
      <c r="A13" s="1" t="s">
        <v>14</v>
      </c>
      <c r="B13" s="1"/>
      <c r="C13" s="2"/>
      <c r="D13" s="2"/>
      <c r="E13" s="2"/>
      <c r="F13" s="2"/>
      <c r="G13" s="2"/>
      <c r="H13" s="2"/>
      <c r="I13" s="2"/>
    </row>
    <row r="14">
      <c r="A14" s="1" t="s">
        <v>15</v>
      </c>
      <c r="B14" s="1"/>
      <c r="C14" s="2"/>
      <c r="D14" s="2"/>
      <c r="E14" s="2"/>
      <c r="F14" s="2"/>
      <c r="G14" s="2"/>
      <c r="H14" s="2"/>
      <c r="I14" s="2"/>
    </row>
    <row r="15">
      <c r="A15" s="1"/>
      <c r="B15" s="1"/>
      <c r="C15" s="1"/>
      <c r="D15" s="1"/>
      <c r="E15" s="1"/>
      <c r="F15" s="1"/>
      <c r="G15" s="1"/>
      <c r="H15" s="1"/>
      <c r="I15" s="1"/>
    </row>
    <row r="16">
      <c r="A16" s="1"/>
      <c r="B16" s="1"/>
      <c r="C16" s="1"/>
      <c r="D16" s="1"/>
      <c r="E16" s="1"/>
      <c r="F16" s="1"/>
      <c r="G16" s="1"/>
      <c r="H16" s="1"/>
      <c r="I16" s="1"/>
    </row>
    <row r="17">
      <c r="A17" s="1"/>
      <c r="B17" s="1"/>
      <c r="C17" s="1"/>
      <c r="D17" s="1"/>
      <c r="E17" s="1"/>
      <c r="F17" s="1"/>
      <c r="G17" s="1"/>
      <c r="H17" s="1"/>
      <c r="I17" s="1"/>
    </row>
  </sheetData>
  <sheetProtection password="BF59" sheet="true" scenarios="true" objects="true" selectLockedCells="true"/>
  <mergeCells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1:B11"/>
    <mergeCell ref="C11:I11"/>
    <mergeCell ref="A12:B12"/>
    <mergeCell ref="C12:I12"/>
    <mergeCell ref="A13:B13"/>
    <mergeCell ref="C13:I13"/>
    <mergeCell ref="A14:B14"/>
    <mergeCell ref="C14:I14"/>
    <mergeCell ref="A15:I17"/>
  </mergeCells>
  <pageMargins bottom="0.75" footer="0.5" header="0.5" left="0.5" right="0.5" top="0.75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2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  <col min="11" max="11" customWidth="true" width="10.0" collapsed="false"/>
  </cols>
  <sheetData>
    <row r="1">
      <c r="A1" s="6" t="s">
        <v>0</v>
      </c>
    </row>
    <row r="2">
      <c r="A2" s="6" t="s">
        <v>16</v>
      </c>
    </row>
    <row r="3">
      <c r="A3" s="6" t="s">
        <v>17</v>
      </c>
      <c r="B3" s="9" t="s">
        <f>DADOS!C3</f>
      </c>
    </row>
    <row r="4">
      <c r="A4" s="6" t="s">
        <v>18</v>
      </c>
      <c r="B4" s="6" t="s">
        <f>DADOS!C7</f>
      </c>
      <c r="G4" s="6" t="s">
        <v>19</v>
      </c>
      <c r="H4" s="8">
        <f>DADOS!C9</f>
      </c>
    </row>
    <row r="5">
      <c r="A5" s="6" t="s">
        <v>20</v>
      </c>
      <c r="B5" s="7">
        <f>DADOS!C8</f>
      </c>
      <c r="C5" s="6" t="s">
        <v>9</v>
      </c>
      <c r="D5" s="6" t="s">
        <v>21</v>
      </c>
      <c r="E5" s="6" t="s">
        <f>DADOS!C13</f>
      </c>
      <c r="F5" s="6" t="s">
        <v>9</v>
      </c>
      <c r="G5" s="6" t="s">
        <v>9</v>
      </c>
      <c r="H5" s="6" t="s">
        <v>22</v>
      </c>
      <c r="I5" s="6" t="s">
        <f>DADOS!C14</f>
      </c>
    </row>
    <row r="7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32</v>
      </c>
      <c r="K7" s="10" t="s">
        <v>33</v>
      </c>
    </row>
    <row r="8">
      <c r="A8" s="11" t="s">
        <v>34</v>
      </c>
      <c r="B8" s="12" t="s">
        <v>35</v>
      </c>
      <c r="C8" s="13"/>
      <c r="D8" s="14"/>
      <c r="E8" s="15"/>
      <c r="F8" s="16"/>
      <c r="G8" s="17"/>
      <c r="H8" s="18"/>
      <c r="I8" s="19"/>
      <c r="J8" s="20"/>
      <c r="K8" s="21">
        <f>SUM(K9:K12)</f>
      </c>
      <c r="L8" s="22" t="s">
        <v>36</v>
      </c>
    </row>
    <row r="9">
      <c r="A9" s="23" t="s">
        <v>37</v>
      </c>
      <c r="B9" s="24" t="s">
        <v>38</v>
      </c>
      <c r="C9" s="25" t="s">
        <v>39</v>
      </c>
      <c r="D9" s="26" t="n">
        <v>2.0</v>
      </c>
      <c r="E9" s="27" t="n">
        <v>385.35</v>
      </c>
      <c r="F9" s="28" t="n">
        <v>20.05</v>
      </c>
      <c r="G9" s="29" t="n">
        <v>462.61</v>
      </c>
      <c r="H9" s="30"/>
      <c r="I9" s="31">
        <f>ROUND('BDI Principal'!D14,2)</f>
      </c>
      <c r="J9" s="32">
        <f>ROUND((ROUND(H9,2)*I9/100)+ROUND(H9,2),2)</f>
      </c>
      <c r="K9" s="33">
        <f>ROUND(D9*J9,2)</f>
      </c>
      <c r="L9" s="34" t="s">
        <v>23</v>
      </c>
    </row>
    <row r="10">
      <c r="A10" s="35" t="s">
        <v>40</v>
      </c>
      <c r="B10" s="36" t="s">
        <v>41</v>
      </c>
      <c r="C10" s="37" t="s">
        <v>42</v>
      </c>
      <c r="D10" s="38" t="n">
        <v>47.45</v>
      </c>
      <c r="E10" s="39" t="n">
        <v>18.5</v>
      </c>
      <c r="F10" s="40" t="n">
        <v>20.05</v>
      </c>
      <c r="G10" s="41" t="n">
        <v>22.21</v>
      </c>
      <c r="H10" s="42"/>
      <c r="I10" s="43">
        <f>ROUND('BDI Principal'!D14,2)</f>
      </c>
      <c r="J10" s="44">
        <f>ROUND((ROUND(H10,2)*I10/100)+ROUND(H10,2),2)</f>
      </c>
      <c r="K10" s="45">
        <f>ROUND(D10*J10,2)</f>
      </c>
      <c r="L10" s="46" t="s">
        <v>23</v>
      </c>
    </row>
    <row r="11">
      <c r="A11" s="47" t="s">
        <v>43</v>
      </c>
      <c r="B11" s="48" t="s">
        <v>44</v>
      </c>
      <c r="C11" s="49" t="s">
        <v>45</v>
      </c>
      <c r="D11" s="50" t="n">
        <v>554.58</v>
      </c>
      <c r="E11" s="51" t="n">
        <v>2.47</v>
      </c>
      <c r="F11" s="52" t="n">
        <v>20.05</v>
      </c>
      <c r="G11" s="53" t="n">
        <v>2.97</v>
      </c>
      <c r="H11" s="54"/>
      <c r="I11" s="55">
        <f>ROUND('BDI Principal'!D14,2)</f>
      </c>
      <c r="J11" s="56">
        <f>ROUND((ROUND(H11,2)*I11/100)+ROUND(H11,2),2)</f>
      </c>
      <c r="K11" s="57">
        <f>ROUND(D11*J11,2)</f>
      </c>
      <c r="L11" s="58" t="s">
        <v>23</v>
      </c>
    </row>
    <row r="12">
      <c r="A12" s="59" t="s">
        <v>46</v>
      </c>
      <c r="B12" s="60" t="s">
        <v>47</v>
      </c>
      <c r="C12" s="61" t="s">
        <v>48</v>
      </c>
      <c r="D12" s="62" t="n">
        <v>55.46</v>
      </c>
      <c r="E12" s="63" t="n">
        <v>30.99</v>
      </c>
      <c r="F12" s="64" t="n">
        <v>20.05</v>
      </c>
      <c r="G12" s="65" t="n">
        <v>37.2</v>
      </c>
      <c r="H12" s="66"/>
      <c r="I12" s="67">
        <f>ROUND('BDI Principal'!D14,2)</f>
      </c>
      <c r="J12" s="68">
        <f>ROUND((ROUND(H12,2)*I12/100)+ROUND(H12,2),2)</f>
      </c>
      <c r="K12" s="69">
        <f>ROUND(D12*J12,2)</f>
      </c>
      <c r="L12" s="70" t="s">
        <v>23</v>
      </c>
    </row>
    <row r="13">
      <c r="A13" s="71" t="s">
        <v>49</v>
      </c>
      <c r="B13" s="72" t="s">
        <v>50</v>
      </c>
      <c r="C13" s="73"/>
      <c r="D13" s="74"/>
      <c r="E13" s="75"/>
      <c r="F13" s="76"/>
      <c r="G13" s="77"/>
      <c r="H13" s="78"/>
      <c r="I13" s="79"/>
      <c r="J13" s="80"/>
      <c r="K13" s="81">
        <f>SUM(K14:K22)</f>
      </c>
      <c r="L13" s="82" t="s">
        <v>36</v>
      </c>
    </row>
    <row r="14">
      <c r="A14" s="83" t="s">
        <v>51</v>
      </c>
      <c r="B14" s="84" t="s">
        <v>52</v>
      </c>
      <c r="C14" s="85" t="s">
        <v>53</v>
      </c>
      <c r="D14" s="86" t="n">
        <v>16.5</v>
      </c>
      <c r="E14" s="87" t="n">
        <v>65.72</v>
      </c>
      <c r="F14" s="88" t="n">
        <v>20.05</v>
      </c>
      <c r="G14" s="89" t="n">
        <v>78.9</v>
      </c>
      <c r="H14" s="90"/>
      <c r="I14" s="91">
        <f>ROUND('BDI Principal'!D14,2)</f>
      </c>
      <c r="J14" s="92">
        <f>ROUND((ROUND(H14,2)*I14/100)+ROUND(H14,2),2)</f>
      </c>
      <c r="K14" s="93">
        <f>ROUND(D14*J14,2)</f>
      </c>
      <c r="L14" s="94" t="s">
        <v>23</v>
      </c>
    </row>
    <row r="15">
      <c r="A15" s="95" t="s">
        <v>54</v>
      </c>
      <c r="B15" s="96" t="s">
        <v>55</v>
      </c>
      <c r="C15" s="97" t="s">
        <v>56</v>
      </c>
      <c r="D15" s="98" t="n">
        <v>11.319</v>
      </c>
      <c r="E15" s="99" t="n">
        <v>14.22</v>
      </c>
      <c r="F15" s="100" t="n">
        <v>20.05</v>
      </c>
      <c r="G15" s="101" t="n">
        <v>17.07</v>
      </c>
      <c r="H15" s="102"/>
      <c r="I15" s="103">
        <f>ROUND('BDI Principal'!D14,2)</f>
      </c>
      <c r="J15" s="104">
        <f>ROUND((ROUND(H15,2)*I15/100)+ROUND(H15,2),2)</f>
      </c>
      <c r="K15" s="105">
        <f>ROUND(D15*J15,2)</f>
      </c>
      <c r="L15" s="106" t="s">
        <v>23</v>
      </c>
    </row>
    <row r="16">
      <c r="A16" s="107" t="s">
        <v>57</v>
      </c>
      <c r="B16" s="108" t="s">
        <v>58</v>
      </c>
      <c r="C16" s="109" t="s">
        <v>56</v>
      </c>
      <c r="D16" s="110" t="n">
        <v>46.275</v>
      </c>
      <c r="E16" s="111" t="n">
        <v>10.61</v>
      </c>
      <c r="F16" s="112" t="n">
        <v>20.05</v>
      </c>
      <c r="G16" s="113" t="n">
        <v>12.74</v>
      </c>
      <c r="H16" s="114"/>
      <c r="I16" s="115">
        <f>ROUND('BDI Principal'!D14,2)</f>
      </c>
      <c r="J16" s="116">
        <f>ROUND((ROUND(H16,2)*I16/100)+ROUND(H16,2),2)</f>
      </c>
      <c r="K16" s="117">
        <f>ROUND(D16*J16,2)</f>
      </c>
      <c r="L16" s="118" t="s">
        <v>23</v>
      </c>
    </row>
    <row r="17">
      <c r="A17" s="119" t="s">
        <v>59</v>
      </c>
      <c r="B17" s="120" t="s">
        <v>60</v>
      </c>
      <c r="C17" s="121" t="s">
        <v>39</v>
      </c>
      <c r="D17" s="122" t="n">
        <v>54.12</v>
      </c>
      <c r="E17" s="123" t="n">
        <v>271.94</v>
      </c>
      <c r="F17" s="124" t="n">
        <v>20.05</v>
      </c>
      <c r="G17" s="125" t="n">
        <v>326.46</v>
      </c>
      <c r="H17" s="126"/>
      <c r="I17" s="127">
        <f>ROUND('BDI Principal'!D14,2)</f>
      </c>
      <c r="J17" s="128">
        <f>ROUND((ROUND(H17,2)*I17/100)+ROUND(H17,2),2)</f>
      </c>
      <c r="K17" s="129">
        <f>ROUND(D17*J17,2)</f>
      </c>
      <c r="L17" s="130" t="s">
        <v>23</v>
      </c>
    </row>
    <row r="18">
      <c r="A18" s="131" t="s">
        <v>61</v>
      </c>
      <c r="B18" s="132" t="s">
        <v>62</v>
      </c>
      <c r="C18" s="133" t="s">
        <v>39</v>
      </c>
      <c r="D18" s="134" t="n">
        <v>53.44</v>
      </c>
      <c r="E18" s="135" t="n">
        <v>27.06</v>
      </c>
      <c r="F18" s="136" t="n">
        <v>20.05</v>
      </c>
      <c r="G18" s="137" t="n">
        <v>32.49</v>
      </c>
      <c r="H18" s="138"/>
      <c r="I18" s="139">
        <f>ROUND('BDI Principal'!D14,2)</f>
      </c>
      <c r="J18" s="140">
        <f>ROUND((ROUND(H18,2)*I18/100)+ROUND(H18,2),2)</f>
      </c>
      <c r="K18" s="141">
        <f>ROUND(D18*J18,2)</f>
      </c>
      <c r="L18" s="142" t="s">
        <v>23</v>
      </c>
    </row>
    <row r="19">
      <c r="A19" s="143" t="s">
        <v>63</v>
      </c>
      <c r="B19" s="144" t="s">
        <v>64</v>
      </c>
      <c r="C19" s="145" t="s">
        <v>56</v>
      </c>
      <c r="D19" s="146" t="n">
        <v>55.25</v>
      </c>
      <c r="E19" s="147" t="n">
        <v>14.48</v>
      </c>
      <c r="F19" s="148" t="n">
        <v>20.05</v>
      </c>
      <c r="G19" s="149" t="n">
        <v>17.38</v>
      </c>
      <c r="H19" s="150"/>
      <c r="I19" s="151">
        <f>ROUND('BDI Principal'!D14,2)</f>
      </c>
      <c r="J19" s="152">
        <f>ROUND((ROUND(H19,2)*I19/100)+ROUND(H19,2),2)</f>
      </c>
      <c r="K19" s="153">
        <f>ROUND(D19*J19,2)</f>
      </c>
      <c r="L19" s="154" t="s">
        <v>23</v>
      </c>
    </row>
    <row r="20">
      <c r="A20" s="155" t="s">
        <v>65</v>
      </c>
      <c r="B20" s="156" t="s">
        <v>66</v>
      </c>
      <c r="C20" s="157" t="s">
        <v>56</v>
      </c>
      <c r="D20" s="158" t="n">
        <v>140.64</v>
      </c>
      <c r="E20" s="159" t="n">
        <v>14.44</v>
      </c>
      <c r="F20" s="160" t="n">
        <v>20.05</v>
      </c>
      <c r="G20" s="161" t="n">
        <v>17.34</v>
      </c>
      <c r="H20" s="162"/>
      <c r="I20" s="163">
        <f>ROUND('BDI Principal'!D14,2)</f>
      </c>
      <c r="J20" s="164">
        <f>ROUND((ROUND(H20,2)*I20/100)+ROUND(H20,2),2)</f>
      </c>
      <c r="K20" s="165">
        <f>ROUND(D20*J20,2)</f>
      </c>
      <c r="L20" s="166" t="s">
        <v>23</v>
      </c>
    </row>
    <row r="21">
      <c r="A21" s="167" t="s">
        <v>67</v>
      </c>
      <c r="B21" s="168" t="s">
        <v>68</v>
      </c>
      <c r="C21" s="169" t="s">
        <v>56</v>
      </c>
      <c r="D21" s="170" t="n">
        <v>461.27</v>
      </c>
      <c r="E21" s="171" t="n">
        <v>11.79</v>
      </c>
      <c r="F21" s="172" t="n">
        <v>20.05</v>
      </c>
      <c r="G21" s="173" t="n">
        <v>14.15</v>
      </c>
      <c r="H21" s="174"/>
      <c r="I21" s="175">
        <f>ROUND('BDI Principal'!D14,2)</f>
      </c>
      <c r="J21" s="176">
        <f>ROUND((ROUND(H21,2)*I21/100)+ROUND(H21,2),2)</f>
      </c>
      <c r="K21" s="177">
        <f>ROUND(D21*J21,2)</f>
      </c>
      <c r="L21" s="178" t="s">
        <v>23</v>
      </c>
    </row>
    <row r="22">
      <c r="A22" s="179" t="s">
        <v>69</v>
      </c>
      <c r="B22" s="180" t="s">
        <v>70</v>
      </c>
      <c r="C22" s="181" t="s">
        <v>39</v>
      </c>
      <c r="D22" s="182" t="n">
        <v>24.278</v>
      </c>
      <c r="E22" s="183" t="n">
        <v>51.38</v>
      </c>
      <c r="F22" s="184" t="n">
        <v>20.05</v>
      </c>
      <c r="G22" s="185" t="n">
        <v>61.68</v>
      </c>
      <c r="H22" s="186"/>
      <c r="I22" s="187">
        <f>ROUND('BDI Principal'!D14,2)</f>
      </c>
      <c r="J22" s="188">
        <f>ROUND((ROUND(H22,2)*I22/100)+ROUND(H22,2),2)</f>
      </c>
      <c r="K22" s="189">
        <f>ROUND(D22*J22,2)</f>
      </c>
      <c r="L22" s="190" t="s">
        <v>23</v>
      </c>
    </row>
    <row r="23">
      <c r="A23" s="191" t="s">
        <v>71</v>
      </c>
      <c r="B23" s="192" t="s">
        <v>72</v>
      </c>
      <c r="C23" s="193"/>
      <c r="D23" s="194"/>
      <c r="E23" s="195"/>
      <c r="F23" s="196"/>
      <c r="G23" s="197"/>
      <c r="H23" s="198"/>
      <c r="I23" s="199"/>
      <c r="J23" s="200"/>
      <c r="K23" s="201">
        <f>SUM(K24:K30)</f>
      </c>
      <c r="L23" s="202" t="s">
        <v>36</v>
      </c>
    </row>
    <row r="24">
      <c r="A24" s="203" t="s">
        <v>73</v>
      </c>
      <c r="B24" s="204" t="s">
        <v>74</v>
      </c>
      <c r="C24" s="205" t="s">
        <v>53</v>
      </c>
      <c r="D24" s="206" t="n">
        <v>28.94</v>
      </c>
      <c r="E24" s="207" t="n">
        <v>15.74</v>
      </c>
      <c r="F24" s="208" t="n">
        <v>20.05</v>
      </c>
      <c r="G24" s="209" t="n">
        <v>18.9</v>
      </c>
      <c r="H24" s="210"/>
      <c r="I24" s="211">
        <f>ROUND('BDI Principal'!D14,2)</f>
      </c>
      <c r="J24" s="212">
        <f>ROUND((ROUND(H24,2)*I24/100)+ROUND(H24,2),2)</f>
      </c>
      <c r="K24" s="213">
        <f>ROUND(D24*J24,2)</f>
      </c>
      <c r="L24" s="214" t="s">
        <v>23</v>
      </c>
    </row>
    <row r="25">
      <c r="A25" s="215" t="s">
        <v>75</v>
      </c>
      <c r="B25" s="216" t="s">
        <v>76</v>
      </c>
      <c r="C25" s="217" t="s">
        <v>39</v>
      </c>
      <c r="D25" s="218" t="n">
        <v>153.5072</v>
      </c>
      <c r="E25" s="219" t="n">
        <v>26.9</v>
      </c>
      <c r="F25" s="220" t="n">
        <v>20.05</v>
      </c>
      <c r="G25" s="221" t="n">
        <v>32.29</v>
      </c>
      <c r="H25" s="222"/>
      <c r="I25" s="223">
        <f>ROUND('BDI Principal'!D14,2)</f>
      </c>
      <c r="J25" s="224">
        <f>ROUND((ROUND(H25,2)*I25/100)+ROUND(H25,2),2)</f>
      </c>
      <c r="K25" s="225">
        <f>ROUND(D25*J25,2)</f>
      </c>
      <c r="L25" s="226" t="s">
        <v>23</v>
      </c>
    </row>
    <row r="26">
      <c r="A26" s="227" t="s">
        <v>77</v>
      </c>
      <c r="B26" s="228" t="s">
        <v>78</v>
      </c>
      <c r="C26" s="229" t="s">
        <v>79</v>
      </c>
      <c r="D26" s="230" t="n">
        <v>33.12</v>
      </c>
      <c r="E26" s="231" t="n">
        <v>100.51</v>
      </c>
      <c r="F26" s="232" t="n">
        <v>20.05</v>
      </c>
      <c r="G26" s="233" t="n">
        <v>120.66</v>
      </c>
      <c r="H26" s="234"/>
      <c r="I26" s="235">
        <f>ROUND('BDI Principal'!D14,2)</f>
      </c>
      <c r="J26" s="236">
        <f>ROUND((ROUND(H26,2)*I26/100)+ROUND(H26,2),2)</f>
      </c>
      <c r="K26" s="237">
        <f>ROUND(D26*J26,2)</f>
      </c>
      <c r="L26" s="238" t="s">
        <v>23</v>
      </c>
    </row>
    <row r="27">
      <c r="A27" s="239" t="s">
        <v>80</v>
      </c>
      <c r="B27" s="240" t="s">
        <v>81</v>
      </c>
      <c r="C27" s="241" t="s">
        <v>82</v>
      </c>
      <c r="D27" s="242" t="n">
        <v>2.0</v>
      </c>
      <c r="E27" s="243" t="n">
        <v>211.35</v>
      </c>
      <c r="F27" s="244" t="n">
        <v>20.05</v>
      </c>
      <c r="G27" s="245" t="n">
        <v>253.73</v>
      </c>
      <c r="H27" s="246"/>
      <c r="I27" s="247">
        <f>ROUND('BDI Principal'!D14,2)</f>
      </c>
      <c r="J27" s="248">
        <f>ROUND((ROUND(H27,2)*I27/100)+ROUND(H27,2),2)</f>
      </c>
      <c r="K27" s="249">
        <f>ROUND(D27*J27,2)</f>
      </c>
      <c r="L27" s="250" t="s">
        <v>23</v>
      </c>
    </row>
    <row r="28">
      <c r="A28" s="251" t="s">
        <v>83</v>
      </c>
      <c r="B28" s="252" t="s">
        <v>84</v>
      </c>
      <c r="C28" s="253" t="s">
        <v>82</v>
      </c>
      <c r="D28" s="254" t="n">
        <v>2.0</v>
      </c>
      <c r="E28" s="255" t="n">
        <v>439.78</v>
      </c>
      <c r="F28" s="256" t="n">
        <v>20.05</v>
      </c>
      <c r="G28" s="257" t="n">
        <v>527.96</v>
      </c>
      <c r="H28" s="258"/>
      <c r="I28" s="259">
        <f>ROUND('BDI Principal'!D14,2)</f>
      </c>
      <c r="J28" s="260">
        <f>ROUND((ROUND(H28,2)*I28/100)+ROUND(H28,2),2)</f>
      </c>
      <c r="K28" s="261">
        <f>ROUND(D28*J28,2)</f>
      </c>
      <c r="L28" s="262" t="s">
        <v>23</v>
      </c>
    </row>
    <row r="29">
      <c r="A29" s="263" t="s">
        <v>85</v>
      </c>
      <c r="B29" s="264" t="s">
        <v>86</v>
      </c>
      <c r="C29" s="265" t="s">
        <v>42</v>
      </c>
      <c r="D29" s="266" t="n">
        <v>1.46112</v>
      </c>
      <c r="E29" s="267" t="n">
        <v>89.32</v>
      </c>
      <c r="F29" s="268" t="n">
        <v>20.05</v>
      </c>
      <c r="G29" s="269" t="n">
        <v>107.23</v>
      </c>
      <c r="H29" s="270"/>
      <c r="I29" s="271">
        <f>ROUND('BDI Principal'!D14,2)</f>
      </c>
      <c r="J29" s="272">
        <f>ROUND((ROUND(H29,2)*I29/100)+ROUND(H29,2),2)</f>
      </c>
      <c r="K29" s="273">
        <f>ROUND(D29*J29,2)</f>
      </c>
      <c r="L29" s="274" t="s">
        <v>23</v>
      </c>
    </row>
    <row r="30">
      <c r="A30" s="275" t="s">
        <v>87</v>
      </c>
      <c r="B30" s="276" t="s">
        <v>88</v>
      </c>
      <c r="C30" s="277" t="s">
        <v>42</v>
      </c>
      <c r="D30" s="278" t="n">
        <v>1.04184</v>
      </c>
      <c r="E30" s="279" t="n">
        <v>54.68</v>
      </c>
      <c r="F30" s="280" t="n">
        <v>20.05</v>
      </c>
      <c r="G30" s="281" t="n">
        <v>65.64</v>
      </c>
      <c r="H30" s="282"/>
      <c r="I30" s="283">
        <f>ROUND('BDI Principal'!D14,2)</f>
      </c>
      <c r="J30" s="284">
        <f>ROUND((ROUND(H30,2)*I30/100)+ROUND(H30,2),2)</f>
      </c>
      <c r="K30" s="285">
        <f>ROUND(D30*J30,2)</f>
      </c>
      <c r="L30" s="286" t="s">
        <v>23</v>
      </c>
    </row>
    <row r="31">
      <c r="A31" s="287" t="s">
        <v>89</v>
      </c>
      <c r="B31" s="288" t="s">
        <v>90</v>
      </c>
      <c r="C31" s="289"/>
      <c r="D31" s="290"/>
      <c r="E31" s="291"/>
      <c r="F31" s="292"/>
      <c r="G31" s="293"/>
      <c r="H31" s="294"/>
      <c r="I31" s="295"/>
      <c r="J31" s="296"/>
      <c r="K31" s="297">
        <f>SUM(K32:K35)</f>
      </c>
      <c r="L31" s="298" t="s">
        <v>36</v>
      </c>
    </row>
    <row r="32">
      <c r="A32" s="299" t="s">
        <v>91</v>
      </c>
      <c r="B32" s="300" t="s">
        <v>92</v>
      </c>
      <c r="C32" s="301" t="s">
        <v>39</v>
      </c>
      <c r="D32" s="302" t="n">
        <v>160.39</v>
      </c>
      <c r="E32" s="303" t="n">
        <v>101.12</v>
      </c>
      <c r="F32" s="304" t="n">
        <v>20.05</v>
      </c>
      <c r="G32" s="305" t="n">
        <v>121.39</v>
      </c>
      <c r="H32" s="306"/>
      <c r="I32" s="307">
        <f>ROUND('BDI Principal'!D14,2)</f>
      </c>
      <c r="J32" s="308">
        <f>ROUND((ROUND(H32,2)*I32/100)+ROUND(H32,2),2)</f>
      </c>
      <c r="K32" s="309">
        <f>ROUND(D32*J32,2)</f>
      </c>
      <c r="L32" s="310" t="s">
        <v>23</v>
      </c>
    </row>
    <row r="33">
      <c r="A33" s="311" t="s">
        <v>93</v>
      </c>
      <c r="B33" s="312" t="s">
        <v>94</v>
      </c>
      <c r="C33" s="313" t="s">
        <v>39</v>
      </c>
      <c r="D33" s="314" t="n">
        <v>206.95</v>
      </c>
      <c r="E33" s="315" t="n">
        <v>44.17</v>
      </c>
      <c r="F33" s="316" t="n">
        <v>20.05</v>
      </c>
      <c r="G33" s="317" t="n">
        <v>53.03</v>
      </c>
      <c r="H33" s="318"/>
      <c r="I33" s="319">
        <f>ROUND('BDI Principal'!D14,2)</f>
      </c>
      <c r="J33" s="320">
        <f>ROUND((ROUND(H33,2)*I33/100)+ROUND(H33,2),2)</f>
      </c>
      <c r="K33" s="321">
        <f>ROUND(D33*J33,2)</f>
      </c>
      <c r="L33" s="322" t="s">
        <v>23</v>
      </c>
    </row>
    <row r="34">
      <c r="A34" s="323" t="s">
        <v>95</v>
      </c>
      <c r="B34" s="324" t="s">
        <v>96</v>
      </c>
      <c r="C34" s="325" t="s">
        <v>56</v>
      </c>
      <c r="D34" s="326" t="n">
        <v>273.15</v>
      </c>
      <c r="E34" s="327" t="n">
        <v>12.8</v>
      </c>
      <c r="F34" s="328" t="n">
        <v>20.05</v>
      </c>
      <c r="G34" s="329" t="n">
        <v>15.37</v>
      </c>
      <c r="H34" s="330"/>
      <c r="I34" s="331">
        <f>ROUND('BDI Principal'!D14,2)</f>
      </c>
      <c r="J34" s="332">
        <f>ROUND((ROUND(H34,2)*I34/100)+ROUND(H34,2),2)</f>
      </c>
      <c r="K34" s="333">
        <f>ROUND(D34*J34,2)</f>
      </c>
      <c r="L34" s="334" t="s">
        <v>23</v>
      </c>
    </row>
    <row r="35">
      <c r="A35" s="335" t="s">
        <v>97</v>
      </c>
      <c r="B35" s="336" t="s">
        <v>98</v>
      </c>
      <c r="C35" s="337" t="s">
        <v>42</v>
      </c>
      <c r="D35" s="338" t="n">
        <v>15.37</v>
      </c>
      <c r="E35" s="339" t="n">
        <v>662.92</v>
      </c>
      <c r="F35" s="340" t="n">
        <v>20.05</v>
      </c>
      <c r="G35" s="341" t="n">
        <v>795.84</v>
      </c>
      <c r="H35" s="342"/>
      <c r="I35" s="343">
        <f>ROUND('BDI Principal'!D14,2)</f>
      </c>
      <c r="J35" s="344">
        <f>ROUND((ROUND(H35,2)*I35/100)+ROUND(H35,2),2)</f>
      </c>
      <c r="K35" s="345">
        <f>ROUND(D35*J35,2)</f>
      </c>
      <c r="L35" s="346" t="s">
        <v>23</v>
      </c>
    </row>
    <row r="36">
      <c r="A36" s="347" t="s">
        <v>99</v>
      </c>
      <c r="B36" s="348" t="s">
        <v>100</v>
      </c>
      <c r="C36" s="349"/>
      <c r="D36" s="350"/>
      <c r="E36" s="351"/>
      <c r="F36" s="352"/>
      <c r="G36" s="353"/>
      <c r="H36" s="354"/>
      <c r="I36" s="355"/>
      <c r="J36" s="356"/>
      <c r="K36" s="357">
        <f>SUM(K37:K42)</f>
      </c>
      <c r="L36" s="358" t="s">
        <v>36</v>
      </c>
    </row>
    <row r="37">
      <c r="A37" s="359" t="s">
        <v>101</v>
      </c>
      <c r="B37" s="360" t="s">
        <v>102</v>
      </c>
      <c r="C37" s="361" t="s">
        <v>39</v>
      </c>
      <c r="D37" s="362" t="n">
        <v>43.5486</v>
      </c>
      <c r="E37" s="363" t="n">
        <v>44.17</v>
      </c>
      <c r="F37" s="364" t="n">
        <v>20.05</v>
      </c>
      <c r="G37" s="365" t="n">
        <v>53.03</v>
      </c>
      <c r="H37" s="366"/>
      <c r="I37" s="367">
        <f>ROUND('BDI Principal'!D14,2)</f>
      </c>
      <c r="J37" s="368">
        <f>ROUND((ROUND(H37,2)*I37/100)+ROUND(H37,2),2)</f>
      </c>
      <c r="K37" s="369">
        <f>ROUND(D37*J37,2)</f>
      </c>
      <c r="L37" s="370" t="s">
        <v>23</v>
      </c>
    </row>
    <row r="38">
      <c r="A38" s="371" t="s">
        <v>103</v>
      </c>
      <c r="B38" s="372" t="s">
        <v>104</v>
      </c>
      <c r="C38" s="373" t="s">
        <v>42</v>
      </c>
      <c r="D38" s="374" t="n">
        <v>41.195</v>
      </c>
      <c r="E38" s="375" t="n">
        <v>708.22</v>
      </c>
      <c r="F38" s="376" t="n">
        <v>20.05</v>
      </c>
      <c r="G38" s="377" t="n">
        <v>850.22</v>
      </c>
      <c r="H38" s="378"/>
      <c r="I38" s="379">
        <f>ROUND('BDI Principal'!D14,2)</f>
      </c>
      <c r="J38" s="380">
        <f>ROUND((ROUND(H38,2)*I38/100)+ROUND(H38,2),2)</f>
      </c>
      <c r="K38" s="381">
        <f>ROUND(D38*J38,2)</f>
      </c>
      <c r="L38" s="382" t="s">
        <v>23</v>
      </c>
    </row>
    <row r="39">
      <c r="A39" s="383" t="s">
        <v>105</v>
      </c>
      <c r="B39" s="384" t="s">
        <v>106</v>
      </c>
      <c r="C39" s="385" t="s">
        <v>56</v>
      </c>
      <c r="D39" s="386" t="n">
        <v>129.495</v>
      </c>
      <c r="E39" s="387" t="n">
        <v>12.85</v>
      </c>
      <c r="F39" s="388" t="n">
        <v>20.05</v>
      </c>
      <c r="G39" s="389" t="n">
        <v>15.43</v>
      </c>
      <c r="H39" s="390"/>
      <c r="I39" s="391">
        <f>ROUND('BDI Principal'!D14,2)</f>
      </c>
      <c r="J39" s="392">
        <f>ROUND((ROUND(H39,2)*I39/100)+ROUND(H39,2),2)</f>
      </c>
      <c r="K39" s="393">
        <f>ROUND(D39*J39,2)</f>
      </c>
      <c r="L39" s="394" t="s">
        <v>23</v>
      </c>
    </row>
    <row r="40">
      <c r="A40" s="395" t="s">
        <v>107</v>
      </c>
      <c r="B40" s="396" t="s">
        <v>108</v>
      </c>
      <c r="C40" s="397" t="s">
        <v>56</v>
      </c>
      <c r="D40" s="398" t="n">
        <v>30.129</v>
      </c>
      <c r="E40" s="399" t="n">
        <v>13.86</v>
      </c>
      <c r="F40" s="400" t="n">
        <v>20.05</v>
      </c>
      <c r="G40" s="401" t="n">
        <v>16.64</v>
      </c>
      <c r="H40" s="402"/>
      <c r="I40" s="403">
        <f>ROUND('BDI Principal'!D14,2)</f>
      </c>
      <c r="J40" s="404">
        <f>ROUND((ROUND(H40,2)*I40/100)+ROUND(H40,2),2)</f>
      </c>
      <c r="K40" s="405">
        <f>ROUND(D40*J40,2)</f>
      </c>
      <c r="L40" s="406" t="s">
        <v>23</v>
      </c>
    </row>
    <row r="41">
      <c r="A41" s="407" t="s">
        <v>109</v>
      </c>
      <c r="B41" s="408" t="s">
        <v>110</v>
      </c>
      <c r="C41" s="409" t="s">
        <v>39</v>
      </c>
      <c r="D41" s="410" t="n">
        <v>43.55</v>
      </c>
      <c r="E41" s="411" t="n">
        <v>50.83</v>
      </c>
      <c r="F41" s="412" t="n">
        <v>20.05</v>
      </c>
      <c r="G41" s="413" t="n">
        <v>61.02</v>
      </c>
      <c r="H41" s="414"/>
      <c r="I41" s="415">
        <f>ROUND('BDI Principal'!D14,2)</f>
      </c>
      <c r="J41" s="416">
        <f>ROUND((ROUND(H41,2)*I41/100)+ROUND(H41,2),2)</f>
      </c>
      <c r="K41" s="417">
        <f>ROUND(D41*J41,2)</f>
      </c>
      <c r="L41" s="418" t="s">
        <v>23</v>
      </c>
    </row>
    <row r="42">
      <c r="A42" s="419" t="s">
        <v>111</v>
      </c>
      <c r="B42" s="420" t="s">
        <v>112</v>
      </c>
      <c r="C42" s="421" t="s">
        <v>113</v>
      </c>
      <c r="D42" s="422" t="n">
        <v>2.0</v>
      </c>
      <c r="E42" s="423" t="n">
        <v>30.87</v>
      </c>
      <c r="F42" s="424" t="n">
        <v>20.05</v>
      </c>
      <c r="G42" s="425" t="n">
        <v>37.06</v>
      </c>
      <c r="H42" s="426"/>
      <c r="I42" s="427">
        <f>ROUND('BDI Principal'!D14,2)</f>
      </c>
      <c r="J42" s="428">
        <f>ROUND((ROUND(H42,2)*I42/100)+ROUND(H42,2),2)</f>
      </c>
      <c r="K42" s="429">
        <f>ROUND(D42*J42,2)</f>
      </c>
      <c r="L42" s="430" t="s">
        <v>23</v>
      </c>
    </row>
    <row r="43">
      <c r="A43" s="431" t="s">
        <v>114</v>
      </c>
      <c r="B43" s="432" t="s">
        <v>115</v>
      </c>
      <c r="C43" s="433"/>
      <c r="D43" s="434"/>
      <c r="E43" s="435"/>
      <c r="F43" s="436"/>
      <c r="G43" s="437"/>
      <c r="H43" s="438"/>
      <c r="I43" s="439"/>
      <c r="J43" s="440"/>
      <c r="K43" s="441">
        <f>SUM(K44:K49)</f>
      </c>
      <c r="L43" s="442" t="s">
        <v>36</v>
      </c>
    </row>
    <row r="44">
      <c r="A44" s="443" t="s">
        <v>116</v>
      </c>
      <c r="B44" s="444" t="s">
        <v>117</v>
      </c>
      <c r="L44" s="445" t="s">
        <v>118</v>
      </c>
    </row>
    <row r="45">
      <c r="A45" s="446" t="s">
        <v>119</v>
      </c>
      <c r="B45" s="447" t="s">
        <v>120</v>
      </c>
      <c r="C45" s="448" t="s">
        <v>39</v>
      </c>
      <c r="D45" s="449" t="n">
        <v>2.57</v>
      </c>
      <c r="E45" s="450" t="n">
        <v>176.87</v>
      </c>
      <c r="F45" s="451" t="n">
        <v>20.05</v>
      </c>
      <c r="G45" s="452" t="n">
        <v>212.33</v>
      </c>
      <c r="H45" s="453"/>
      <c r="I45" s="454">
        <f>ROUND('BDI Principal'!D14,2)</f>
      </c>
      <c r="J45" s="455">
        <f>ROUND((ROUND(H45,2)*I45/100)+ROUND(H45,2),2)</f>
      </c>
      <c r="K45" s="456">
        <f>ROUND(D45*J45,2)</f>
      </c>
      <c r="L45" s="457" t="s">
        <v>23</v>
      </c>
    </row>
    <row r="46">
      <c r="A46" s="458" t="s">
        <v>121</v>
      </c>
      <c r="B46" s="459" t="s">
        <v>122</v>
      </c>
      <c r="C46" s="460" t="s">
        <v>56</v>
      </c>
      <c r="D46" s="461" t="n">
        <v>3.05</v>
      </c>
      <c r="E46" s="462" t="n">
        <v>23.36</v>
      </c>
      <c r="F46" s="463" t="n">
        <v>20.05</v>
      </c>
      <c r="G46" s="464" t="n">
        <v>28.04</v>
      </c>
      <c r="H46" s="465"/>
      <c r="I46" s="466">
        <f>ROUND('BDI Principal'!D14,2)</f>
      </c>
      <c r="J46" s="467">
        <f>ROUND((ROUND(H46,2)*I46/100)+ROUND(H46,2),2)</f>
      </c>
      <c r="K46" s="468">
        <f>ROUND(D46*J46,2)</f>
      </c>
      <c r="L46" s="469" t="s">
        <v>23</v>
      </c>
    </row>
    <row r="47">
      <c r="A47" s="470" t="s">
        <v>123</v>
      </c>
      <c r="B47" s="471" t="s">
        <v>124</v>
      </c>
      <c r="C47" s="472" t="s">
        <v>56</v>
      </c>
      <c r="D47" s="473" t="n">
        <v>5.53</v>
      </c>
      <c r="E47" s="474" t="n">
        <v>16.56</v>
      </c>
      <c r="F47" s="475" t="n">
        <v>20.05</v>
      </c>
      <c r="G47" s="476" t="n">
        <v>19.88</v>
      </c>
      <c r="H47" s="477"/>
      <c r="I47" s="478">
        <f>ROUND('BDI Principal'!D14,2)</f>
      </c>
      <c r="J47" s="479">
        <f>ROUND((ROUND(H47,2)*I47/100)+ROUND(H47,2),2)</f>
      </c>
      <c r="K47" s="480">
        <f>ROUND(D47*J47,2)</f>
      </c>
      <c r="L47" s="481" t="s">
        <v>23</v>
      </c>
    </row>
    <row r="48">
      <c r="A48" s="482" t="s">
        <v>125</v>
      </c>
      <c r="B48" s="483" t="s">
        <v>126</v>
      </c>
      <c r="C48" s="484" t="s">
        <v>56</v>
      </c>
      <c r="D48" s="485" t="n">
        <v>32.39</v>
      </c>
      <c r="E48" s="486" t="n">
        <v>12.93</v>
      </c>
      <c r="F48" s="487" t="n">
        <v>20.05</v>
      </c>
      <c r="G48" s="488" t="n">
        <v>15.52</v>
      </c>
      <c r="H48" s="489"/>
      <c r="I48" s="490">
        <f>ROUND('BDI Principal'!D14,2)</f>
      </c>
      <c r="J48" s="491">
        <f>ROUND((ROUND(H48,2)*I48/100)+ROUND(H48,2),2)</f>
      </c>
      <c r="K48" s="492">
        <f>ROUND(D48*J48,2)</f>
      </c>
      <c r="L48" s="493" t="s">
        <v>23</v>
      </c>
    </row>
    <row r="49">
      <c r="A49" s="494" t="s">
        <v>127</v>
      </c>
      <c r="B49" s="495" t="s">
        <v>128</v>
      </c>
      <c r="C49" s="496" t="s">
        <v>42</v>
      </c>
      <c r="D49" s="497" t="n">
        <v>0.44</v>
      </c>
      <c r="E49" s="498" t="n">
        <v>765.78</v>
      </c>
      <c r="F49" s="499" t="n">
        <v>20.05</v>
      </c>
      <c r="G49" s="500" t="n">
        <v>919.32</v>
      </c>
      <c r="H49" s="501"/>
      <c r="I49" s="502">
        <f>ROUND('BDI Principal'!D14,2)</f>
      </c>
      <c r="J49" s="503">
        <f>ROUND((ROUND(H49,2)*I49/100)+ROUND(H49,2),2)</f>
      </c>
      <c r="K49" s="504">
        <f>ROUND(D49*J49,2)</f>
      </c>
      <c r="L49" s="505" t="s">
        <v>23</v>
      </c>
    </row>
    <row r="50">
      <c r="A50" s="506" t="s">
        <v>129</v>
      </c>
      <c r="B50" s="507" t="s">
        <v>130</v>
      </c>
      <c r="C50" s="508"/>
      <c r="D50" s="509"/>
      <c r="E50" s="510"/>
      <c r="F50" s="511"/>
      <c r="G50" s="512"/>
      <c r="H50" s="513"/>
      <c r="I50" s="514"/>
      <c r="J50" s="515"/>
      <c r="K50" s="516">
        <f>SUM(K51:K52)</f>
      </c>
      <c r="L50" s="517" t="s">
        <v>36</v>
      </c>
    </row>
    <row r="51">
      <c r="A51" s="518" t="s">
        <v>131</v>
      </c>
      <c r="B51" s="519" t="s">
        <v>132</v>
      </c>
      <c r="C51" s="520" t="s">
        <v>39</v>
      </c>
      <c r="D51" s="521" t="n">
        <v>312.2</v>
      </c>
      <c r="E51" s="522" t="n">
        <v>4.91</v>
      </c>
      <c r="F51" s="523" t="n">
        <v>20.05</v>
      </c>
      <c r="G51" s="524" t="n">
        <v>5.89</v>
      </c>
      <c r="H51" s="525"/>
      <c r="I51" s="526">
        <f>ROUND('BDI Principal'!D14,2)</f>
      </c>
      <c r="J51" s="527">
        <f>ROUND((ROUND(H51,2)*I51/100)+ROUND(H51,2),2)</f>
      </c>
      <c r="K51" s="528">
        <f>ROUND(D51*J51,2)</f>
      </c>
      <c r="L51" s="529" t="s">
        <v>23</v>
      </c>
    </row>
    <row r="52">
      <c r="A52" s="530" t="s">
        <v>133</v>
      </c>
      <c r="B52" s="531" t="s">
        <v>134</v>
      </c>
      <c r="C52" s="532" t="s">
        <v>39</v>
      </c>
      <c r="D52" s="533" t="n">
        <v>312.2</v>
      </c>
      <c r="E52" s="534" t="n">
        <v>39.47</v>
      </c>
      <c r="F52" s="535" t="n">
        <v>20.05</v>
      </c>
      <c r="G52" s="536" t="n">
        <v>47.38</v>
      </c>
      <c r="H52" s="537"/>
      <c r="I52" s="538">
        <f>ROUND('BDI Principal'!D14,2)</f>
      </c>
      <c r="J52" s="539">
        <f>ROUND((ROUND(H52,2)*I52/100)+ROUND(H52,2),2)</f>
      </c>
      <c r="K52" s="540">
        <f>ROUND(D52*J52,2)</f>
      </c>
      <c r="L52" s="541" t="s">
        <v>23</v>
      </c>
    </row>
    <row r="53">
      <c r="A53" s="542" t="s">
        <v>135</v>
      </c>
      <c r="B53" s="543" t="s">
        <v>136</v>
      </c>
      <c r="C53" s="544"/>
      <c r="D53" s="545"/>
      <c r="E53" s="546"/>
      <c r="F53" s="547"/>
      <c r="G53" s="548"/>
      <c r="H53" s="549"/>
      <c r="I53" s="550"/>
      <c r="J53" s="551"/>
      <c r="K53" s="552">
        <f>SUM(K54:K55)</f>
      </c>
      <c r="L53" s="553" t="s">
        <v>36</v>
      </c>
    </row>
    <row r="54">
      <c r="A54" s="554" t="s">
        <v>137</v>
      </c>
      <c r="B54" s="555" t="s">
        <v>138</v>
      </c>
      <c r="C54" s="556" t="s">
        <v>39</v>
      </c>
      <c r="D54" s="557" t="n">
        <v>122.522</v>
      </c>
      <c r="E54" s="558" t="n">
        <v>3.82</v>
      </c>
      <c r="F54" s="559" t="n">
        <v>20.05</v>
      </c>
      <c r="G54" s="560" t="n">
        <v>4.59</v>
      </c>
      <c r="H54" s="561"/>
      <c r="I54" s="562">
        <f>ROUND('BDI Principal'!D14,2)</f>
      </c>
      <c r="J54" s="563">
        <f>ROUND((ROUND(H54,2)*I54/100)+ROUND(H54,2),2)</f>
      </c>
      <c r="K54" s="564">
        <f>ROUND(D54*J54,2)</f>
      </c>
      <c r="L54" s="565" t="s">
        <v>23</v>
      </c>
    </row>
    <row r="55">
      <c r="A55" s="566" t="s">
        <v>139</v>
      </c>
      <c r="B55" s="567" t="s">
        <v>140</v>
      </c>
      <c r="C55" s="568" t="s">
        <v>39</v>
      </c>
      <c r="D55" s="569" t="n">
        <v>122.52</v>
      </c>
      <c r="E55" s="570" t="n">
        <v>12.68</v>
      </c>
      <c r="F55" s="571" t="n">
        <v>20.05</v>
      </c>
      <c r="G55" s="572" t="n">
        <v>15.22</v>
      </c>
      <c r="H55" s="573"/>
      <c r="I55" s="574">
        <f>ROUND('BDI Principal'!D14,2)</f>
      </c>
      <c r="J55" s="575">
        <f>ROUND((ROUND(H55,2)*I55/100)+ROUND(H55,2),2)</f>
      </c>
      <c r="K55" s="576">
        <f>ROUND(D55*J55,2)</f>
      </c>
      <c r="L55" s="577" t="s">
        <v>23</v>
      </c>
    </row>
    <row r="56">
      <c r="A56" s="578" t="s">
        <v>141</v>
      </c>
      <c r="B56" s="579" t="s">
        <v>142</v>
      </c>
      <c r="C56" s="580"/>
      <c r="D56" s="581"/>
      <c r="E56" s="582"/>
      <c r="F56" s="583"/>
      <c r="G56" s="584"/>
      <c r="H56" s="585"/>
      <c r="I56" s="586"/>
      <c r="J56" s="587"/>
      <c r="K56" s="588">
        <f>SUM(K57:K63)</f>
      </c>
      <c r="L56" s="589" t="s">
        <v>36</v>
      </c>
    </row>
    <row r="57">
      <c r="A57" s="590" t="s">
        <v>143</v>
      </c>
      <c r="B57" s="591" t="s">
        <v>144</v>
      </c>
      <c r="C57" s="592" t="s">
        <v>53</v>
      </c>
      <c r="D57" s="593" t="n">
        <v>57.9</v>
      </c>
      <c r="E57" s="594" t="n">
        <v>10.83</v>
      </c>
      <c r="F57" s="595" t="n">
        <v>20.05</v>
      </c>
      <c r="G57" s="596" t="n">
        <v>13.0</v>
      </c>
      <c r="H57" s="597"/>
      <c r="I57" s="598">
        <f>ROUND('BDI Principal'!D14,2)</f>
      </c>
      <c r="J57" s="599">
        <f>ROUND((ROUND(H57,2)*I57/100)+ROUND(H57,2),2)</f>
      </c>
      <c r="K57" s="600">
        <f>ROUND(D57*J57,2)</f>
      </c>
      <c r="L57" s="601" t="s">
        <v>23</v>
      </c>
    </row>
    <row r="58">
      <c r="A58" s="602" t="s">
        <v>145</v>
      </c>
      <c r="B58" s="603" t="s">
        <v>146</v>
      </c>
      <c r="C58" s="604" t="s">
        <v>82</v>
      </c>
      <c r="D58" s="605" t="n">
        <v>49.0</v>
      </c>
      <c r="E58" s="606" t="n">
        <v>9.03</v>
      </c>
      <c r="F58" s="607" t="n">
        <v>20.05</v>
      </c>
      <c r="G58" s="608" t="n">
        <v>10.84</v>
      </c>
      <c r="H58" s="609"/>
      <c r="I58" s="610">
        <f>ROUND('BDI Principal'!D14,2)</f>
      </c>
      <c r="J58" s="611">
        <f>ROUND((ROUND(H58,2)*I58/100)+ROUND(H58,2),2)</f>
      </c>
      <c r="K58" s="612">
        <f>ROUND(D58*J58,2)</f>
      </c>
      <c r="L58" s="613" t="s">
        <v>23</v>
      </c>
    </row>
    <row r="59">
      <c r="A59" s="614" t="s">
        <v>147</v>
      </c>
      <c r="B59" s="615" t="s">
        <v>148</v>
      </c>
      <c r="C59" s="616" t="s">
        <v>82</v>
      </c>
      <c r="D59" s="617" t="n">
        <v>47.0</v>
      </c>
      <c r="E59" s="618" t="n">
        <v>15.62</v>
      </c>
      <c r="F59" s="619" t="n">
        <v>20.05</v>
      </c>
      <c r="G59" s="620" t="n">
        <v>18.75</v>
      </c>
      <c r="H59" s="621"/>
      <c r="I59" s="622">
        <f>ROUND('BDI Principal'!D14,2)</f>
      </c>
      <c r="J59" s="623">
        <f>ROUND((ROUND(H59,2)*I59/100)+ROUND(H59,2),2)</f>
      </c>
      <c r="K59" s="624">
        <f>ROUND(D59*J59,2)</f>
      </c>
      <c r="L59" s="625" t="s">
        <v>23</v>
      </c>
    </row>
    <row r="60">
      <c r="A60" s="626" t="s">
        <v>149</v>
      </c>
      <c r="B60" s="627" t="s">
        <v>150</v>
      </c>
      <c r="C60" s="628" t="s">
        <v>151</v>
      </c>
      <c r="D60" s="629" t="n">
        <v>54.0</v>
      </c>
      <c r="E60" s="630" t="n">
        <v>3.65</v>
      </c>
      <c r="F60" s="631" t="n">
        <v>20.05</v>
      </c>
      <c r="G60" s="632" t="n">
        <v>4.38</v>
      </c>
      <c r="H60" s="633"/>
      <c r="I60" s="634">
        <f>ROUND('BDI Principal'!D14,2)</f>
      </c>
      <c r="J60" s="635">
        <f>ROUND((ROUND(H60,2)*I60/100)+ROUND(H60,2),2)</f>
      </c>
      <c r="K60" s="636">
        <f>ROUND(D60*J60,2)</f>
      </c>
      <c r="L60" s="637" t="s">
        <v>23</v>
      </c>
    </row>
    <row r="61">
      <c r="A61" s="638" t="s">
        <v>152</v>
      </c>
      <c r="B61" s="639" t="s">
        <v>153</v>
      </c>
      <c r="C61" s="640" t="s">
        <v>151</v>
      </c>
      <c r="D61" s="641" t="n">
        <v>2.0</v>
      </c>
      <c r="E61" s="642" t="n">
        <v>7.32</v>
      </c>
      <c r="F61" s="643" t="n">
        <v>20.05</v>
      </c>
      <c r="G61" s="644" t="n">
        <v>8.79</v>
      </c>
      <c r="H61" s="645"/>
      <c r="I61" s="646">
        <f>ROUND('BDI Principal'!D14,2)</f>
      </c>
      <c r="J61" s="647">
        <f>ROUND((ROUND(H61,2)*I61/100)+ROUND(H61,2),2)</f>
      </c>
      <c r="K61" s="648">
        <f>ROUND(D61*J61,2)</f>
      </c>
      <c r="L61" s="649" t="s">
        <v>23</v>
      </c>
    </row>
    <row r="62">
      <c r="A62" s="650" t="s">
        <v>154</v>
      </c>
      <c r="B62" s="651" t="s">
        <v>155</v>
      </c>
      <c r="C62" s="652" t="s">
        <v>151</v>
      </c>
      <c r="D62" s="653" t="n">
        <v>2.0</v>
      </c>
      <c r="E62" s="654" t="n">
        <v>17.89</v>
      </c>
      <c r="F62" s="655" t="n">
        <v>20.05</v>
      </c>
      <c r="G62" s="656" t="n">
        <v>21.48</v>
      </c>
      <c r="H62" s="657"/>
      <c r="I62" s="658">
        <f>ROUND('BDI Principal'!D14,2)</f>
      </c>
      <c r="J62" s="659">
        <f>ROUND((ROUND(H62,2)*I62/100)+ROUND(H62,2),2)</f>
      </c>
      <c r="K62" s="660">
        <f>ROUND(D62*J62,2)</f>
      </c>
      <c r="L62" s="661" t="s">
        <v>23</v>
      </c>
    </row>
    <row r="63">
      <c r="A63" s="662" t="s">
        <v>156</v>
      </c>
      <c r="B63" s="663" t="s">
        <v>157</v>
      </c>
      <c r="C63" s="664" t="s">
        <v>158</v>
      </c>
      <c r="D63" s="665" t="n">
        <v>5.0</v>
      </c>
      <c r="E63" s="666" t="n">
        <v>8.09</v>
      </c>
      <c r="F63" s="667" t="n">
        <v>20.05</v>
      </c>
      <c r="G63" s="668" t="n">
        <v>9.71</v>
      </c>
      <c r="H63" s="669"/>
      <c r="I63" s="670">
        <f>ROUND('BDI Principal'!D14,2)</f>
      </c>
      <c r="J63" s="671">
        <f>ROUND((ROUND(H63,2)*I63/100)+ROUND(H63,2),2)</f>
      </c>
      <c r="K63" s="672">
        <f>ROUND(D63*J63,2)</f>
      </c>
      <c r="L63" s="673" t="s">
        <v>23</v>
      </c>
    </row>
    <row r="64">
      <c r="A64" s="674" t="s">
        <v>159</v>
      </c>
      <c r="B64" s="675" t="s">
        <v>160</v>
      </c>
      <c r="C64" s="676"/>
      <c r="D64" s="677"/>
      <c r="E64" s="678"/>
      <c r="F64" s="679"/>
      <c r="G64" s="680"/>
      <c r="H64" s="681"/>
      <c r="I64" s="682"/>
      <c r="J64" s="683"/>
      <c r="K64" s="684">
        <f>SUM(K65:K71)</f>
      </c>
      <c r="L64" s="685" t="s">
        <v>36</v>
      </c>
    </row>
    <row r="65">
      <c r="A65" s="686" t="s">
        <v>161</v>
      </c>
      <c r="B65" s="687" t="s">
        <v>162</v>
      </c>
      <c r="C65" s="688" t="s">
        <v>42</v>
      </c>
      <c r="D65" s="689" t="n">
        <v>0.75735</v>
      </c>
      <c r="E65" s="690" t="n">
        <v>3158.69</v>
      </c>
      <c r="F65" s="691" t="n">
        <v>20.05</v>
      </c>
      <c r="G65" s="692" t="n">
        <v>3792.01</v>
      </c>
      <c r="H65" s="693"/>
      <c r="I65" s="694">
        <f>ROUND('BDI Principal'!D14,2)</f>
      </c>
      <c r="J65" s="695">
        <f>ROUND((ROUND(H65,2)*I65/100)+ROUND(H65,2),2)</f>
      </c>
      <c r="K65" s="696">
        <f>ROUND(D65*J65,2)</f>
      </c>
      <c r="L65" s="697" t="s">
        <v>23</v>
      </c>
    </row>
    <row r="66">
      <c r="A66" s="698" t="s">
        <v>163</v>
      </c>
      <c r="B66" s="699" t="s">
        <v>164</v>
      </c>
      <c r="C66" s="700" t="s">
        <v>39</v>
      </c>
      <c r="D66" s="701" t="n">
        <v>56.73</v>
      </c>
      <c r="E66" s="702" t="n">
        <v>98.13</v>
      </c>
      <c r="F66" s="703" t="n">
        <v>20.05</v>
      </c>
      <c r="G66" s="704" t="n">
        <v>117.81</v>
      </c>
      <c r="H66" s="705"/>
      <c r="I66" s="706">
        <f>ROUND('BDI Principal'!D14,2)</f>
      </c>
      <c r="J66" s="707">
        <f>ROUND((ROUND(H66,2)*I66/100)+ROUND(H66,2),2)</f>
      </c>
      <c r="K66" s="708">
        <f>ROUND(D66*J66,2)</f>
      </c>
      <c r="L66" s="709" t="s">
        <v>23</v>
      </c>
    </row>
    <row r="67">
      <c r="A67" s="710" t="s">
        <v>165</v>
      </c>
      <c r="B67" s="711" t="s">
        <v>166</v>
      </c>
      <c r="C67" s="712" t="s">
        <v>53</v>
      </c>
      <c r="D67" s="713" t="n">
        <v>5.1</v>
      </c>
      <c r="E67" s="714" t="n">
        <v>503.88</v>
      </c>
      <c r="F67" s="715" t="n">
        <v>20.05</v>
      </c>
      <c r="G67" s="716" t="n">
        <v>604.91</v>
      </c>
      <c r="H67" s="717"/>
      <c r="I67" s="718">
        <f>ROUND('BDI Principal'!D14,2)</f>
      </c>
      <c r="J67" s="719">
        <f>ROUND((ROUND(H67,2)*I67/100)+ROUND(H67,2),2)</f>
      </c>
      <c r="K67" s="720">
        <f>ROUND(D67*J67,2)</f>
      </c>
      <c r="L67" s="721" t="s">
        <v>23</v>
      </c>
    </row>
    <row r="68">
      <c r="A68" s="722" t="s">
        <v>167</v>
      </c>
      <c r="B68" s="723" t="s">
        <v>168</v>
      </c>
      <c r="C68" s="724" t="s">
        <v>53</v>
      </c>
      <c r="D68" s="725" t="n">
        <v>3.9</v>
      </c>
      <c r="E68" s="726" t="n">
        <v>240.25</v>
      </c>
      <c r="F68" s="727" t="n">
        <v>20.05</v>
      </c>
      <c r="G68" s="728" t="n">
        <v>288.42</v>
      </c>
      <c r="H68" s="729"/>
      <c r="I68" s="730">
        <f>ROUND('BDI Principal'!D14,2)</f>
      </c>
      <c r="J68" s="731">
        <f>ROUND((ROUND(H68,2)*I68/100)+ROUND(H68,2),2)</f>
      </c>
      <c r="K68" s="732">
        <f>ROUND(D68*J68,2)</f>
      </c>
      <c r="L68" s="733" t="s">
        <v>23</v>
      </c>
    </row>
    <row r="69">
      <c r="A69" s="734" t="s">
        <v>169</v>
      </c>
      <c r="B69" s="735" t="s">
        <v>170</v>
      </c>
      <c r="C69" s="736" t="s">
        <v>39</v>
      </c>
      <c r="D69" s="737" t="n">
        <v>6.5445</v>
      </c>
      <c r="E69" s="738" t="n">
        <v>11.28</v>
      </c>
      <c r="F69" s="739" t="n">
        <v>20.05</v>
      </c>
      <c r="G69" s="740" t="n">
        <v>13.54</v>
      </c>
      <c r="H69" s="741"/>
      <c r="I69" s="742">
        <f>ROUND('BDI Principal'!D14,2)</f>
      </c>
      <c r="J69" s="743">
        <f>ROUND((ROUND(H69,2)*I69/100)+ROUND(H69,2),2)</f>
      </c>
      <c r="K69" s="744">
        <f>ROUND(D69*J69,2)</f>
      </c>
      <c r="L69" s="745" t="s">
        <v>23</v>
      </c>
    </row>
    <row r="70">
      <c r="A70" s="746" t="s">
        <v>171</v>
      </c>
      <c r="B70" s="747" t="s">
        <v>172</v>
      </c>
      <c r="C70" s="748" t="s">
        <v>39</v>
      </c>
      <c r="D70" s="749" t="n">
        <v>6.54</v>
      </c>
      <c r="E70" s="750" t="n">
        <v>52.87</v>
      </c>
      <c r="F70" s="751" t="n">
        <v>20.05</v>
      </c>
      <c r="G70" s="752" t="n">
        <v>63.47</v>
      </c>
      <c r="H70" s="753"/>
      <c r="I70" s="754">
        <f>ROUND('BDI Principal'!D14,2)</f>
      </c>
      <c r="J70" s="755">
        <f>ROUND((ROUND(H70,2)*I70/100)+ROUND(H70,2),2)</f>
      </c>
      <c r="K70" s="756">
        <f>ROUND(D70*J70,2)</f>
      </c>
      <c r="L70" s="757" t="s">
        <v>23</v>
      </c>
    </row>
    <row r="71">
      <c r="A71" s="758" t="s">
        <v>173</v>
      </c>
      <c r="B71" s="759" t="s">
        <v>174</v>
      </c>
      <c r="C71" s="760" t="s">
        <v>53</v>
      </c>
      <c r="D71" s="761" t="n">
        <v>2.85</v>
      </c>
      <c r="E71" s="762" t="n">
        <v>57.08</v>
      </c>
      <c r="F71" s="763" t="n">
        <v>20.05</v>
      </c>
      <c r="G71" s="764" t="n">
        <v>68.52</v>
      </c>
      <c r="H71" s="765"/>
      <c r="I71" s="766">
        <f>ROUND('BDI Principal'!D14,2)</f>
      </c>
      <c r="J71" s="767">
        <f>ROUND((ROUND(H71,2)*I71/100)+ROUND(H71,2),2)</f>
      </c>
      <c r="K71" s="768">
        <f>ROUND(D71*J71,2)</f>
      </c>
      <c r="L71" s="769" t="s">
        <v>23</v>
      </c>
    </row>
    <row r="72">
      <c r="A72" s="770" t="s">
        <v>175</v>
      </c>
      <c r="B72" s="771" t="s">
        <v>176</v>
      </c>
      <c r="C72" s="772"/>
      <c r="D72" s="773"/>
      <c r="E72" s="774"/>
      <c r="F72" s="775"/>
      <c r="G72" s="776"/>
      <c r="H72" s="777"/>
      <c r="I72" s="778"/>
      <c r="J72" s="779"/>
      <c r="K72" s="780">
        <f>SUM(K73:K74)</f>
      </c>
      <c r="L72" s="781" t="s">
        <v>36</v>
      </c>
    </row>
    <row r="73">
      <c r="A73" s="782" t="s">
        <v>177</v>
      </c>
      <c r="B73" s="783" t="s">
        <v>178</v>
      </c>
      <c r="C73" s="784" t="s">
        <v>179</v>
      </c>
      <c r="D73" s="785" t="n">
        <v>56.73</v>
      </c>
      <c r="E73" s="786" t="n">
        <v>4.29</v>
      </c>
      <c r="F73" s="787" t="n">
        <v>20.05</v>
      </c>
      <c r="G73" s="788" t="n">
        <v>5.15</v>
      </c>
      <c r="H73" s="789"/>
      <c r="I73" s="790">
        <f>ROUND('BDI Principal'!D14,2)</f>
      </c>
      <c r="J73" s="791">
        <f>ROUND((ROUND(H73,2)*I73/100)+ROUND(H73,2),2)</f>
      </c>
      <c r="K73" s="792">
        <f>ROUND(D73*J73,2)</f>
      </c>
      <c r="L73" s="793" t="s">
        <v>23</v>
      </c>
    </row>
    <row r="74">
      <c r="A74" s="794" t="s">
        <v>180</v>
      </c>
      <c r="B74" s="795" t="s">
        <v>181</v>
      </c>
      <c r="C74" s="796" t="s">
        <v>182</v>
      </c>
      <c r="D74" s="797" t="n">
        <v>3.0</v>
      </c>
      <c r="E74" s="798" t="n">
        <v>510.0</v>
      </c>
      <c r="F74" s="799" t="n">
        <v>20.05</v>
      </c>
      <c r="G74" s="800" t="n">
        <v>612.26</v>
      </c>
      <c r="H74" s="801"/>
      <c r="I74" s="802">
        <f>ROUND('BDI Principal'!D14,2)</f>
      </c>
      <c r="J74" s="803">
        <f>ROUND((ROUND(H74,2)*I74/100)+ROUND(H74,2),2)</f>
      </c>
      <c r="K74" s="804">
        <f>ROUND(D74*J74,2)</f>
      </c>
      <c r="L74" s="805" t="s">
        <v>23</v>
      </c>
    </row>
    <row r="75">
      <c r="A75" s="806" t="s">
        <v>183</v>
      </c>
      <c r="B75"/>
      <c r="C75"/>
      <c r="D75"/>
      <c r="E75"/>
      <c r="F75"/>
      <c r="G75"/>
      <c r="H75"/>
      <c r="I75"/>
      <c r="J75" s="807">
        <f>K8+K13+K23+K31+K36+K43+K50+K53+K56+K64+K72</f>
      </c>
      <c r="K75"/>
    </row>
    <row r="77">
      <c r="A77" s="808" t="s">
        <v>184</v>
      </c>
    </row>
    <row r="78">
      <c r="A78" s="809" t="s">
        <v>185</v>
      </c>
    </row>
    <row r="85">
      <c r="E85" s="810">
        <f>DADOS!C11</f>
      </c>
      <c r="F85" s="810"/>
      <c r="G85" s="810"/>
      <c r="H85" s="810"/>
      <c r="I85" s="810"/>
    </row>
    <row r="86">
      <c r="E86" s="811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H8"/>
    <mergeCell ref="B13:H13"/>
    <mergeCell ref="B23:H23"/>
    <mergeCell ref="B31:H31"/>
    <mergeCell ref="B36:H36"/>
    <mergeCell ref="B44:K44"/>
    <mergeCell ref="B43:H43"/>
    <mergeCell ref="B50:H50"/>
    <mergeCell ref="B53:H53"/>
    <mergeCell ref="B56:H56"/>
    <mergeCell ref="B64:H64"/>
    <mergeCell ref="B72:H72"/>
    <mergeCell ref="A75:I75"/>
    <mergeCell ref="J75:K75"/>
    <mergeCell ref="A77:F77"/>
    <mergeCell ref="A78:F78"/>
    <mergeCell ref="E85:I85"/>
    <mergeCell ref="E86:I86"/>
  </mergeCells>
  <pageMargins bottom="0.75" footer="0.5" header="0.5" left="0.5" right="0.5" top="0.75"/>
  <pageSetup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50.0" collapsed="false"/>
    <col min="3" max="3" customWidth="true" width="15.0" collapsed="false"/>
    <col min="4" max="4" customWidth="true" width="15.0" collapsed="false"/>
    <col min="5" max="5" customWidth="true" width="15.0" collapsed="false"/>
    <col min="6" max="6" customWidth="true" width="15.0" collapsed="false"/>
    <col min="7" max="7" customWidth="true" width="15.0" collapsed="false"/>
    <col min="8" max="8" customWidth="true" width="15.0" collapsed="false"/>
    <col min="9" max="9" customWidth="true" width="15.0" collapsed="false"/>
    <col min="10" max="10" customWidth="true" width="15.0" collapsed="false"/>
    <col min="11" max="11" customWidth="true" width="15.0" collapsed="false"/>
  </cols>
  <sheetData>
    <row r="1">
      <c r="A1" s="812" t="s">
        <v>0</v>
      </c>
    </row>
    <row r="2">
      <c r="A2" s="812" t="s">
        <v>16</v>
      </c>
    </row>
    <row r="3">
      <c r="A3" s="812" t="s">
        <v>17</v>
      </c>
      <c r="B3" s="815" t="s">
        <f>DADOS!C3</f>
      </c>
    </row>
    <row r="4">
      <c r="A4" s="812" t="s">
        <v>18</v>
      </c>
      <c r="B4" s="812" t="s">
        <f>DADOS!C7</f>
      </c>
      <c r="G4" s="812" t="s">
        <v>19</v>
      </c>
      <c r="H4" s="814">
        <f>DADOS!C9</f>
      </c>
    </row>
    <row r="5">
      <c r="A5" s="812" t="s">
        <v>20</v>
      </c>
      <c r="B5" s="813">
        <f>DADOS!C8</f>
      </c>
      <c r="C5" s="812" t="s">
        <v>9</v>
      </c>
      <c r="D5" s="812" t="s">
        <v>21</v>
      </c>
      <c r="E5" s="812" t="s">
        <f>DADOS!C13</f>
      </c>
      <c r="F5" s="812" t="s">
        <v>9</v>
      </c>
      <c r="G5" s="812" t="s">
        <v>9</v>
      </c>
      <c r="H5" s="812" t="s">
        <v>22</v>
      </c>
      <c r="I5" s="812" t="s">
        <f>DADOS!C14</f>
      </c>
    </row>
    <row r="7">
      <c r="A7" s="816" t="s">
        <v>23</v>
      </c>
      <c r="B7" s="817" t="s">
        <v>36</v>
      </c>
      <c r="C7" s="818" t="s">
        <v>33</v>
      </c>
      <c r="D7" s="819" t="s">
        <v>186</v>
      </c>
      <c r="E7" s="820" t="s">
        <v>187</v>
      </c>
      <c r="F7" s="821" t="s">
        <v>188</v>
      </c>
      <c r="G7" s="822" t="s">
        <v>189</v>
      </c>
      <c r="H7" s="823" t="s">
        <v>190</v>
      </c>
      <c r="I7" s="824" t="s">
        <v>191</v>
      </c>
      <c r="J7" s="825" t="s">
        <v>192</v>
      </c>
      <c r="K7" s="826" t="s">
        <v>193</v>
      </c>
    </row>
    <row r="8">
      <c r="A8" s="827" t="s">
        <v>34</v>
      </c>
      <c r="B8" s="828" t="s">
        <v>35</v>
      </c>
      <c r="C8" s="1869">
        <f>Orçamento!K8</f>
      </c>
      <c r="D8" s="829" t="n">
        <v>100.0</v>
      </c>
      <c r="E8" s="830">
        <f>C8*D8/100</f>
      </c>
      <c r="F8" s="831" t="n">
        <v>0.0</v>
      </c>
      <c r="G8" s="832">
        <f>C8*F8/100</f>
      </c>
      <c r="H8" s="833" t="n">
        <v>0.0</v>
      </c>
      <c r="I8" s="834">
        <f>C8*H8/100</f>
      </c>
      <c r="J8" s="835">
        <f>D8+F8+H8</f>
      </c>
      <c r="K8" s="836">
        <f>E8+G8+I8</f>
      </c>
    </row>
    <row r="9">
      <c r="A9" s="837" t="s">
        <v>49</v>
      </c>
      <c r="B9" s="838" t="s">
        <v>50</v>
      </c>
      <c r="C9" s="1869">
        <f>Orçamento!K13</f>
      </c>
      <c r="D9" s="839" t="n">
        <v>100.0</v>
      </c>
      <c r="E9" s="840">
        <f>C9*D9/100</f>
      </c>
      <c r="F9" s="841" t="n">
        <v>0.0</v>
      </c>
      <c r="G9" s="842">
        <f>C9*F9/100</f>
      </c>
      <c r="H9" s="843" t="n">
        <v>0.0</v>
      </c>
      <c r="I9" s="844">
        <f>C9*H9/100</f>
      </c>
      <c r="J9" s="845">
        <f>D9+F9+H9</f>
      </c>
      <c r="K9" s="846">
        <f>E9+G9+I9</f>
      </c>
    </row>
    <row r="10">
      <c r="A10" s="847" t="s">
        <v>71</v>
      </c>
      <c r="B10" s="848" t="s">
        <v>72</v>
      </c>
      <c r="C10" s="1869">
        <f>Orçamento!K23</f>
      </c>
      <c r="D10" s="849" t="n">
        <v>100.0</v>
      </c>
      <c r="E10" s="850">
        <f>C10*D10/100</f>
      </c>
      <c r="F10" s="851" t="n">
        <v>0.0</v>
      </c>
      <c r="G10" s="852">
        <f>C10*F10/100</f>
      </c>
      <c r="H10" s="853" t="n">
        <v>0.0</v>
      </c>
      <c r="I10" s="854">
        <f>C10*H10/100</f>
      </c>
      <c r="J10" s="855">
        <f>D10+F10+H10</f>
      </c>
      <c r="K10" s="856">
        <f>E10+G10+I10</f>
      </c>
    </row>
    <row r="11">
      <c r="A11" s="857" t="s">
        <v>89</v>
      </c>
      <c r="B11" s="858" t="s">
        <v>90</v>
      </c>
      <c r="C11" s="1869">
        <f>Orçamento!K31</f>
      </c>
      <c r="D11" s="859" t="n">
        <v>20.0</v>
      </c>
      <c r="E11" s="860">
        <f>C11*D11/100</f>
      </c>
      <c r="F11" s="861" t="n">
        <v>80.0</v>
      </c>
      <c r="G11" s="862">
        <f>C11*F11/100</f>
      </c>
      <c r="H11" s="863" t="n">
        <v>0.0</v>
      </c>
      <c r="I11" s="864">
        <f>C11*H11/100</f>
      </c>
      <c r="J11" s="865">
        <f>D11+F11+H11</f>
      </c>
      <c r="K11" s="866">
        <f>E11+G11+I11</f>
      </c>
    </row>
    <row r="12">
      <c r="A12" s="867" t="s">
        <v>99</v>
      </c>
      <c r="B12" s="868" t="s">
        <v>100</v>
      </c>
      <c r="C12" s="1869">
        <f>Orçamento!K36</f>
      </c>
      <c r="D12" s="869" t="n">
        <v>0.0</v>
      </c>
      <c r="E12" s="870">
        <f>C12*D12/100</f>
      </c>
      <c r="F12" s="871" t="n">
        <v>0.0</v>
      </c>
      <c r="G12" s="872">
        <f>C12*F12/100</f>
      </c>
      <c r="H12" s="873" t="n">
        <v>100.0</v>
      </c>
      <c r="I12" s="874">
        <f>C12*H12/100</f>
      </c>
      <c r="J12" s="875">
        <f>D12+F12+H12</f>
      </c>
      <c r="K12" s="876">
        <f>E12+G12+I12</f>
      </c>
    </row>
    <row r="13">
      <c r="A13" s="877" t="s">
        <v>114</v>
      </c>
      <c r="B13" s="878" t="s">
        <v>115</v>
      </c>
      <c r="C13" s="1869">
        <f>Orçamento!K43</f>
      </c>
      <c r="D13" s="879" t="n">
        <v>0.0</v>
      </c>
      <c r="E13" s="880">
        <f>C13*D13/100</f>
      </c>
      <c r="F13" s="881" t="n">
        <v>0.0</v>
      </c>
      <c r="G13" s="882">
        <f>C13*F13/100</f>
      </c>
      <c r="H13" s="883" t="n">
        <v>100.0</v>
      </c>
      <c r="I13" s="884">
        <f>C13*H13/100</f>
      </c>
      <c r="J13" s="885">
        <f>D13+F13+H13</f>
      </c>
      <c r="K13" s="886">
        <f>E13+G13+I13</f>
      </c>
    </row>
    <row r="14">
      <c r="A14" s="887" t="s">
        <v>129</v>
      </c>
      <c r="B14" s="888" t="s">
        <v>130</v>
      </c>
      <c r="C14" s="1869">
        <f>Orçamento!K50</f>
      </c>
      <c r="D14" s="889" t="n">
        <v>33.34</v>
      </c>
      <c r="E14" s="890">
        <f>C14*D14/100</f>
      </c>
      <c r="F14" s="891" t="n">
        <v>33.33</v>
      </c>
      <c r="G14" s="892">
        <f>C14*F14/100</f>
      </c>
      <c r="H14" s="893" t="n">
        <v>33.33</v>
      </c>
      <c r="I14" s="894">
        <f>C14*H14/100</f>
      </c>
      <c r="J14" s="895">
        <f>D14+F14+H14</f>
      </c>
      <c r="K14" s="896">
        <f>E14+G14+I14</f>
      </c>
    </row>
    <row r="15">
      <c r="A15" s="897" t="s">
        <v>135</v>
      </c>
      <c r="B15" s="898" t="s">
        <v>136</v>
      </c>
      <c r="C15" s="1869">
        <f>Orçamento!K53</f>
      </c>
      <c r="D15" s="899" t="n">
        <v>0.0</v>
      </c>
      <c r="E15" s="900">
        <f>C15*D15/100</f>
      </c>
      <c r="F15" s="901" t="n">
        <v>0.0</v>
      </c>
      <c r="G15" s="902">
        <f>C15*F15/100</f>
      </c>
      <c r="H15" s="903" t="n">
        <v>100.0</v>
      </c>
      <c r="I15" s="904">
        <f>C15*H15/100</f>
      </c>
      <c r="J15" s="905">
        <f>D15+F15+H15</f>
      </c>
      <c r="K15" s="906">
        <f>E15+G15+I15</f>
      </c>
    </row>
    <row r="16">
      <c r="A16" s="907" t="s">
        <v>141</v>
      </c>
      <c r="B16" s="908" t="s">
        <v>142</v>
      </c>
      <c r="C16" s="1869">
        <f>Orçamento!K56</f>
      </c>
      <c r="D16" s="909" t="n">
        <v>33.34</v>
      </c>
      <c r="E16" s="910">
        <f>C16*D16/100</f>
      </c>
      <c r="F16" s="911" t="n">
        <v>33.33</v>
      </c>
      <c r="G16" s="912">
        <f>C16*F16/100</f>
      </c>
      <c r="H16" s="913" t="n">
        <v>33.33</v>
      </c>
      <c r="I16" s="914">
        <f>C16*H16/100</f>
      </c>
      <c r="J16" s="915">
        <f>D16+F16+H16</f>
      </c>
      <c r="K16" s="916">
        <f>E16+G16+I16</f>
      </c>
    </row>
    <row r="17">
      <c r="A17" s="917" t="s">
        <v>159</v>
      </c>
      <c r="B17" s="918" t="s">
        <v>160</v>
      </c>
      <c r="C17" s="1869">
        <f>Orçamento!K64</f>
      </c>
      <c r="D17" s="919" t="n">
        <v>0.0</v>
      </c>
      <c r="E17" s="920">
        <f>C17*D17/100</f>
      </c>
      <c r="F17" s="921" t="n">
        <v>0.0</v>
      </c>
      <c r="G17" s="922">
        <f>C17*F17/100</f>
      </c>
      <c r="H17" s="923" t="n">
        <v>100.0</v>
      </c>
      <c r="I17" s="924">
        <f>C17*H17/100</f>
      </c>
      <c r="J17" s="925">
        <f>D17+F17+H17</f>
      </c>
      <c r="K17" s="926">
        <f>E17+G17+I17</f>
      </c>
    </row>
    <row r="18">
      <c r="A18" s="927" t="s">
        <v>175</v>
      </c>
      <c r="B18" s="928" t="s">
        <v>176</v>
      </c>
      <c r="C18" s="1869">
        <f>Orçamento!K72</f>
      </c>
      <c r="D18" s="929" t="n">
        <v>0.0</v>
      </c>
      <c r="E18" s="930">
        <f>C18*D18/100</f>
      </c>
      <c r="F18" s="931" t="n">
        <v>0.0</v>
      </c>
      <c r="G18" s="932">
        <f>C18*F18/100</f>
      </c>
      <c r="H18" s="933" t="n">
        <v>100.0</v>
      </c>
      <c r="I18" s="934">
        <f>C18*H18/100</f>
      </c>
      <c r="J18" s="935">
        <f>D18+F18+H18</f>
      </c>
      <c r="K18" s="936">
        <f>E18+G18+I18</f>
      </c>
    </row>
    <row r="19">
      <c r="A19" s="937" t="s">
        <v>194</v>
      </c>
      <c r="B19" s="938"/>
      <c r="C19" s="939">
        <f>SUM(C8:C18)</f>
      </c>
      <c r="D19" s="940">
        <f>SUM(E8:E18)</f>
      </c>
      <c r="E19" s="941"/>
      <c r="F19" s="942">
        <f>SUM(G8:G18)</f>
      </c>
      <c r="G19" s="943"/>
      <c r="H19" s="944">
        <f>SUM(I8:I18)</f>
      </c>
      <c r="I19" s="945"/>
      <c r="J19" s="946">
        <f>(K19/C19)*100</f>
      </c>
      <c r="K19" s="947">
        <f>SUM(K8:K18)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D19:E19"/>
    <mergeCell ref="F19:G19"/>
    <mergeCell ref="H19:I19"/>
    <mergeCell ref="A19:B19"/>
  </mergeCells>
  <pageMargins bottom="0.75" footer="0.5" header="0.5" left="0.5" right="0.5" top="0.75"/>
  <pageSetup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948" t="s">
        <v>0</v>
      </c>
    </row>
    <row r="2">
      <c r="A2" s="948" t="s">
        <v>16</v>
      </c>
    </row>
    <row r="3">
      <c r="A3" s="948" t="s">
        <v>17</v>
      </c>
      <c r="B3" s="951" t="s">
        <f>DADOS!C3</f>
      </c>
    </row>
    <row r="4">
      <c r="A4" s="948" t="s">
        <v>18</v>
      </c>
      <c r="B4" s="948" t="s">
        <f>DADOS!C7</f>
      </c>
      <c r="G4" s="948" t="s">
        <v>19</v>
      </c>
      <c r="H4" s="950">
        <f>DADOS!C9</f>
      </c>
    </row>
    <row r="5">
      <c r="A5" s="948" t="s">
        <v>20</v>
      </c>
      <c r="B5" s="949">
        <f>DADOS!C8</f>
      </c>
      <c r="C5" s="948" t="s">
        <v>9</v>
      </c>
      <c r="D5" s="948" t="s">
        <v>21</v>
      </c>
      <c r="E5" s="948" t="s">
        <f>DADOS!C13</f>
      </c>
      <c r="F5" s="948" t="s">
        <v>9</v>
      </c>
      <c r="G5" s="948" t="s">
        <v>9</v>
      </c>
      <c r="H5" s="948" t="s">
        <v>22</v>
      </c>
      <c r="I5" s="948" t="s">
        <f>DADOS!C14</f>
      </c>
    </row>
    <row r="7">
      <c r="A7" s="952" t="s">
        <v>23</v>
      </c>
      <c r="B7" s="953" t="s">
        <v>195</v>
      </c>
      <c r="C7" s="954" t="s">
        <v>196</v>
      </c>
      <c r="D7" s="955" t="s">
        <v>197</v>
      </c>
      <c r="E7" s="956" t="s">
        <v>198</v>
      </c>
      <c r="F7" s="957"/>
      <c r="G7" s="958"/>
      <c r="H7" s="959"/>
      <c r="I7" s="960"/>
    </row>
    <row r="8">
      <c r="A8" s="961" t="s">
        <v>199</v>
      </c>
      <c r="B8" s="962" t="n">
        <v>3.0</v>
      </c>
      <c r="C8" s="963" t="n">
        <v>5.5</v>
      </c>
      <c r="D8" s="964" t="n">
        <v>3.5</v>
      </c>
      <c r="E8" s="965" t="s">
        <v>200</v>
      </c>
      <c r="F8" s="966"/>
      <c r="G8" s="967"/>
      <c r="H8" s="968"/>
      <c r="I8" s="969"/>
      <c r="J8" s="970">
        <f>D8/100</f>
      </c>
    </row>
    <row r="9">
      <c r="A9" s="971" t="s">
        <v>201</v>
      </c>
      <c r="B9" s="972" t="n">
        <v>0.8</v>
      </c>
      <c r="C9" s="973" t="n">
        <v>1.0</v>
      </c>
      <c r="D9" s="974" t="n">
        <v>0.8</v>
      </c>
      <c r="E9" s="975" t="s">
        <v>202</v>
      </c>
      <c r="F9" s="976"/>
      <c r="G9" s="977"/>
      <c r="H9" s="978"/>
      <c r="I9" s="979"/>
      <c r="J9" s="980">
        <f>D9/100</f>
      </c>
    </row>
    <row r="10">
      <c r="A10" s="981" t="s">
        <v>203</v>
      </c>
      <c r="B10" s="982" t="n">
        <v>0.97</v>
      </c>
      <c r="C10" s="983" t="n">
        <v>1.27</v>
      </c>
      <c r="D10" s="984" t="n">
        <v>1.0</v>
      </c>
      <c r="E10" s="985" t="s">
        <v>204</v>
      </c>
      <c r="F10" s="986"/>
      <c r="G10" s="987"/>
      <c r="H10" s="988"/>
      <c r="I10" s="989"/>
      <c r="J10" s="990">
        <f>D10/100</f>
      </c>
    </row>
    <row r="11">
      <c r="A11" s="991" t="s">
        <v>205</v>
      </c>
      <c r="B11" s="992" t="n">
        <v>0.59</v>
      </c>
      <c r="C11" s="993" t="n">
        <v>1.39</v>
      </c>
      <c r="D11" s="994" t="n">
        <v>1.0</v>
      </c>
      <c r="E11" s="995" t="s">
        <v>206</v>
      </c>
      <c r="F11" s="996"/>
      <c r="G11" s="997"/>
      <c r="H11" s="998"/>
      <c r="I11" s="999"/>
      <c r="J11" s="1000">
        <f>D11/100</f>
      </c>
    </row>
    <row r="12">
      <c r="A12" s="1001" t="s">
        <v>207</v>
      </c>
      <c r="B12" s="1002" t="n">
        <v>6.16</v>
      </c>
      <c r="C12" s="1003" t="n">
        <v>8.96</v>
      </c>
      <c r="D12" s="1004" t="n">
        <v>6.5</v>
      </c>
      <c r="E12" s="1005" t="s">
        <v>208</v>
      </c>
      <c r="F12" s="1006"/>
      <c r="G12" s="1007"/>
      <c r="H12" s="1008"/>
      <c r="I12" s="1009"/>
      <c r="J12" s="1010">
        <f>D12/100</f>
      </c>
    </row>
    <row r="13">
      <c r="A13" s="1011" t="s">
        <v>209</v>
      </c>
      <c r="B13" s="1012" t="n">
        <v>5.65</v>
      </c>
      <c r="C13" s="1013" t="n">
        <v>10.65</v>
      </c>
      <c r="D13" s="1014">
        <f>I15+I18+I19</f>
      </c>
      <c r="E13" s="1015" t="s">
        <v>210</v>
      </c>
      <c r="F13" s="1016"/>
      <c r="G13" s="1017"/>
      <c r="H13" s="1018"/>
      <c r="I13" s="1019"/>
      <c r="J13" s="1020">
        <f>D13/100</f>
      </c>
    </row>
    <row r="14">
      <c r="C14" s="1021" t="s">
        <v>211</v>
      </c>
      <c r="D14" s="1022">
        <f>ROUND(((((1+J8+J9+J10)*(1+J11)*(1+J12)/(1-J15-J18))-1)*100),2)</f>
      </c>
    </row>
    <row r="15">
      <c r="F15" s="1023" t="s">
        <v>212</v>
      </c>
      <c r="G15" s="1024"/>
      <c r="H15" s="1025"/>
      <c r="I15" s="1026" t="n">
        <v>3.65</v>
      </c>
      <c r="J15" s="1027">
        <f>I15/100</f>
      </c>
    </row>
    <row r="16">
      <c r="F16" s="1028" t="s">
        <v>213</v>
      </c>
      <c r="G16" s="1029"/>
      <c r="H16" s="1030"/>
      <c r="I16" s="1031" t="n">
        <v>2.0</v>
      </c>
      <c r="J16" s="1032">
        <f>I16/100</f>
      </c>
    </row>
    <row r="17">
      <c r="F17" s="1033" t="s">
        <v>214</v>
      </c>
      <c r="G17" s="1034"/>
      <c r="H17" s="1035"/>
      <c r="I17" s="1036" t="n">
        <v>100.0</v>
      </c>
    </row>
    <row r="18">
      <c r="F18" s="1037" t="s">
        <v>215</v>
      </c>
      <c r="G18" s="1038"/>
      <c r="H18" s="1039"/>
      <c r="I18" s="1040" t="n">
        <f>((I17*I16)/100)</f>
        <v>2.0</v>
      </c>
      <c r="J18" s="1041">
        <f>I18/100</f>
      </c>
    </row>
    <row r="19">
      <c r="F19" s="1042" t="s">
        <v>216</v>
      </c>
      <c r="G19" s="1043"/>
      <c r="H19" s="1044"/>
      <c r="I19" s="1045" t="n">
        <v>0.0</v>
      </c>
    </row>
    <row r="29">
      <c r="E29" s="1046">
        <f>DADOS!C11</f>
      </c>
      <c r="F29" s="1046"/>
      <c r="G29" s="1046"/>
      <c r="H29" s="1046"/>
      <c r="I29" s="1046"/>
    </row>
    <row r="30">
      <c r="E30" s="1047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F17:H17"/>
    <mergeCell ref="F18:H18"/>
    <mergeCell ref="F19:H19"/>
    <mergeCell ref="E29:I29"/>
    <mergeCell ref="E30:I30"/>
  </mergeCells>
  <pageMargins bottom="0.75" footer="0.5" header="0.5" left="0.5" right="0.5" top="0.75"/>
  <pageSetup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10.0" collapsed="false"/>
    <col min="2" max="2" customWidth="true" width="15.0" collapsed="false"/>
    <col min="3" max="3" customWidth="true" width="15.0" collapsed="false"/>
    <col min="4" max="4" customWidth="true" width="15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</cols>
  <sheetData>
    <row r="1">
      <c r="A1" s="1048" t="s">
        <v>0</v>
      </c>
    </row>
    <row r="2">
      <c r="A2" s="1048" t="s">
        <v>16</v>
      </c>
    </row>
    <row r="3">
      <c r="A3" s="1048" t="s">
        <v>17</v>
      </c>
      <c r="B3" s="1051" t="s">
        <f>DADOS!C3</f>
      </c>
    </row>
    <row r="4">
      <c r="A4" s="1048" t="s">
        <v>18</v>
      </c>
      <c r="B4" s="1048" t="s">
        <f>DADOS!C7</f>
      </c>
      <c r="G4" s="1048" t="s">
        <v>19</v>
      </c>
      <c r="H4" s="1050">
        <f>DADOS!C9</f>
      </c>
    </row>
    <row r="5">
      <c r="A5" s="1048" t="s">
        <v>20</v>
      </c>
      <c r="B5" s="1049">
        <f>DADOS!C8</f>
      </c>
      <c r="C5" s="1048" t="s">
        <v>9</v>
      </c>
      <c r="D5" s="1048" t="s">
        <v>21</v>
      </c>
      <c r="E5" s="1048" t="s">
        <f>DADOS!C13</f>
      </c>
      <c r="F5" s="1048" t="s">
        <v>9</v>
      </c>
      <c r="G5" s="1048" t="s">
        <v>9</v>
      </c>
      <c r="H5" s="1048" t="s">
        <v>22</v>
      </c>
      <c r="I5" s="1048" t="s">
        <f>DADOS!C14</f>
      </c>
    </row>
    <row r="7">
      <c r="A7" s="1052" t="s">
        <v>23</v>
      </c>
      <c r="B7" s="1053" t="s">
        <v>195</v>
      </c>
      <c r="C7" s="1054" t="s">
        <v>196</v>
      </c>
      <c r="D7" s="1055" t="s">
        <v>197</v>
      </c>
      <c r="E7" s="1056" t="s">
        <v>198</v>
      </c>
      <c r="F7" s="1057"/>
      <c r="G7" s="1058"/>
      <c r="H7" s="1059"/>
      <c r="I7" s="1060"/>
    </row>
    <row r="8">
      <c r="A8" s="1061" t="s">
        <v>199</v>
      </c>
      <c r="B8" s="1062" t="n">
        <v>1.5</v>
      </c>
      <c r="C8" s="1063" t="n">
        <v>4.49</v>
      </c>
      <c r="D8" s="1064" t="n">
        <v>0.0</v>
      </c>
      <c r="E8" s="1065" t="s">
        <v>200</v>
      </c>
      <c r="F8" s="1066"/>
      <c r="G8" s="1067"/>
      <c r="H8" s="1068"/>
      <c r="I8" s="1069"/>
      <c r="J8" s="1070">
        <f>D8/100</f>
      </c>
    </row>
    <row r="9">
      <c r="A9" s="1071" t="s">
        <v>201</v>
      </c>
      <c r="B9" s="1072" t="n">
        <v>0.3</v>
      </c>
      <c r="C9" s="1073" t="n">
        <v>0.82</v>
      </c>
      <c r="D9" s="1074" t="n">
        <v>0.0</v>
      </c>
      <c r="E9" s="1075" t="s">
        <v>202</v>
      </c>
      <c r="F9" s="1076"/>
      <c r="G9" s="1077"/>
      <c r="H9" s="1078"/>
      <c r="I9" s="1079"/>
      <c r="J9" s="1080">
        <f>D9/100</f>
      </c>
    </row>
    <row r="10">
      <c r="A10" s="1081" t="s">
        <v>203</v>
      </c>
      <c r="B10" s="1082" t="n">
        <v>0.56</v>
      </c>
      <c r="C10" s="1083" t="n">
        <v>0.89</v>
      </c>
      <c r="D10" s="1084" t="n">
        <v>0.0</v>
      </c>
      <c r="E10" s="1085" t="s">
        <v>204</v>
      </c>
      <c r="F10" s="1086"/>
      <c r="G10" s="1087"/>
      <c r="H10" s="1088"/>
      <c r="I10" s="1089"/>
      <c r="J10" s="1090">
        <f>D10/100</f>
      </c>
    </row>
    <row r="11">
      <c r="A11" s="1091" t="s">
        <v>205</v>
      </c>
      <c r="B11" s="1092" t="n">
        <v>0.85</v>
      </c>
      <c r="C11" s="1093" t="n">
        <v>1.11</v>
      </c>
      <c r="D11" s="1094" t="n">
        <v>0.0</v>
      </c>
      <c r="E11" s="1095" t="s">
        <v>206</v>
      </c>
      <c r="F11" s="1096"/>
      <c r="G11" s="1097"/>
      <c r="H11" s="1098"/>
      <c r="I11" s="1099"/>
      <c r="J11" s="1100">
        <f>D11/100</f>
      </c>
    </row>
    <row r="12">
      <c r="A12" s="1101" t="s">
        <v>207</v>
      </c>
      <c r="B12" s="1102" t="n">
        <v>3.5</v>
      </c>
      <c r="C12" s="1103" t="n">
        <v>6.22</v>
      </c>
      <c r="D12" s="1104" t="n">
        <v>0.0</v>
      </c>
      <c r="E12" s="1105" t="s">
        <v>208</v>
      </c>
      <c r="F12" s="1106"/>
      <c r="G12" s="1107"/>
      <c r="H12" s="1108"/>
      <c r="I12" s="1109"/>
      <c r="J12" s="1110">
        <f>D12/100</f>
      </c>
    </row>
    <row r="13">
      <c r="A13" s="1111" t="s">
        <v>209</v>
      </c>
      <c r="B13" s="1112" t="n">
        <v>5.65</v>
      </c>
      <c r="C13" s="1113" t="n">
        <v>10.65</v>
      </c>
      <c r="D13" s="1114">
        <f>I15+I16</f>
      </c>
      <c r="E13" s="1115" t="s">
        <v>210</v>
      </c>
      <c r="F13" s="1116"/>
      <c r="G13" s="1117"/>
      <c r="H13" s="1118"/>
      <c r="I13" s="1119"/>
      <c r="J13" s="1120">
        <f>D13/100</f>
      </c>
    </row>
    <row r="14">
      <c r="C14" s="1121" t="s">
        <v>211</v>
      </c>
      <c r="D14" s="1122">
        <f>ROUND(((((1+J8+J9+J10)*(1+J11)*(1+J12)/(1-J13))-1)*100),2)</f>
      </c>
    </row>
    <row r="15">
      <c r="F15" s="1123" t="s">
        <v>212</v>
      </c>
      <c r="G15" s="1124"/>
      <c r="H15" s="1125"/>
      <c r="I15" s="1126" t="n">
        <v>3.65</v>
      </c>
      <c r="J15" s="1127">
        <f>I15/100</f>
      </c>
    </row>
    <row r="16">
      <c r="F16" s="1128" t="s">
        <v>216</v>
      </c>
      <c r="G16" s="1129"/>
      <c r="H16" s="1130"/>
      <c r="I16" s="1131" t="n">
        <v>0.0</v>
      </c>
    </row>
    <row r="26">
      <c r="E26" s="1132">
        <f>DADOS!C11</f>
      </c>
      <c r="F26" s="1132"/>
      <c r="G26" s="1132"/>
      <c r="H26" s="1132"/>
      <c r="I26" s="1132"/>
    </row>
    <row r="27">
      <c r="E27" s="1133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bottom="0.75" footer="0.5" header="0.5" left="0.5" right="0.5" top="0.75"/>
  <pageSetup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sheetData>
    <row r="1">
      <c r="A1" s="1134" t="s">
        <v>0</v>
      </c>
    </row>
    <row r="2">
      <c r="A2" s="1134" t="s">
        <v>16</v>
      </c>
    </row>
    <row r="3">
      <c r="A3" s="1134" t="s">
        <v>17</v>
      </c>
      <c r="B3" s="1137" t="s">
        <f>DADOS!C3</f>
      </c>
    </row>
    <row r="4">
      <c r="A4" s="1134" t="s">
        <v>18</v>
      </c>
      <c r="B4" s="1134" t="s">
        <f>DADOS!C7</f>
      </c>
      <c r="G4" s="1134" t="s">
        <v>19</v>
      </c>
      <c r="H4" s="1136">
        <f>DADOS!C9</f>
      </c>
    </row>
    <row r="5">
      <c r="A5" s="1134" t="s">
        <v>20</v>
      </c>
      <c r="B5" s="1135">
        <f>DADOS!C8</f>
      </c>
      <c r="C5" s="1134" t="s">
        <v>9</v>
      </c>
      <c r="D5" s="1134" t="s">
        <v>21</v>
      </c>
      <c r="E5" s="1134" t="s">
        <f>DADOS!C13</f>
      </c>
      <c r="F5" s="1134" t="s">
        <v>9</v>
      </c>
      <c r="G5" s="1134" t="s">
        <v>9</v>
      </c>
      <c r="H5" s="1134" t="s">
        <v>22</v>
      </c>
      <c r="I5" s="1134" t="s">
        <f>DADOS!C14</f>
      </c>
    </row>
    <row r="7"/>
    <row r="8">
      <c r="A8" s="1138" t="s">
        <v>217</v>
      </c>
      <c r="B8" s="1139" t="n">
        <v>1.1428</v>
      </c>
      <c r="C8" s="1140" t="s">
        <v>218</v>
      </c>
      <c r="D8" s="1141"/>
      <c r="E8" s="1142"/>
      <c r="F8" s="1143"/>
      <c r="G8" s="1144"/>
      <c r="H8" s="1145"/>
      <c r="I8" s="1146"/>
    </row>
    <row r="9">
      <c r="A9" s="1147" t="s">
        <v>219</v>
      </c>
      <c r="B9" s="1148" t="n">
        <v>0.2</v>
      </c>
      <c r="C9" s="1149" t="s">
        <v>220</v>
      </c>
      <c r="D9" s="1150"/>
      <c r="E9" s="1151"/>
      <c r="F9" s="1152"/>
      <c r="G9" s="1153"/>
      <c r="H9" s="1154"/>
      <c r="I9" s="1155"/>
    </row>
    <row r="10">
      <c r="A10" s="1156" t="s">
        <v>221</v>
      </c>
      <c r="B10" s="1157" t="n">
        <v>0.12</v>
      </c>
      <c r="C10" s="1158" t="s">
        <v>222</v>
      </c>
      <c r="D10" s="1159"/>
      <c r="E10" s="1160"/>
      <c r="F10" s="1161"/>
      <c r="G10" s="1162"/>
      <c r="H10" s="1163"/>
      <c r="I10" s="1164"/>
    </row>
    <row r="11">
      <c r="A11" s="1165" t="s">
        <v>223</v>
      </c>
      <c r="B11" s="1166" t="n">
        <v>0.0</v>
      </c>
      <c r="C11" s="1167" t="s">
        <v>224</v>
      </c>
      <c r="D11" s="1168"/>
      <c r="E11" s="1169"/>
      <c r="F11" s="1170"/>
      <c r="G11" s="1171"/>
      <c r="H11" s="1172"/>
      <c r="I11" s="1173"/>
    </row>
    <row r="12">
      <c r="A12" s="1174" t="s">
        <v>225</v>
      </c>
      <c r="B12" s="1175">
        <f>(((1+B8+B9)*(1+B10))/(1-B11))</f>
      </c>
      <c r="C12" t="s">
        <v>226</v>
      </c>
    </row>
    <row r="13">
      <c r="A13" s="1176" t="s">
        <v>227</v>
      </c>
      <c r="B13" s="1177">
        <f>((1+B10)/(1-B11))</f>
      </c>
      <c r="C13" t="s">
        <v>228</v>
      </c>
    </row>
    <row r="23">
      <c r="E23" s="1178">
        <f>DADOS!C11</f>
      </c>
      <c r="F23" s="1178"/>
      <c r="G23" s="1178"/>
      <c r="H23" s="1178"/>
      <c r="I23" s="1178"/>
    </row>
    <row r="24">
      <c r="E24" s="1179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C8:I8"/>
    <mergeCell ref="C9:I9"/>
    <mergeCell ref="C10:I10"/>
    <mergeCell ref="C11:I11"/>
    <mergeCell ref="C12:I12"/>
    <mergeCell ref="C13:I13"/>
    <mergeCell ref="E23:I23"/>
    <mergeCell ref="E24:I24"/>
  </mergeCells>
  <pageMargins bottom="0.75" footer="0.5" header="0.5" left="0.5" right="0.5" top="0.75"/>
  <pageSetup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false"/>
  </sheetPr>
  <dimension ref="A1"/>
  <sheetViews>
    <sheetView workbookViewId="0"/>
  </sheetViews>
  <sheetFormatPr defaultRowHeight="15.0"/>
  <cols>
    <col min="1" max="1" customWidth="true" width="8.0" collapsed="false"/>
    <col min="2" max="2" customWidth="true" width="30.0" collapsed="false"/>
    <col min="3" max="3" customWidth="true" width="10.0" collapsed="false"/>
    <col min="4" max="4" customWidth="true" width="12.0" collapsed="false"/>
    <col min="5" max="5" customWidth="true" width="10.0" collapsed="false"/>
    <col min="6" max="6" customWidth="true" width="10.0" collapsed="false"/>
    <col min="7" max="7" customWidth="true" width="10.0" collapsed="false"/>
    <col min="8" max="8" customWidth="true" width="10.0" collapsed="false"/>
    <col min="9" max="9" customWidth="true" width="10.0" collapsed="false"/>
    <col min="10" max="10" customWidth="true" width="10.0" collapsed="false"/>
  </cols>
  <sheetData>
    <row r="1">
      <c r="A1" s="1180" t="s">
        <v>0</v>
      </c>
    </row>
    <row r="2">
      <c r="A2" s="1180" t="s">
        <v>16</v>
      </c>
    </row>
    <row r="3">
      <c r="A3" s="1180" t="s">
        <v>17</v>
      </c>
      <c r="B3" s="1183" t="s">
        <f>DADOS!C3</f>
      </c>
    </row>
    <row r="4">
      <c r="A4" s="1180" t="s">
        <v>18</v>
      </c>
      <c r="B4" s="1180" t="s">
        <f>DADOS!C7</f>
      </c>
      <c r="G4" s="1180" t="s">
        <v>19</v>
      </c>
      <c r="H4" s="1182">
        <f>DADOS!C9</f>
      </c>
    </row>
    <row r="5">
      <c r="A5" s="1180" t="s">
        <v>20</v>
      </c>
      <c r="B5" s="1181">
        <f>DADOS!C8</f>
      </c>
      <c r="C5" s="1180" t="s">
        <v>9</v>
      </c>
      <c r="D5" s="1180" t="s">
        <v>21</v>
      </c>
      <c r="E5" s="1180" t="s">
        <f>DADOS!C13</f>
      </c>
      <c r="F5" s="1180" t="s">
        <v>9</v>
      </c>
      <c r="G5" s="1180" t="s">
        <v>9</v>
      </c>
      <c r="H5" s="1180" t="s">
        <v>22</v>
      </c>
      <c r="I5" s="1180" t="s">
        <f>DADOS!C14</f>
      </c>
    </row>
    <row r="7">
      <c r="A7" s="1184" t="s">
        <v>23</v>
      </c>
      <c r="B7" s="1184" t="s">
        <v>24</v>
      </c>
      <c r="C7" s="1184" t="s">
        <v>25</v>
      </c>
      <c r="D7" s="1184" t="s">
        <v>26</v>
      </c>
      <c r="E7" s="1184" t="s">
        <v>32</v>
      </c>
      <c r="F7" s="1184" t="s">
        <v>229</v>
      </c>
      <c r="G7" s="1184" t="s">
        <v>230</v>
      </c>
      <c r="H7" s="1184" t="s">
        <v>231</v>
      </c>
      <c r="I7" s="1184" t="s">
        <v>232</v>
      </c>
      <c r="J7" s="1184" t="s">
        <v>33</v>
      </c>
    </row>
    <row r="8">
      <c r="A8" s="1185" t="s">
        <v>34</v>
      </c>
      <c r="B8" s="1186" t="s">
        <v>35</v>
      </c>
      <c r="C8" s="1187"/>
      <c r="D8" s="1188"/>
      <c r="E8" s="1189"/>
      <c r="F8" s="1190"/>
      <c r="G8" s="1191"/>
      <c r="H8" s="1192">
        <f>SUM(H9:H12)</f>
      </c>
      <c r="I8" s="1193">
        <f>SUM(I9:I12)</f>
      </c>
      <c r="J8" s="1194">
        <f>SUM(J9:J12)</f>
      </c>
      <c r="K8" s="1195" t="s">
        <v>36</v>
      </c>
    </row>
    <row r="9">
      <c r="A9" s="1196" t="s">
        <v>37</v>
      </c>
      <c r="B9" s="1197" t="s">
        <v>38</v>
      </c>
      <c r="C9" s="1198" t="s">
        <v>39</v>
      </c>
      <c r="D9" s="1199" t="n">
        <v>2.0</v>
      </c>
      <c r="E9" s="1200">
        <f>Orçamento!J9</f>
      </c>
      <c r="F9" s="1201"/>
      <c r="G9" s="1202">
        <f>E9-F9</f>
      </c>
      <c r="H9" s="1203">
        <f>F9*D9</f>
      </c>
      <c r="I9" s="1204">
        <f>G9*D9</f>
      </c>
      <c r="J9" s="1205">
        <f>Orçamento!K9</f>
      </c>
    </row>
    <row r="10">
      <c r="A10" s="1206" t="s">
        <v>40</v>
      </c>
      <c r="B10" s="1207" t="s">
        <v>41</v>
      </c>
      <c r="C10" s="1208" t="s">
        <v>42</v>
      </c>
      <c r="D10" s="1209" t="n">
        <v>47.45</v>
      </c>
      <c r="E10" s="1210">
        <f>Orçamento!J10</f>
      </c>
      <c r="F10" s="1211"/>
      <c r="G10" s="1212">
        <f>E10-F10</f>
      </c>
      <c r="H10" s="1213">
        <f>F10*D10</f>
      </c>
      <c r="I10" s="1214">
        <f>G10*D10</f>
      </c>
      <c r="J10" s="1215">
        <f>Orçamento!K10</f>
      </c>
    </row>
    <row r="11">
      <c r="A11" s="1216" t="s">
        <v>43</v>
      </c>
      <c r="B11" s="1217" t="s">
        <v>44</v>
      </c>
      <c r="C11" s="1218" t="s">
        <v>45</v>
      </c>
      <c r="D11" s="1219" t="n">
        <v>554.58</v>
      </c>
      <c r="E11" s="1220">
        <f>Orçamento!J11</f>
      </c>
      <c r="F11" s="1221"/>
      <c r="G11" s="1222">
        <f>E11-F11</f>
      </c>
      <c r="H11" s="1223">
        <f>F11*D11</f>
      </c>
      <c r="I11" s="1224">
        <f>G11*D11</f>
      </c>
      <c r="J11" s="1225">
        <f>Orçamento!K11</f>
      </c>
    </row>
    <row r="12">
      <c r="A12" s="1226" t="s">
        <v>46</v>
      </c>
      <c r="B12" s="1227" t="s">
        <v>47</v>
      </c>
      <c r="C12" s="1228" t="s">
        <v>48</v>
      </c>
      <c r="D12" s="1229" t="n">
        <v>55.46</v>
      </c>
      <c r="E12" s="1230">
        <f>Orçamento!J12</f>
      </c>
      <c r="F12" s="1231"/>
      <c r="G12" s="1232">
        <f>E12-F12</f>
      </c>
      <c r="H12" s="1233">
        <f>F12*D12</f>
      </c>
      <c r="I12" s="1234">
        <f>G12*D12</f>
      </c>
      <c r="J12" s="1235">
        <f>Orçamento!K12</f>
      </c>
    </row>
    <row r="13">
      <c r="A13" s="1236" t="s">
        <v>49</v>
      </c>
      <c r="B13" s="1237" t="s">
        <v>50</v>
      </c>
      <c r="C13" s="1238"/>
      <c r="D13" s="1239"/>
      <c r="E13" s="1240"/>
      <c r="F13" s="1241"/>
      <c r="G13" s="1242"/>
      <c r="H13" s="1243">
        <f>SUM(H14:H22)</f>
      </c>
      <c r="I13" s="1244">
        <f>SUM(I14:I22)</f>
      </c>
      <c r="J13" s="1245">
        <f>SUM(J14:J22)</f>
      </c>
      <c r="K13" s="1246" t="s">
        <v>36</v>
      </c>
    </row>
    <row r="14">
      <c r="A14" s="1247" t="s">
        <v>51</v>
      </c>
      <c r="B14" s="1248" t="s">
        <v>52</v>
      </c>
      <c r="C14" s="1249" t="s">
        <v>53</v>
      </c>
      <c r="D14" s="1250" t="n">
        <v>16.5</v>
      </c>
      <c r="E14" s="1251">
        <f>Orçamento!J14</f>
      </c>
      <c r="F14" s="1252"/>
      <c r="G14" s="1253">
        <f>E14-F14</f>
      </c>
      <c r="H14" s="1254">
        <f>F14*D14</f>
      </c>
      <c r="I14" s="1255">
        <f>G14*D14</f>
      </c>
      <c r="J14" s="1256">
        <f>Orçamento!K14</f>
      </c>
    </row>
    <row r="15">
      <c r="A15" s="1257" t="s">
        <v>54</v>
      </c>
      <c r="B15" s="1258" t="s">
        <v>55</v>
      </c>
      <c r="C15" s="1259" t="s">
        <v>56</v>
      </c>
      <c r="D15" s="1260" t="n">
        <v>11.319</v>
      </c>
      <c r="E15" s="1261">
        <f>Orçamento!J15</f>
      </c>
      <c r="F15" s="1262"/>
      <c r="G15" s="1263">
        <f>E15-F15</f>
      </c>
      <c r="H15" s="1264">
        <f>F15*D15</f>
      </c>
      <c r="I15" s="1265">
        <f>G15*D15</f>
      </c>
      <c r="J15" s="1266">
        <f>Orçamento!K15</f>
      </c>
    </row>
    <row r="16">
      <c r="A16" s="1267" t="s">
        <v>57</v>
      </c>
      <c r="B16" s="1268" t="s">
        <v>58</v>
      </c>
      <c r="C16" s="1269" t="s">
        <v>56</v>
      </c>
      <c r="D16" s="1270" t="n">
        <v>46.275</v>
      </c>
      <c r="E16" s="1271">
        <f>Orçamento!J16</f>
      </c>
      <c r="F16" s="1272"/>
      <c r="G16" s="1273">
        <f>E16-F16</f>
      </c>
      <c r="H16" s="1274">
        <f>F16*D16</f>
      </c>
      <c r="I16" s="1275">
        <f>G16*D16</f>
      </c>
      <c r="J16" s="1276">
        <f>Orçamento!K16</f>
      </c>
    </row>
    <row r="17">
      <c r="A17" s="1277" t="s">
        <v>59</v>
      </c>
      <c r="B17" s="1278" t="s">
        <v>60</v>
      </c>
      <c r="C17" s="1279" t="s">
        <v>39</v>
      </c>
      <c r="D17" s="1280" t="n">
        <v>54.12</v>
      </c>
      <c r="E17" s="1281">
        <f>Orçamento!J17</f>
      </c>
      <c r="F17" s="1282"/>
      <c r="G17" s="1283">
        <f>E17-F17</f>
      </c>
      <c r="H17" s="1284">
        <f>F17*D17</f>
      </c>
      <c r="I17" s="1285">
        <f>G17*D17</f>
      </c>
      <c r="J17" s="1286">
        <f>Orçamento!K17</f>
      </c>
    </row>
    <row r="18">
      <c r="A18" s="1287" t="s">
        <v>61</v>
      </c>
      <c r="B18" s="1288" t="s">
        <v>62</v>
      </c>
      <c r="C18" s="1289" t="s">
        <v>39</v>
      </c>
      <c r="D18" s="1290" t="n">
        <v>53.44</v>
      </c>
      <c r="E18" s="1291">
        <f>Orçamento!J18</f>
      </c>
      <c r="F18" s="1292"/>
      <c r="G18" s="1293">
        <f>E18-F18</f>
      </c>
      <c r="H18" s="1294">
        <f>F18*D18</f>
      </c>
      <c r="I18" s="1295">
        <f>G18*D18</f>
      </c>
      <c r="J18" s="1296">
        <f>Orçamento!K18</f>
      </c>
    </row>
    <row r="19">
      <c r="A19" s="1297" t="s">
        <v>63</v>
      </c>
      <c r="B19" s="1298" t="s">
        <v>64</v>
      </c>
      <c r="C19" s="1299" t="s">
        <v>56</v>
      </c>
      <c r="D19" s="1300" t="n">
        <v>55.25</v>
      </c>
      <c r="E19" s="1301">
        <f>Orçamento!J19</f>
      </c>
      <c r="F19" s="1302"/>
      <c r="G19" s="1303">
        <f>E19-F19</f>
      </c>
      <c r="H19" s="1304">
        <f>F19*D19</f>
      </c>
      <c r="I19" s="1305">
        <f>G19*D19</f>
      </c>
      <c r="J19" s="1306">
        <f>Orçamento!K19</f>
      </c>
    </row>
    <row r="20">
      <c r="A20" s="1307" t="s">
        <v>65</v>
      </c>
      <c r="B20" s="1308" t="s">
        <v>66</v>
      </c>
      <c r="C20" s="1309" t="s">
        <v>56</v>
      </c>
      <c r="D20" s="1310" t="n">
        <v>140.64</v>
      </c>
      <c r="E20" s="1311">
        <f>Orçamento!J20</f>
      </c>
      <c r="F20" s="1312"/>
      <c r="G20" s="1313">
        <f>E20-F20</f>
      </c>
      <c r="H20" s="1314">
        <f>F20*D20</f>
      </c>
      <c r="I20" s="1315">
        <f>G20*D20</f>
      </c>
      <c r="J20" s="1316">
        <f>Orçamento!K20</f>
      </c>
    </row>
    <row r="21">
      <c r="A21" s="1317" t="s">
        <v>67</v>
      </c>
      <c r="B21" s="1318" t="s">
        <v>68</v>
      </c>
      <c r="C21" s="1319" t="s">
        <v>56</v>
      </c>
      <c r="D21" s="1320" t="n">
        <v>461.27</v>
      </c>
      <c r="E21" s="1321">
        <f>Orçamento!J21</f>
      </c>
      <c r="F21" s="1322"/>
      <c r="G21" s="1323">
        <f>E21-F21</f>
      </c>
      <c r="H21" s="1324">
        <f>F21*D21</f>
      </c>
      <c r="I21" s="1325">
        <f>G21*D21</f>
      </c>
      <c r="J21" s="1326">
        <f>Orçamento!K21</f>
      </c>
    </row>
    <row r="22">
      <c r="A22" s="1327" t="s">
        <v>69</v>
      </c>
      <c r="B22" s="1328" t="s">
        <v>70</v>
      </c>
      <c r="C22" s="1329" t="s">
        <v>39</v>
      </c>
      <c r="D22" s="1330" t="n">
        <v>24.278</v>
      </c>
      <c r="E22" s="1331">
        <f>Orçamento!J22</f>
      </c>
      <c r="F22" s="1332"/>
      <c r="G22" s="1333">
        <f>E22-F22</f>
      </c>
      <c r="H22" s="1334">
        <f>F22*D22</f>
      </c>
      <c r="I22" s="1335">
        <f>G22*D22</f>
      </c>
      <c r="J22" s="1336">
        <f>Orçamento!K22</f>
      </c>
    </row>
    <row r="23">
      <c r="A23" s="1337" t="s">
        <v>71</v>
      </c>
      <c r="B23" s="1338" t="s">
        <v>72</v>
      </c>
      <c r="C23" s="1339"/>
      <c r="D23" s="1340"/>
      <c r="E23" s="1341"/>
      <c r="F23" s="1342"/>
      <c r="G23" s="1343"/>
      <c r="H23" s="1344">
        <f>SUM(H24:H30)</f>
      </c>
      <c r="I23" s="1345">
        <f>SUM(I24:I30)</f>
      </c>
      <c r="J23" s="1346">
        <f>SUM(J24:J30)</f>
      </c>
      <c r="K23" s="1347" t="s">
        <v>36</v>
      </c>
    </row>
    <row r="24">
      <c r="A24" s="1348" t="s">
        <v>73</v>
      </c>
      <c r="B24" s="1349" t="s">
        <v>74</v>
      </c>
      <c r="C24" s="1350" t="s">
        <v>53</v>
      </c>
      <c r="D24" s="1351" t="n">
        <v>28.94</v>
      </c>
      <c r="E24" s="1352">
        <f>Orçamento!J24</f>
      </c>
      <c r="F24" s="1353"/>
      <c r="G24" s="1354">
        <f>E24-F24</f>
      </c>
      <c r="H24" s="1355">
        <f>F24*D24</f>
      </c>
      <c r="I24" s="1356">
        <f>G24*D24</f>
      </c>
      <c r="J24" s="1357">
        <f>Orçamento!K24</f>
      </c>
    </row>
    <row r="25">
      <c r="A25" s="1358" t="s">
        <v>75</v>
      </c>
      <c r="B25" s="1359" t="s">
        <v>76</v>
      </c>
      <c r="C25" s="1360" t="s">
        <v>39</v>
      </c>
      <c r="D25" s="1361" t="n">
        <v>153.5072</v>
      </c>
      <c r="E25" s="1362">
        <f>Orçamento!J25</f>
      </c>
      <c r="F25" s="1363"/>
      <c r="G25" s="1364">
        <f>E25-F25</f>
      </c>
      <c r="H25" s="1365">
        <f>F25*D25</f>
      </c>
      <c r="I25" s="1366">
        <f>G25*D25</f>
      </c>
      <c r="J25" s="1367">
        <f>Orçamento!K25</f>
      </c>
    </row>
    <row r="26">
      <c r="A26" s="1368" t="s">
        <v>77</v>
      </c>
      <c r="B26" s="1369" t="s">
        <v>78</v>
      </c>
      <c r="C26" s="1370" t="s">
        <v>79</v>
      </c>
      <c r="D26" s="1371" t="n">
        <v>33.12</v>
      </c>
      <c r="E26" s="1372">
        <f>Orçamento!J26</f>
      </c>
      <c r="F26" s="1373"/>
      <c r="G26" s="1374">
        <f>E26-F26</f>
      </c>
      <c r="H26" s="1375">
        <f>F26*D26</f>
      </c>
      <c r="I26" s="1376">
        <f>G26*D26</f>
      </c>
      <c r="J26" s="1377">
        <f>Orçamento!K26</f>
      </c>
    </row>
    <row r="27">
      <c r="A27" s="1378" t="s">
        <v>80</v>
      </c>
      <c r="B27" s="1379" t="s">
        <v>81</v>
      </c>
      <c r="C27" s="1380" t="s">
        <v>82</v>
      </c>
      <c r="D27" s="1381" t="n">
        <v>2.0</v>
      </c>
      <c r="E27" s="1382">
        <f>Orçamento!J27</f>
      </c>
      <c r="F27" s="1383"/>
      <c r="G27" s="1384">
        <f>E27-F27</f>
      </c>
      <c r="H27" s="1385">
        <f>F27*D27</f>
      </c>
      <c r="I27" s="1386">
        <f>G27*D27</f>
      </c>
      <c r="J27" s="1387">
        <f>Orçamento!K27</f>
      </c>
    </row>
    <row r="28">
      <c r="A28" s="1388" t="s">
        <v>83</v>
      </c>
      <c r="B28" s="1389" t="s">
        <v>84</v>
      </c>
      <c r="C28" s="1390" t="s">
        <v>82</v>
      </c>
      <c r="D28" s="1391" t="n">
        <v>2.0</v>
      </c>
      <c r="E28" s="1392">
        <f>Orçamento!J28</f>
      </c>
      <c r="F28" s="1393"/>
      <c r="G28" s="1394">
        <f>E28-F28</f>
      </c>
      <c r="H28" s="1395">
        <f>F28*D28</f>
      </c>
      <c r="I28" s="1396">
        <f>G28*D28</f>
      </c>
      <c r="J28" s="1397">
        <f>Orçamento!K28</f>
      </c>
    </row>
    <row r="29">
      <c r="A29" s="1398" t="s">
        <v>85</v>
      </c>
      <c r="B29" s="1399" t="s">
        <v>86</v>
      </c>
      <c r="C29" s="1400" t="s">
        <v>42</v>
      </c>
      <c r="D29" s="1401" t="n">
        <v>1.46112</v>
      </c>
      <c r="E29" s="1402">
        <f>Orçamento!J29</f>
      </c>
      <c r="F29" s="1403"/>
      <c r="G29" s="1404">
        <f>E29-F29</f>
      </c>
      <c r="H29" s="1405">
        <f>F29*D29</f>
      </c>
      <c r="I29" s="1406">
        <f>G29*D29</f>
      </c>
      <c r="J29" s="1407">
        <f>Orçamento!K29</f>
      </c>
    </row>
    <row r="30">
      <c r="A30" s="1408" t="s">
        <v>87</v>
      </c>
      <c r="B30" s="1409" t="s">
        <v>88</v>
      </c>
      <c r="C30" s="1410" t="s">
        <v>42</v>
      </c>
      <c r="D30" s="1411" t="n">
        <v>1.04184</v>
      </c>
      <c r="E30" s="1412">
        <f>Orçamento!J30</f>
      </c>
      <c r="F30" s="1413"/>
      <c r="G30" s="1414">
        <f>E30-F30</f>
      </c>
      <c r="H30" s="1415">
        <f>F30*D30</f>
      </c>
      <c r="I30" s="1416">
        <f>G30*D30</f>
      </c>
      <c r="J30" s="1417">
        <f>Orçamento!K30</f>
      </c>
    </row>
    <row r="31">
      <c r="A31" s="1418" t="s">
        <v>89</v>
      </c>
      <c r="B31" s="1419" t="s">
        <v>90</v>
      </c>
      <c r="C31" s="1420"/>
      <c r="D31" s="1421"/>
      <c r="E31" s="1422"/>
      <c r="F31" s="1423"/>
      <c r="G31" s="1424"/>
      <c r="H31" s="1425">
        <f>SUM(H32:H35)</f>
      </c>
      <c r="I31" s="1426">
        <f>SUM(I32:I35)</f>
      </c>
      <c r="J31" s="1427">
        <f>SUM(J32:J35)</f>
      </c>
      <c r="K31" s="1428" t="s">
        <v>36</v>
      </c>
    </row>
    <row r="32">
      <c r="A32" s="1429" t="s">
        <v>91</v>
      </c>
      <c r="B32" s="1430" t="s">
        <v>92</v>
      </c>
      <c r="C32" s="1431" t="s">
        <v>39</v>
      </c>
      <c r="D32" s="1432" t="n">
        <v>160.39</v>
      </c>
      <c r="E32" s="1433">
        <f>Orçamento!J32</f>
      </c>
      <c r="F32" s="1434"/>
      <c r="G32" s="1435">
        <f>E32-F32</f>
      </c>
      <c r="H32" s="1436">
        <f>F32*D32</f>
      </c>
      <c r="I32" s="1437">
        <f>G32*D32</f>
      </c>
      <c r="J32" s="1438">
        <f>Orçamento!K32</f>
      </c>
    </row>
    <row r="33">
      <c r="A33" s="1439" t="s">
        <v>93</v>
      </c>
      <c r="B33" s="1440" t="s">
        <v>94</v>
      </c>
      <c r="C33" s="1441" t="s">
        <v>39</v>
      </c>
      <c r="D33" s="1442" t="n">
        <v>206.95</v>
      </c>
      <c r="E33" s="1443">
        <f>Orçamento!J33</f>
      </c>
      <c r="F33" s="1444"/>
      <c r="G33" s="1445">
        <f>E33-F33</f>
      </c>
      <c r="H33" s="1446">
        <f>F33*D33</f>
      </c>
      <c r="I33" s="1447">
        <f>G33*D33</f>
      </c>
      <c r="J33" s="1448">
        <f>Orçamento!K33</f>
      </c>
    </row>
    <row r="34">
      <c r="A34" s="1449" t="s">
        <v>95</v>
      </c>
      <c r="B34" s="1450" t="s">
        <v>96</v>
      </c>
      <c r="C34" s="1451" t="s">
        <v>56</v>
      </c>
      <c r="D34" s="1452" t="n">
        <v>273.15</v>
      </c>
      <c r="E34" s="1453">
        <f>Orçamento!J34</f>
      </c>
      <c r="F34" s="1454"/>
      <c r="G34" s="1455">
        <f>E34-F34</f>
      </c>
      <c r="H34" s="1456">
        <f>F34*D34</f>
      </c>
      <c r="I34" s="1457">
        <f>G34*D34</f>
      </c>
      <c r="J34" s="1458">
        <f>Orçamento!K34</f>
      </c>
    </row>
    <row r="35">
      <c r="A35" s="1459" t="s">
        <v>97</v>
      </c>
      <c r="B35" s="1460" t="s">
        <v>98</v>
      </c>
      <c r="C35" s="1461" t="s">
        <v>42</v>
      </c>
      <c r="D35" s="1462" t="n">
        <v>15.37</v>
      </c>
      <c r="E35" s="1463">
        <f>Orçamento!J35</f>
      </c>
      <c r="F35" s="1464"/>
      <c r="G35" s="1465">
        <f>E35-F35</f>
      </c>
      <c r="H35" s="1466">
        <f>F35*D35</f>
      </c>
      <c r="I35" s="1467">
        <f>G35*D35</f>
      </c>
      <c r="J35" s="1468">
        <f>Orçamento!K35</f>
      </c>
    </row>
    <row r="36">
      <c r="A36" s="1469" t="s">
        <v>99</v>
      </c>
      <c r="B36" s="1470" t="s">
        <v>100</v>
      </c>
      <c r="C36" s="1471"/>
      <c r="D36" s="1472"/>
      <c r="E36" s="1473"/>
      <c r="F36" s="1474"/>
      <c r="G36" s="1475"/>
      <c r="H36" s="1476">
        <f>SUM(H37:H42)</f>
      </c>
      <c r="I36" s="1477">
        <f>SUM(I37:I42)</f>
      </c>
      <c r="J36" s="1478">
        <f>SUM(J37:J42)</f>
      </c>
      <c r="K36" s="1479" t="s">
        <v>36</v>
      </c>
    </row>
    <row r="37">
      <c r="A37" s="1480" t="s">
        <v>101</v>
      </c>
      <c r="B37" s="1481" t="s">
        <v>102</v>
      </c>
      <c r="C37" s="1482" t="s">
        <v>39</v>
      </c>
      <c r="D37" s="1483" t="n">
        <v>43.5486</v>
      </c>
      <c r="E37" s="1484">
        <f>Orçamento!J37</f>
      </c>
      <c r="F37" s="1485"/>
      <c r="G37" s="1486">
        <f>E37-F37</f>
      </c>
      <c r="H37" s="1487">
        <f>F37*D37</f>
      </c>
      <c r="I37" s="1488">
        <f>G37*D37</f>
      </c>
      <c r="J37" s="1489">
        <f>Orçamento!K37</f>
      </c>
    </row>
    <row r="38">
      <c r="A38" s="1490" t="s">
        <v>103</v>
      </c>
      <c r="B38" s="1491" t="s">
        <v>104</v>
      </c>
      <c r="C38" s="1492" t="s">
        <v>42</v>
      </c>
      <c r="D38" s="1493" t="n">
        <v>41.195</v>
      </c>
      <c r="E38" s="1494">
        <f>Orçamento!J38</f>
      </c>
      <c r="F38" s="1495"/>
      <c r="G38" s="1496">
        <f>E38-F38</f>
      </c>
      <c r="H38" s="1497">
        <f>F38*D38</f>
      </c>
      <c r="I38" s="1498">
        <f>G38*D38</f>
      </c>
      <c r="J38" s="1499">
        <f>Orçamento!K38</f>
      </c>
    </row>
    <row r="39">
      <c r="A39" s="1500" t="s">
        <v>105</v>
      </c>
      <c r="B39" s="1501" t="s">
        <v>106</v>
      </c>
      <c r="C39" s="1502" t="s">
        <v>56</v>
      </c>
      <c r="D39" s="1503" t="n">
        <v>129.495</v>
      </c>
      <c r="E39" s="1504">
        <f>Orçamento!J39</f>
      </c>
      <c r="F39" s="1505"/>
      <c r="G39" s="1506">
        <f>E39-F39</f>
      </c>
      <c r="H39" s="1507">
        <f>F39*D39</f>
      </c>
      <c r="I39" s="1508">
        <f>G39*D39</f>
      </c>
      <c r="J39" s="1509">
        <f>Orçamento!K39</f>
      </c>
    </row>
    <row r="40">
      <c r="A40" s="1510" t="s">
        <v>107</v>
      </c>
      <c r="B40" s="1511" t="s">
        <v>108</v>
      </c>
      <c r="C40" s="1512" t="s">
        <v>56</v>
      </c>
      <c r="D40" s="1513" t="n">
        <v>30.129</v>
      </c>
      <c r="E40" s="1514">
        <f>Orçamento!J40</f>
      </c>
      <c r="F40" s="1515"/>
      <c r="G40" s="1516">
        <f>E40-F40</f>
      </c>
      <c r="H40" s="1517">
        <f>F40*D40</f>
      </c>
      <c r="I40" s="1518">
        <f>G40*D40</f>
      </c>
      <c r="J40" s="1519">
        <f>Orçamento!K40</f>
      </c>
    </row>
    <row r="41">
      <c r="A41" s="1520" t="s">
        <v>109</v>
      </c>
      <c r="B41" s="1521" t="s">
        <v>110</v>
      </c>
      <c r="C41" s="1522" t="s">
        <v>39</v>
      </c>
      <c r="D41" s="1523" t="n">
        <v>43.55</v>
      </c>
      <c r="E41" s="1524">
        <f>Orçamento!J41</f>
      </c>
      <c r="F41" s="1525"/>
      <c r="G41" s="1526">
        <f>E41-F41</f>
      </c>
      <c r="H41" s="1527">
        <f>F41*D41</f>
      </c>
      <c r="I41" s="1528">
        <f>G41*D41</f>
      </c>
      <c r="J41" s="1529">
        <f>Orçamento!K41</f>
      </c>
    </row>
    <row r="42">
      <c r="A42" s="1530" t="s">
        <v>111</v>
      </c>
      <c r="B42" s="1531" t="s">
        <v>112</v>
      </c>
      <c r="C42" s="1532" t="s">
        <v>113</v>
      </c>
      <c r="D42" s="1533" t="n">
        <v>2.0</v>
      </c>
      <c r="E42" s="1534">
        <f>Orçamento!J42</f>
      </c>
      <c r="F42" s="1535"/>
      <c r="G42" s="1536">
        <f>E42-F42</f>
      </c>
      <c r="H42" s="1537">
        <f>F42*D42</f>
      </c>
      <c r="I42" s="1538">
        <f>G42*D42</f>
      </c>
      <c r="J42" s="1539">
        <f>Orçamento!K42</f>
      </c>
    </row>
    <row r="43">
      <c r="A43" s="1540" t="s">
        <v>114</v>
      </c>
      <c r="B43" s="1541" t="s">
        <v>115</v>
      </c>
      <c r="C43" s="1542"/>
      <c r="D43" s="1543"/>
      <c r="E43" s="1544"/>
      <c r="F43" s="1545"/>
      <c r="G43" s="1546"/>
      <c r="H43" s="1547">
        <f>SUM(H44:H49)</f>
      </c>
      <c r="I43" s="1548">
        <f>SUM(I44:I49)</f>
      </c>
      <c r="J43" s="1549">
        <f>SUM(J44:J49)</f>
      </c>
      <c r="K43" s="1550" t="s">
        <v>36</v>
      </c>
    </row>
    <row r="44">
      <c r="A44" s="1551" t="s">
        <v>116</v>
      </c>
      <c r="B44" s="1552" t="s">
        <v>117</v>
      </c>
      <c r="L44" s="1553" t="s">
        <v>118</v>
      </c>
    </row>
    <row r="45">
      <c r="A45" s="1554" t="s">
        <v>119</v>
      </c>
      <c r="B45" s="1555" t="s">
        <v>120</v>
      </c>
      <c r="C45" s="1556" t="s">
        <v>39</v>
      </c>
      <c r="D45" s="1557" t="n">
        <v>2.57</v>
      </c>
      <c r="E45" s="1558">
        <f>Orçamento!J45</f>
      </c>
      <c r="F45" s="1559"/>
      <c r="G45" s="1560">
        <f>E45-F45</f>
      </c>
      <c r="H45" s="1561">
        <f>F45*D45</f>
      </c>
      <c r="I45" s="1562">
        <f>G45*D45</f>
      </c>
      <c r="J45" s="1563">
        <f>Orçamento!K45</f>
      </c>
    </row>
    <row r="46">
      <c r="A46" s="1564" t="s">
        <v>121</v>
      </c>
      <c r="B46" s="1565" t="s">
        <v>122</v>
      </c>
      <c r="C46" s="1566" t="s">
        <v>56</v>
      </c>
      <c r="D46" s="1567" t="n">
        <v>3.05</v>
      </c>
      <c r="E46" s="1568">
        <f>Orçamento!J46</f>
      </c>
      <c r="F46" s="1569"/>
      <c r="G46" s="1570">
        <f>E46-F46</f>
      </c>
      <c r="H46" s="1571">
        <f>F46*D46</f>
      </c>
      <c r="I46" s="1572">
        <f>G46*D46</f>
      </c>
      <c r="J46" s="1573">
        <f>Orçamento!K46</f>
      </c>
    </row>
    <row r="47">
      <c r="A47" s="1574" t="s">
        <v>123</v>
      </c>
      <c r="B47" s="1575" t="s">
        <v>124</v>
      </c>
      <c r="C47" s="1576" t="s">
        <v>56</v>
      </c>
      <c r="D47" s="1577" t="n">
        <v>5.53</v>
      </c>
      <c r="E47" s="1578">
        <f>Orçamento!J47</f>
      </c>
      <c r="F47" s="1579"/>
      <c r="G47" s="1580">
        <f>E47-F47</f>
      </c>
      <c r="H47" s="1581">
        <f>F47*D47</f>
      </c>
      <c r="I47" s="1582">
        <f>G47*D47</f>
      </c>
      <c r="J47" s="1583">
        <f>Orçamento!K47</f>
      </c>
    </row>
    <row r="48">
      <c r="A48" s="1584" t="s">
        <v>125</v>
      </c>
      <c r="B48" s="1585" t="s">
        <v>126</v>
      </c>
      <c r="C48" s="1586" t="s">
        <v>56</v>
      </c>
      <c r="D48" s="1587" t="n">
        <v>32.39</v>
      </c>
      <c r="E48" s="1588">
        <f>Orçamento!J48</f>
      </c>
      <c r="F48" s="1589"/>
      <c r="G48" s="1590">
        <f>E48-F48</f>
      </c>
      <c r="H48" s="1591">
        <f>F48*D48</f>
      </c>
      <c r="I48" s="1592">
        <f>G48*D48</f>
      </c>
      <c r="J48" s="1593">
        <f>Orçamento!K48</f>
      </c>
    </row>
    <row r="49">
      <c r="A49" s="1594" t="s">
        <v>127</v>
      </c>
      <c r="B49" s="1595" t="s">
        <v>128</v>
      </c>
      <c r="C49" s="1596" t="s">
        <v>42</v>
      </c>
      <c r="D49" s="1597" t="n">
        <v>0.44</v>
      </c>
      <c r="E49" s="1598">
        <f>Orçamento!J49</f>
      </c>
      <c r="F49" s="1599"/>
      <c r="G49" s="1600">
        <f>E49-F49</f>
      </c>
      <c r="H49" s="1601">
        <f>F49*D49</f>
      </c>
      <c r="I49" s="1602">
        <f>G49*D49</f>
      </c>
      <c r="J49" s="1603">
        <f>Orçamento!K49</f>
      </c>
    </row>
    <row r="50">
      <c r="A50" s="1604" t="s">
        <v>129</v>
      </c>
      <c r="B50" s="1605" t="s">
        <v>130</v>
      </c>
      <c r="C50" s="1606"/>
      <c r="D50" s="1607"/>
      <c r="E50" s="1608"/>
      <c r="F50" s="1609"/>
      <c r="G50" s="1610"/>
      <c r="H50" s="1611">
        <f>SUM(H51:H52)</f>
      </c>
      <c r="I50" s="1612">
        <f>SUM(I51:I52)</f>
      </c>
      <c r="J50" s="1613">
        <f>SUM(J51:J52)</f>
      </c>
      <c r="K50" s="1614" t="s">
        <v>36</v>
      </c>
    </row>
    <row r="51">
      <c r="A51" s="1615" t="s">
        <v>131</v>
      </c>
      <c r="B51" s="1616" t="s">
        <v>132</v>
      </c>
      <c r="C51" s="1617" t="s">
        <v>39</v>
      </c>
      <c r="D51" s="1618" t="n">
        <v>312.2</v>
      </c>
      <c r="E51" s="1619">
        <f>Orçamento!J51</f>
      </c>
      <c r="F51" s="1620"/>
      <c r="G51" s="1621">
        <f>E51-F51</f>
      </c>
      <c r="H51" s="1622">
        <f>F51*D51</f>
      </c>
      <c r="I51" s="1623">
        <f>G51*D51</f>
      </c>
      <c r="J51" s="1624">
        <f>Orçamento!K51</f>
      </c>
    </row>
    <row r="52">
      <c r="A52" s="1625" t="s">
        <v>133</v>
      </c>
      <c r="B52" s="1626" t="s">
        <v>134</v>
      </c>
      <c r="C52" s="1627" t="s">
        <v>39</v>
      </c>
      <c r="D52" s="1628" t="n">
        <v>312.2</v>
      </c>
      <c r="E52" s="1629">
        <f>Orçamento!J52</f>
      </c>
      <c r="F52" s="1630"/>
      <c r="G52" s="1631">
        <f>E52-F52</f>
      </c>
      <c r="H52" s="1632">
        <f>F52*D52</f>
      </c>
      <c r="I52" s="1633">
        <f>G52*D52</f>
      </c>
      <c r="J52" s="1634">
        <f>Orçamento!K52</f>
      </c>
    </row>
    <row r="53">
      <c r="A53" s="1635" t="s">
        <v>135</v>
      </c>
      <c r="B53" s="1636" t="s">
        <v>136</v>
      </c>
      <c r="C53" s="1637"/>
      <c r="D53" s="1638"/>
      <c r="E53" s="1639"/>
      <c r="F53" s="1640"/>
      <c r="G53" s="1641"/>
      <c r="H53" s="1642">
        <f>SUM(H54:H55)</f>
      </c>
      <c r="I53" s="1643">
        <f>SUM(I54:I55)</f>
      </c>
      <c r="J53" s="1644">
        <f>SUM(J54:J55)</f>
      </c>
      <c r="K53" s="1645" t="s">
        <v>36</v>
      </c>
    </row>
    <row r="54">
      <c r="A54" s="1646" t="s">
        <v>137</v>
      </c>
      <c r="B54" s="1647" t="s">
        <v>138</v>
      </c>
      <c r="C54" s="1648" t="s">
        <v>39</v>
      </c>
      <c r="D54" s="1649" t="n">
        <v>122.522</v>
      </c>
      <c r="E54" s="1650">
        <f>Orçamento!J54</f>
      </c>
      <c r="F54" s="1651"/>
      <c r="G54" s="1652">
        <f>E54-F54</f>
      </c>
      <c r="H54" s="1653">
        <f>F54*D54</f>
      </c>
      <c r="I54" s="1654">
        <f>G54*D54</f>
      </c>
      <c r="J54" s="1655">
        <f>Orçamento!K54</f>
      </c>
    </row>
    <row r="55">
      <c r="A55" s="1656" t="s">
        <v>139</v>
      </c>
      <c r="B55" s="1657" t="s">
        <v>140</v>
      </c>
      <c r="C55" s="1658" t="s">
        <v>39</v>
      </c>
      <c r="D55" s="1659" t="n">
        <v>122.52</v>
      </c>
      <c r="E55" s="1660">
        <f>Orçamento!J55</f>
      </c>
      <c r="F55" s="1661"/>
      <c r="G55" s="1662">
        <f>E55-F55</f>
      </c>
      <c r="H55" s="1663">
        <f>F55*D55</f>
      </c>
      <c r="I55" s="1664">
        <f>G55*D55</f>
      </c>
      <c r="J55" s="1665">
        <f>Orçamento!K55</f>
      </c>
    </row>
    <row r="56">
      <c r="A56" s="1666" t="s">
        <v>141</v>
      </c>
      <c r="B56" s="1667" t="s">
        <v>142</v>
      </c>
      <c r="C56" s="1668"/>
      <c r="D56" s="1669"/>
      <c r="E56" s="1670"/>
      <c r="F56" s="1671"/>
      <c r="G56" s="1672"/>
      <c r="H56" s="1673">
        <f>SUM(H57:H63)</f>
      </c>
      <c r="I56" s="1674">
        <f>SUM(I57:I63)</f>
      </c>
      <c r="J56" s="1675">
        <f>SUM(J57:J63)</f>
      </c>
      <c r="K56" s="1676" t="s">
        <v>36</v>
      </c>
    </row>
    <row r="57">
      <c r="A57" s="1677" t="s">
        <v>143</v>
      </c>
      <c r="B57" s="1678" t="s">
        <v>144</v>
      </c>
      <c r="C57" s="1679" t="s">
        <v>53</v>
      </c>
      <c r="D57" s="1680" t="n">
        <v>57.9</v>
      </c>
      <c r="E57" s="1681">
        <f>Orçamento!J57</f>
      </c>
      <c r="F57" s="1682"/>
      <c r="G57" s="1683">
        <f>E57-F57</f>
      </c>
      <c r="H57" s="1684">
        <f>F57*D57</f>
      </c>
      <c r="I57" s="1685">
        <f>G57*D57</f>
      </c>
      <c r="J57" s="1686">
        <f>Orçamento!K57</f>
      </c>
    </row>
    <row r="58">
      <c r="A58" s="1687" t="s">
        <v>145</v>
      </c>
      <c r="B58" s="1688" t="s">
        <v>146</v>
      </c>
      <c r="C58" s="1689" t="s">
        <v>82</v>
      </c>
      <c r="D58" s="1690" t="n">
        <v>49.0</v>
      </c>
      <c r="E58" s="1691">
        <f>Orçamento!J58</f>
      </c>
      <c r="F58" s="1692"/>
      <c r="G58" s="1693">
        <f>E58-F58</f>
      </c>
      <c r="H58" s="1694">
        <f>F58*D58</f>
      </c>
      <c r="I58" s="1695">
        <f>G58*D58</f>
      </c>
      <c r="J58" s="1696">
        <f>Orçamento!K58</f>
      </c>
    </row>
    <row r="59">
      <c r="A59" s="1697" t="s">
        <v>147</v>
      </c>
      <c r="B59" s="1698" t="s">
        <v>148</v>
      </c>
      <c r="C59" s="1699" t="s">
        <v>82</v>
      </c>
      <c r="D59" s="1700" t="n">
        <v>47.0</v>
      </c>
      <c r="E59" s="1701">
        <f>Orçamento!J59</f>
      </c>
      <c r="F59" s="1702"/>
      <c r="G59" s="1703">
        <f>E59-F59</f>
      </c>
      <c r="H59" s="1704">
        <f>F59*D59</f>
      </c>
      <c r="I59" s="1705">
        <f>G59*D59</f>
      </c>
      <c r="J59" s="1706">
        <f>Orçamento!K59</f>
      </c>
    </row>
    <row r="60">
      <c r="A60" s="1707" t="s">
        <v>149</v>
      </c>
      <c r="B60" s="1708" t="s">
        <v>150</v>
      </c>
      <c r="C60" s="1709" t="s">
        <v>151</v>
      </c>
      <c r="D60" s="1710" t="n">
        <v>54.0</v>
      </c>
      <c r="E60" s="1711">
        <f>Orçamento!J60</f>
      </c>
      <c r="F60" s="1712"/>
      <c r="G60" s="1713">
        <f>E60-F60</f>
      </c>
      <c r="H60" s="1714">
        <f>F60*D60</f>
      </c>
      <c r="I60" s="1715">
        <f>G60*D60</f>
      </c>
      <c r="J60" s="1716">
        <f>Orçamento!K60</f>
      </c>
    </row>
    <row r="61">
      <c r="A61" s="1717" t="s">
        <v>152</v>
      </c>
      <c r="B61" s="1718" t="s">
        <v>153</v>
      </c>
      <c r="C61" s="1719" t="s">
        <v>151</v>
      </c>
      <c r="D61" s="1720" t="n">
        <v>2.0</v>
      </c>
      <c r="E61" s="1721">
        <f>Orçamento!J61</f>
      </c>
      <c r="F61" s="1722"/>
      <c r="G61" s="1723">
        <f>E61-F61</f>
      </c>
      <c r="H61" s="1724">
        <f>F61*D61</f>
      </c>
      <c r="I61" s="1725">
        <f>G61*D61</f>
      </c>
      <c r="J61" s="1726">
        <f>Orçamento!K61</f>
      </c>
    </row>
    <row r="62">
      <c r="A62" s="1727" t="s">
        <v>154</v>
      </c>
      <c r="B62" s="1728" t="s">
        <v>155</v>
      </c>
      <c r="C62" s="1729" t="s">
        <v>151</v>
      </c>
      <c r="D62" s="1730" t="n">
        <v>2.0</v>
      </c>
      <c r="E62" s="1731">
        <f>Orçamento!J62</f>
      </c>
      <c r="F62" s="1732"/>
      <c r="G62" s="1733">
        <f>E62-F62</f>
      </c>
      <c r="H62" s="1734">
        <f>F62*D62</f>
      </c>
      <c r="I62" s="1735">
        <f>G62*D62</f>
      </c>
      <c r="J62" s="1736">
        <f>Orçamento!K62</f>
      </c>
    </row>
    <row r="63">
      <c r="A63" s="1737" t="s">
        <v>156</v>
      </c>
      <c r="B63" s="1738" t="s">
        <v>157</v>
      </c>
      <c r="C63" s="1739" t="s">
        <v>158</v>
      </c>
      <c r="D63" s="1740" t="n">
        <v>5.0</v>
      </c>
      <c r="E63" s="1741">
        <f>Orçamento!J63</f>
      </c>
      <c r="F63" s="1742"/>
      <c r="G63" s="1743">
        <f>E63-F63</f>
      </c>
      <c r="H63" s="1744">
        <f>F63*D63</f>
      </c>
      <c r="I63" s="1745">
        <f>G63*D63</f>
      </c>
      <c r="J63" s="1746">
        <f>Orçamento!K63</f>
      </c>
    </row>
    <row r="64">
      <c r="A64" s="1747" t="s">
        <v>159</v>
      </c>
      <c r="B64" s="1748" t="s">
        <v>160</v>
      </c>
      <c r="C64" s="1749"/>
      <c r="D64" s="1750"/>
      <c r="E64" s="1751"/>
      <c r="F64" s="1752"/>
      <c r="G64" s="1753"/>
      <c r="H64" s="1754">
        <f>SUM(H65:H71)</f>
      </c>
      <c r="I64" s="1755">
        <f>SUM(I65:I71)</f>
      </c>
      <c r="J64" s="1756">
        <f>SUM(J65:J71)</f>
      </c>
      <c r="K64" s="1757" t="s">
        <v>36</v>
      </c>
    </row>
    <row r="65">
      <c r="A65" s="1758" t="s">
        <v>161</v>
      </c>
      <c r="B65" s="1759" t="s">
        <v>162</v>
      </c>
      <c r="C65" s="1760" t="s">
        <v>42</v>
      </c>
      <c r="D65" s="1761" t="n">
        <v>0.75735</v>
      </c>
      <c r="E65" s="1762">
        <f>Orçamento!J65</f>
      </c>
      <c r="F65" s="1763"/>
      <c r="G65" s="1764">
        <f>E65-F65</f>
      </c>
      <c r="H65" s="1765">
        <f>F65*D65</f>
      </c>
      <c r="I65" s="1766">
        <f>G65*D65</f>
      </c>
      <c r="J65" s="1767">
        <f>Orçamento!K65</f>
      </c>
    </row>
    <row r="66">
      <c r="A66" s="1768" t="s">
        <v>163</v>
      </c>
      <c r="B66" s="1769" t="s">
        <v>164</v>
      </c>
      <c r="C66" s="1770" t="s">
        <v>39</v>
      </c>
      <c r="D66" s="1771" t="n">
        <v>56.73</v>
      </c>
      <c r="E66" s="1772">
        <f>Orçamento!J66</f>
      </c>
      <c r="F66" s="1773"/>
      <c r="G66" s="1774">
        <f>E66-F66</f>
      </c>
      <c r="H66" s="1775">
        <f>F66*D66</f>
      </c>
      <c r="I66" s="1776">
        <f>G66*D66</f>
      </c>
      <c r="J66" s="1777">
        <f>Orçamento!K66</f>
      </c>
    </row>
    <row r="67">
      <c r="A67" s="1778" t="s">
        <v>165</v>
      </c>
      <c r="B67" s="1779" t="s">
        <v>166</v>
      </c>
      <c r="C67" s="1780" t="s">
        <v>53</v>
      </c>
      <c r="D67" s="1781" t="n">
        <v>5.1</v>
      </c>
      <c r="E67" s="1782">
        <f>Orçamento!J67</f>
      </c>
      <c r="F67" s="1783"/>
      <c r="G67" s="1784">
        <f>E67-F67</f>
      </c>
      <c r="H67" s="1785">
        <f>F67*D67</f>
      </c>
      <c r="I67" s="1786">
        <f>G67*D67</f>
      </c>
      <c r="J67" s="1787">
        <f>Orçamento!K67</f>
      </c>
    </row>
    <row r="68">
      <c r="A68" s="1788" t="s">
        <v>167</v>
      </c>
      <c r="B68" s="1789" t="s">
        <v>168</v>
      </c>
      <c r="C68" s="1790" t="s">
        <v>53</v>
      </c>
      <c r="D68" s="1791" t="n">
        <v>3.9</v>
      </c>
      <c r="E68" s="1792">
        <f>Orçamento!J68</f>
      </c>
      <c r="F68" s="1793"/>
      <c r="G68" s="1794">
        <f>E68-F68</f>
      </c>
      <c r="H68" s="1795">
        <f>F68*D68</f>
      </c>
      <c r="I68" s="1796">
        <f>G68*D68</f>
      </c>
      <c r="J68" s="1797">
        <f>Orçamento!K68</f>
      </c>
    </row>
    <row r="69">
      <c r="A69" s="1798" t="s">
        <v>169</v>
      </c>
      <c r="B69" s="1799" t="s">
        <v>170</v>
      </c>
      <c r="C69" s="1800" t="s">
        <v>39</v>
      </c>
      <c r="D69" s="1801" t="n">
        <v>6.5445</v>
      </c>
      <c r="E69" s="1802">
        <f>Orçamento!J69</f>
      </c>
      <c r="F69" s="1803"/>
      <c r="G69" s="1804">
        <f>E69-F69</f>
      </c>
      <c r="H69" s="1805">
        <f>F69*D69</f>
      </c>
      <c r="I69" s="1806">
        <f>G69*D69</f>
      </c>
      <c r="J69" s="1807">
        <f>Orçamento!K69</f>
      </c>
    </row>
    <row r="70">
      <c r="A70" s="1808" t="s">
        <v>171</v>
      </c>
      <c r="B70" s="1809" t="s">
        <v>172</v>
      </c>
      <c r="C70" s="1810" t="s">
        <v>39</v>
      </c>
      <c r="D70" s="1811" t="n">
        <v>6.54</v>
      </c>
      <c r="E70" s="1812">
        <f>Orçamento!J70</f>
      </c>
      <c r="F70" s="1813"/>
      <c r="G70" s="1814">
        <f>E70-F70</f>
      </c>
      <c r="H70" s="1815">
        <f>F70*D70</f>
      </c>
      <c r="I70" s="1816">
        <f>G70*D70</f>
      </c>
      <c r="J70" s="1817">
        <f>Orçamento!K70</f>
      </c>
    </row>
    <row r="71">
      <c r="A71" s="1818" t="s">
        <v>173</v>
      </c>
      <c r="B71" s="1819" t="s">
        <v>174</v>
      </c>
      <c r="C71" s="1820" t="s">
        <v>53</v>
      </c>
      <c r="D71" s="1821" t="n">
        <v>2.85</v>
      </c>
      <c r="E71" s="1822">
        <f>Orçamento!J71</f>
      </c>
      <c r="F71" s="1823"/>
      <c r="G71" s="1824">
        <f>E71-F71</f>
      </c>
      <c r="H71" s="1825">
        <f>F71*D71</f>
      </c>
      <c r="I71" s="1826">
        <f>G71*D71</f>
      </c>
      <c r="J71" s="1827">
        <f>Orçamento!K71</f>
      </c>
    </row>
    <row r="72">
      <c r="A72" s="1828" t="s">
        <v>175</v>
      </c>
      <c r="B72" s="1829" t="s">
        <v>176</v>
      </c>
      <c r="C72" s="1830"/>
      <c r="D72" s="1831"/>
      <c r="E72" s="1832"/>
      <c r="F72" s="1833"/>
      <c r="G72" s="1834"/>
      <c r="H72" s="1835">
        <f>SUM(H73:H74)</f>
      </c>
      <c r="I72" s="1836">
        <f>SUM(I73:I74)</f>
      </c>
      <c r="J72" s="1837">
        <f>SUM(J73:J74)</f>
      </c>
      <c r="K72" s="1838" t="s">
        <v>36</v>
      </c>
    </row>
    <row r="73">
      <c r="A73" s="1839" t="s">
        <v>177</v>
      </c>
      <c r="B73" s="1840" t="s">
        <v>178</v>
      </c>
      <c r="C73" s="1841" t="s">
        <v>179</v>
      </c>
      <c r="D73" s="1842" t="n">
        <v>56.73</v>
      </c>
      <c r="E73" s="1843">
        <f>Orçamento!J73</f>
      </c>
      <c r="F73" s="1844"/>
      <c r="G73" s="1845">
        <f>E73-F73</f>
      </c>
      <c r="H73" s="1846">
        <f>F73*D73</f>
      </c>
      <c r="I73" s="1847">
        <f>G73*D73</f>
      </c>
      <c r="J73" s="1848">
        <f>Orçamento!K73</f>
      </c>
    </row>
    <row r="74">
      <c r="A74" s="1849" t="s">
        <v>180</v>
      </c>
      <c r="B74" s="1850" t="s">
        <v>181</v>
      </c>
      <c r="C74" s="1851" t="s">
        <v>182</v>
      </c>
      <c r="D74" s="1852" t="n">
        <v>3.0</v>
      </c>
      <c r="E74" s="1853">
        <f>Orçamento!J74</f>
      </c>
      <c r="F74" s="1854"/>
      <c r="G74" s="1855">
        <f>E74-F74</f>
      </c>
      <c r="H74" s="1856">
        <f>F74*D74</f>
      </c>
      <c r="I74" s="1857">
        <f>G74*D74</f>
      </c>
      <c r="J74" s="1858">
        <f>Orçamento!K74</f>
      </c>
    </row>
    <row r="75">
      <c r="A75" s="1859" t="s">
        <v>183</v>
      </c>
      <c r="B75"/>
      <c r="C75"/>
      <c r="D75"/>
      <c r="E75"/>
      <c r="F75"/>
      <c r="G75"/>
      <c r="H75" s="1860">
        <f>H8+H13+H23+H31+H36+H43+H50+H53+H56+H64+H72</f>
      </c>
      <c r="I75" s="1861">
        <f>I8+I13+I23+I31+I36+I43+I50+I53+I56+I64+I72</f>
      </c>
      <c r="J75" s="1862">
        <f>J8+J13+J23+J31+J36+J43+J50+J53+J56+J64+J72</f>
      </c>
    </row>
    <row r="85">
      <c r="E85" s="1863">
        <f>DADOS!C11</f>
      </c>
      <c r="F85" s="1863"/>
      <c r="G85" s="1863"/>
      <c r="H85" s="1863"/>
      <c r="I85" s="1863"/>
    </row>
    <row r="86">
      <c r="E86" s="1864">
        <f>DADOS!C12</f>
      </c>
    </row>
  </sheetData>
  <sheetProtection password="BF59" sheet="true" scenarios="true" objects="true" selectLockedCells="true"/>
  <mergeCells>
    <mergeCell ref="B4:F4"/>
    <mergeCell ref="H4:I4"/>
    <mergeCell ref="B5:C5"/>
    <mergeCell ref="E5:G5"/>
    <mergeCell ref="B8:G8"/>
    <mergeCell ref="B13:G13"/>
    <mergeCell ref="B23:G23"/>
    <mergeCell ref="B31:G31"/>
    <mergeCell ref="B36:G36"/>
    <mergeCell ref="B44:K44"/>
    <mergeCell ref="B43:G43"/>
    <mergeCell ref="B50:G50"/>
    <mergeCell ref="B53:G53"/>
    <mergeCell ref="B56:G56"/>
    <mergeCell ref="B64:G64"/>
    <mergeCell ref="B72:G72"/>
    <mergeCell ref="A75:G75"/>
    <mergeCell ref="E85:I85"/>
    <mergeCell ref="E86:I86"/>
  </mergeCells>
  <pageMargins bottom="0.75" footer="0.5" header="0.5" left="0.5" right="0.5" top="0.75"/>
  <pageSetup orientation="landscape" paperSize="9"/>
  <drawing r:id="rId1"/>
</worksheet>
</file>

<file path=xl/worksheets/sheet8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s="1865">
        <f>'BDI Principal'!D14</f>
      </c>
    </row>
    <row r="2">
      <c r="A2" s="1866">
        <f>'BDI Diferenciado'!D14</f>
      </c>
    </row>
    <row r="3">
      <c r="A3" s="1867">
        <f>'BDI (Fator K e TRDE)'!B12</f>
      </c>
    </row>
    <row r="4">
      <c r="A4" s="1868">
        <f>'BDI (Fator K e TRDE)'!B13</f>
      </c>
    </row>
  </sheetData>
  <sheetProtection password="BF59" sheet="true" scenarios="true" objects="true" selectLockedCell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2024-07-05T16:44:34Z</dcterms:created>
  <dc:creator>Apache POI</dc:creator>
</coreProperties>
</file>