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Revision="true" lockStructure="true" lockWindows="true"/>
  <bookViews>
    <workbookView activeTab="0"/>
  </bookViews>
  <sheets>
    <sheet name="DADOS" r:id="rId3" sheetId="1"/>
    <sheet name="Orçamento" r:id="rId4" sheetId="2"/>
    <sheet name="Cronograma" r:id="rId5" sheetId="3"/>
    <sheet name="BDI Principal" r:id="rId6" sheetId="4"/>
    <sheet name="BDI Diferenciado" r:id="rId7" sheetId="5"/>
    <sheet name="BDI (Fator K e TRDE)" r:id="rId8" sheetId="6"/>
    <sheet name="Material e Serviços" r:id="rId9" sheetId="7"/>
    <sheet name="Repositório" r:id="rId10" sheetId="8" state="veryHidden"/>
  </sheets>
</workbook>
</file>

<file path=xl/sharedStrings.xml><?xml version="1.0" encoding="utf-8"?>
<sst xmlns="http://schemas.openxmlformats.org/spreadsheetml/2006/main" count="434" uniqueCount="155">
  <si>
    <t>Prefeitura Municipal de Schroeder - SC</t>
  </si>
  <si>
    <t>SEMOB - SECRETARIA MUNICIPAL DE OBRAS E INFRAESTRUTURA URBANA</t>
  </si>
  <si>
    <t>Data do documento:</t>
  </si>
  <si>
    <t>29/07/2024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</si>
  <si>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</si>
  <si>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</si>
  <si>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</si>
  <si>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</si>
  <si>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</si>
  <si>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</si>
  <si>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</si>
  <si>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</si>
  <si>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</si>
  <si>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</si>
  <si>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</si>
  <si>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</si>
  <si>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PROJETO DE PISO EM CONCRETO ARMADO, E DRENAGEM PLUVIAL SOB COBERTURA AMPLIADA NA ESCOLA MUNICIPAL PROFESSOR SANTOS TOMASELLI E JARDIM DE INFÂNCIA PEQUENO PRÍNCIPE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</si>
  <si>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</si>
  <si>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</si>
  <si>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</si>
  <si>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</si>
  <si>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</si>
  <si>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</si>
  <si>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</si>
  <si>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</si>
  <si>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</si>
  <si>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</si>
  <si>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</si>
  <si>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</si>
  <si>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</si>
  <si>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</si>
  <si>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</si>
  <si>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</si>
  <si>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</si>
  <si>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</si>
  <si>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PRELIMINARES</t>
  </si>
  <si>
    <t>Etapa</t>
  </si>
  <si>
    <t>1.1</t>
  </si>
  <si>
    <t>PLACA DE OBRA EM CHAPA DE AÇO GALVANIZADO (DIMENSÕES CONFORME MEMORIAL) - INCLUSO SARRAFO DE MADEIRA, PONTALETE, PLACA DE OBRA, PREÇO DE AÇO, CARPINTEIRO, SERVENTE, CONCRETO MAGRO.</t>
  </si>
  <si>
    <t>M²</t>
  </si>
  <si>
    <t>1.2</t>
  </si>
  <si>
    <t>TAPUME COMPENSADO DE MADEIRA ALTURA 2M</t>
  </si>
  <si>
    <t>M</t>
  </si>
  <si>
    <t>1.3</t>
  </si>
  <si>
    <t>DEMOLIÇÃO DE ELEMENTOS EM CONCRETO, DE FORMA MECANIZADA COM MARTELETE, SEM REAPROVEITAMENTO. AF_09/2023</t>
  </si>
  <si>
    <t>M3</t>
  </si>
  <si>
    <t>1.4</t>
  </si>
  <si>
    <t>PEDREIRO COM ENCARGOS COMPLEMENTARES PARA AJUSTES NA INTERFERÊNCIA (DRENAGEM EXISTENTE, ADERÊNCIA DA CALÇADA EXISTENTE E OUTROS CONFORME PROJETO)</t>
  </si>
  <si>
    <t>H</t>
  </si>
  <si>
    <t>1.5</t>
  </si>
  <si>
    <t>ELETRICISTA COM ENCARGOS COMPLEMENTARES PARA AJUSTAR ATERRAMENTO DO SPDA</t>
  </si>
  <si>
    <t>2</t>
  </si>
  <si>
    <t>DRENAGEM</t>
  </si>
  <si>
    <t>2.1</t>
  </si>
  <si>
    <t>TUBO PVC, SÉRIE R, ÁGUA PLUVIAL, DN 100 MM, FORNECIDO E INSTALADO EM RAMAL DE ENCAMINHAMENTO. AF_06/2022</t>
  </si>
  <si>
    <t>2.2</t>
  </si>
  <si>
    <t>TUBO PVC, SÉRIE R, ÁGUA PLUVIAL, DN 75 MM, FORNECIDO E INSTALADO EM RAMAL DE ENCAMINHAMENTO. AF_06/2022</t>
  </si>
  <si>
    <t>2.3</t>
  </si>
  <si>
    <t>ESCAVAÇÃO MECANIZADA COM PROFUNDIDADE MENOR OU IGUAL A 1,30MAF_01/2024</t>
  </si>
  <si>
    <t>2.4</t>
  </si>
  <si>
    <t>CAIXA ENTERRADA HIDRÁULICA RETANGULAR EM ALVENARIA COM TIJOLOS CERÂMICOS MACIÇOS, DIMENSÕES INTERNAS: 0,3X0,3X0,6 M PARA REDE DE DRENAGEM. AF_12/2020</t>
  </si>
  <si>
    <t>UN</t>
  </si>
  <si>
    <t>2.5</t>
  </si>
  <si>
    <t>JOELHO 90 GRAUS, PVC, SERIE R, ÁGUA PLUVIAL, DN 100 MM, JUNTA ELÁSTICA, FORNECIDO E INSTALADO EM RAMAL DE ENCAMINHAMENTO. AF_06/2022</t>
  </si>
  <si>
    <t>2.6</t>
  </si>
  <si>
    <t>REATERRO MANUAL DE VALAS, COM PLACA VIBRATÓRIA. AF_08/2023</t>
  </si>
  <si>
    <t>2.7</t>
  </si>
  <si>
    <t>CAIXA SIFONADA COM GRELHA, PVC, DN 150 X 185 X 75 MM, FORNECIDA E INSTALADA EM RAMAIS DE ENCAMINHAMENTO DE ÁGUA PLUVIAL. AF_06/2022</t>
  </si>
  <si>
    <t>3</t>
  </si>
  <si>
    <t>PAVIMENTAÇÃO</t>
  </si>
  <si>
    <t>3.1</t>
  </si>
  <si>
    <t>ESCAVAÇÃO MECANIZADA COM PROFUNDIDADE MENOR OU IGUAL A 1,30M. AF_01/2024</t>
  </si>
  <si>
    <t>3.2</t>
  </si>
  <si>
    <t xml:space="preserve">MÃO DE OBRA E ESPAÇADOR PINO EM PLÁSTICO A CADA 1M DO RADIER </t>
  </si>
  <si>
    <t>M2</t>
  </si>
  <si>
    <t>3.3</t>
  </si>
  <si>
    <t>EXECUÇÃO DE RADIER, ESPESSURA DE 12 CM, FCK = 30 MPA, ARMADO COM TELA Q-138 FIO 4,2MM MALHA 10X10CM. COM USO DE FORMAS EM MADEIRA SERRADA. LASTRO DE BRITA COM 5CM. INCLUSO CAMADA SEPARADORA (LONA) E COMPACTAÇÃO AF_09/2021</t>
  </si>
  <si>
    <t>3.4</t>
  </si>
  <si>
    <t>EXECUÇÃO DE CALÇADA RAMPADA COM INCLINAÇÃO DE 8,33% COM CONCRETO MOLDADO IN LOCO OU USINADO, ACABAMENTO CONVENCIONAL, ESPESSURA 8 CM, ARMADO. AF_08/2022</t>
  </si>
  <si>
    <t>3.5</t>
  </si>
  <si>
    <t>EXECUÇÃO DE JUNTA DE CONTRAÇÃO PARA PAVIMENTOS DE CONCRETO COM JUNTA PLÁSTICA PARA PISOS COR CINZA COM ALTURA 27,0 MM E ESPESSURA 10,0 MM - INCLUSO PREENCHIMENTO EM PU</t>
  </si>
  <si>
    <t>4</t>
  </si>
  <si>
    <t>ACABAMENTO PISO</t>
  </si>
  <si>
    <t>4.1</t>
  </si>
  <si>
    <t>IMPERMEABILIZAÇÃO DE SUPERFÍCIE COM ARGAMASSA POLIMÉRICA / MEMBRANA ACRÍLICA, 3 DEMÃOS. AF_09/2023</t>
  </si>
  <si>
    <t>4.2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</si>
  <si>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</si>
  <si>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5</t>
  </si>
  <si>
    <t>COMPLEMENTAR REFORMA REFEITÓRIO COM PISO CERÂMICO EXISTENTE</t>
  </si>
  <si>
    <t>5.1</t>
  </si>
  <si>
    <t>DEMOLIÇÃO DE REVESTIMENTO CERÂMICO, DE FORMA MANUAL, SEM REAPROVEITAMENTO. AF_09/2023</t>
  </si>
  <si>
    <t>5.2</t>
  </si>
  <si>
    <t>LOCAÇÃO DE CAÇAMBA COM CAPACIDADE 5,0 M3 - INCLUSO UMA TROCA, TRANSPORTE E DESTINAÇÃO DOS ENTULHOS ORIUNDOS DA OBRA</t>
  </si>
  <si>
    <t>MÊS</t>
  </si>
  <si>
    <t>5.3</t>
  </si>
  <si>
    <t>PREPARO DO PISO CIMENTADO PARA PINTURA - LIXAMENTO E LIMPEZA. AF_05/2021</t>
  </si>
  <si>
    <t>5.4</t>
  </si>
  <si>
    <t>LIMPEZA DE PISO UTILIZANDO DETERGENTE NEUTRO E ESCOVAÇÃO MANUAL. AF_04/2019</t>
  </si>
  <si>
    <t>5.5</t>
  </si>
  <si>
    <t>5.6</t>
  </si>
  <si>
    <t>PISO EM GRANILITE, MARMORITE OU GRANITINA EM AMBIENTES EXTERNO, COM ESPESSURA DE 8 MM, INCLUSO MISTURA EM BETONEIRA, COLOCAÇÃO DAS JUNTAS, APLICAÇÃO DO PISO, 4 POLIMENTOS COM POLITRIZ, ESTUCAMENTO, SELADOR E CERA. AF_06/2022</t>
  </si>
  <si>
    <t>5.7</t>
  </si>
  <si>
    <t>EXECUÇÃO DE JUNTA DE CONTRAÇÃO PARA PAVIMENTOS DE CONCRETO COM JUNTA PLÁSTICA PARA PISOS COR CINZA COM ALTURA 27,0 MM E ESPESSURA 3,0 MM - INCLUSO PREENCHIMENTO EM PU</t>
  </si>
  <si>
    <t>6</t>
  </si>
  <si>
    <t>LIMPEZA</t>
  </si>
  <si>
    <t>6.1</t>
  </si>
  <si>
    <t>LIMPEZA FINAL DA OBRA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</si>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</sst>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>
  <numFmts count="9">
    <numFmt numFmtId="165" formatCode="00 000 000 0000 00"/>
    <numFmt numFmtId="166" formatCode="00 000 0000 00"/>
    <numFmt numFmtId="167" formatCode="(##) ####-####"/>
    <numFmt numFmtId="168" formatCode="(000) 0000-0000"/>
    <numFmt numFmtId="169" formatCode="dd/mm/yyyy"/>
    <numFmt numFmtId="170" formatCode="#,##0.0000"/>
    <numFmt numFmtId="171" formatCode="#,####0.00"/>
    <numFmt numFmtId="172" formatCode="#,####0.0000"/>
    <numFmt numFmtId="173" formatCode="#,##0.00##"/>
  </numFmts>
  <fonts count="1061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  <color indexed="8"/>
    </font>
  </fonts>
  <fills count="10">
    <fill>
      <patternFill patternType="none"/>
    </fill>
    <fill>
      <patternFill patternType="darkGray"/>
    </fill>
    <fill>
      <patternFill>
        <fgColor rgb="FFFF64"/>
      </patternFill>
    </fill>
    <fill>
      <patternFill patternType="solid">
        <fgColor rgb="FFFF64"/>
      </patternFill>
    </fill>
    <fill>
      <patternFill>
        <fgColor rgb="C0C0C0"/>
      </patternFill>
    </fill>
    <fill>
      <patternFill patternType="solid">
        <fgColor rgb="C0C0C0"/>
      </patternFill>
    </fill>
    <fill>
      <patternFill>
        <fgColor rgb="B0E0E6"/>
      </patternFill>
    </fill>
    <fill>
      <patternFill patternType="solid">
        <fgColor rgb="B0E0E6"/>
      </patternFill>
    </fill>
    <fill>
      <patternFill>
        <fgColor indexed="22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top style="medium"/>
    </border>
    <border>
      <top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067">
    <xf numFmtId="172" fontId="0" fillId="0" borderId="0" xfId="0" applyNumberFormat="true"/>
    <xf numFmtId="0" fontId="1" fillId="0" borderId="4" xfId="0" applyBorder="true" applyFont="true">
      <alignment horizontal="center" vertical="top"/>
      <protection locked="true"/>
    </xf>
    <xf numFmtId="0" fontId="2" fillId="3" borderId="4" xfId="0" applyFill="true" applyBorder="true" applyFont="true">
      <alignment vertical="top"/>
      <protection locked="false"/>
    </xf>
    <xf numFmtId="165" fontId="3" fillId="3" borderId="4" xfId="0" applyFill="true" applyBorder="true" applyNumberFormat="true" applyFont="true">
      <alignment vertical="top"/>
      <protection locked="false"/>
    </xf>
    <xf numFmtId="166" fontId="4" fillId="3" borderId="4" xfId="0" applyFill="true" applyBorder="true" applyNumberFormat="true" applyFont="true">
      <alignment vertical="top"/>
      <protection locked="false"/>
    </xf>
    <xf numFmtId="167" fontId="5" fillId="3" borderId="4" xfId="0" applyFill="true" applyBorder="true" applyNumberFormat="true" applyFont="true">
      <alignment vertical="top"/>
      <protection locked="false"/>
    </xf>
    <xf numFmtId="0" fontId="6" fillId="0" borderId="0" xfId="0" applyFont="true">
      <alignment horizontal="left" vertical="top"/>
      <protection locked="true"/>
    </xf>
    <xf numFmtId="165" fontId="7" fillId="0" borderId="0" xfId="0" applyFont="true" applyNumberFormat="true">
      <alignment horizontal="left" vertical="top"/>
      <protection locked="true"/>
    </xf>
    <xf numFmtId="168" fontId="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" fillId="5" borderId="0" xfId="0" applyFill="true" applyFont="true">
      <alignment horizontal="left"/>
      <protection locked="true"/>
    </xf>
    <xf numFmtId="0" fontId="10" fillId="5" borderId="4" xfId="0" applyFill="true" applyBorder="true" applyFont="true">
      <alignment horizontal="left"/>
      <protection locked="true"/>
    </xf>
    <xf numFmtId="0" fontId="11" fillId="5" borderId="4" xfId="0" applyFill="true" applyBorder="true" applyFont="true">
      <alignment horizontal="left"/>
      <protection locked="true"/>
    </xf>
    <xf numFmtId="0" fontId="12" fillId="5" borderId="4" xfId="0" applyFill="true" applyBorder="true" applyFont="true">
      <alignment horizontal="left"/>
      <protection locked="true"/>
    </xf>
    <xf numFmtId="0" fontId="13" fillId="5" borderId="4" xfId="0" applyFill="true" applyBorder="true" applyFont="true">
      <alignment horizontal="left"/>
      <protection locked="true"/>
    </xf>
    <xf numFmtId="0" fontId="14" fillId="5" borderId="4" xfId="0" applyFill="true" applyBorder="true" applyFont="true">
      <alignment horizontal="left"/>
      <protection locked="true"/>
    </xf>
    <xf numFmtId="0" fontId="15" fillId="5" borderId="4" xfId="0" applyFill="true" applyBorder="true" applyFont="true">
      <alignment horizontal="left"/>
      <protection locked="true"/>
    </xf>
    <xf numFmtId="0" fontId="16" fillId="5" borderId="4" xfId="0" applyFill="true" applyBorder="true" applyFont="true">
      <alignment horizontal="left"/>
      <protection locked="true"/>
    </xf>
    <xf numFmtId="0" fontId="17" fillId="5" borderId="4" xfId="0" applyFill="true" applyBorder="true" applyFont="true">
      <alignment horizontal="left"/>
      <protection locked="true"/>
    </xf>
    <xf numFmtId="0" fontId="18" fillId="5" borderId="4" xfId="0" applyFill="true" applyBorder="true" applyFont="true">
      <alignment horizontal="left"/>
      <protection locked="true"/>
    </xf>
    <xf numFmtId="0" fontId="19" fillId="5" borderId="4" xfId="0" applyFill="true" applyBorder="true" applyFont="true">
      <alignment horizontal="left"/>
      <protection locked="true"/>
    </xf>
    <xf numFmtId="4" fontId="20" fillId="5" borderId="4" xfId="0" applyFill="true" applyBorder="true" applyFont="true" applyNumberFormat="true">
      <alignment horizontal="right"/>
      <protection locked="true"/>
    </xf>
    <xf numFmtId="0" fontId="21" fillId="0" borderId="0" xfId="0" applyFont="true"/>
    <xf numFmtId="0" fontId="22" fillId="0" borderId="4" xfId="0" applyBorder="true" applyFont="true">
      <alignment horizontal="left" vertical="top"/>
      <protection locked="true"/>
    </xf>
    <xf numFmtId="0" fontId="23" fillId="0" borderId="4" xfId="0" applyBorder="true" applyFont="true">
      <alignment horizontal="left" vertical="top" wrapText="true"/>
      <protection locked="true"/>
    </xf>
    <xf numFmtId="0" fontId="24" fillId="0" borderId="4" xfId="0" applyBorder="true" applyFont="true">
      <alignment horizontal="center" vertical="top"/>
      <protection locked="true"/>
    </xf>
    <xf numFmtId="170" fontId="25" fillId="0" borderId="4" xfId="0" applyBorder="true" applyFont="true" applyNumberFormat="true">
      <alignment horizontal="right" vertical="top"/>
      <protection locked="true"/>
    </xf>
    <xf numFmtId="171" fontId="26" fillId="0" borderId="4" xfId="0" applyBorder="true" applyFont="true" applyNumberFormat="true">
      <alignment horizontal="right" vertical="top"/>
      <protection locked="true"/>
    </xf>
    <xf numFmtId="171" fontId="27" fillId="0" borderId="4" xfId="0" applyBorder="true" applyFont="true" applyNumberFormat="true">
      <alignment horizontal="right" vertical="top"/>
      <protection locked="true"/>
    </xf>
    <xf numFmtId="171" fontId="28" fillId="0" borderId="4" xfId="0" applyBorder="true" applyFont="true" applyNumberFormat="true">
      <alignment horizontal="right" vertical="top"/>
      <protection locked="true"/>
    </xf>
    <xf numFmtId="172" fontId="29" fillId="3" borderId="4" xfId="0" applyFill="true" applyBorder="true" applyFont="true" applyNumberFormat="true">
      <alignment vertical="top" horizontal="right"/>
      <protection locked="false"/>
    </xf>
    <xf numFmtId="173" fontId="30" fillId="0" borderId="4" xfId="0" applyBorder="true" applyFont="true" applyNumberFormat="true">
      <alignment horizontal="right" vertical="top"/>
      <protection locked="true"/>
    </xf>
    <xf numFmtId="4" fontId="31" fillId="0" borderId="4" xfId="0" applyBorder="true" applyFont="true" applyNumberFormat="true">
      <alignment horizontal="right" vertical="top"/>
      <protection locked="true"/>
    </xf>
    <xf numFmtId="4" fontId="32" fillId="0" borderId="4" xfId="0" applyBorder="true" applyFont="true" applyNumberFormat="true">
      <alignment horizontal="right" vertical="top"/>
      <protection locked="true"/>
    </xf>
    <xf numFmtId="0" fontId="33" fillId="0" borderId="0" xfId="0" applyFont="true"/>
    <xf numFmtId="0" fontId="34" fillId="0" borderId="4" xfId="0" applyBorder="true" applyFont="true">
      <alignment horizontal="left" vertical="top"/>
      <protection locked="true"/>
    </xf>
    <xf numFmtId="0" fontId="35" fillId="0" borderId="4" xfId="0" applyBorder="true" applyFont="true">
      <alignment horizontal="left" vertical="top" wrapText="true"/>
      <protection locked="true"/>
    </xf>
    <xf numFmtId="0" fontId="36" fillId="0" borderId="4" xfId="0" applyBorder="true" applyFont="true">
      <alignment horizontal="center" vertical="top"/>
      <protection locked="true"/>
    </xf>
    <xf numFmtId="170" fontId="37" fillId="0" borderId="4" xfId="0" applyBorder="true" applyFont="true" applyNumberFormat="true">
      <alignment horizontal="right" vertical="top"/>
      <protection locked="true"/>
    </xf>
    <xf numFmtId="171" fontId="38" fillId="0" borderId="4" xfId="0" applyBorder="true" applyFont="true" applyNumberFormat="true">
      <alignment horizontal="right" vertical="top"/>
      <protection locked="true"/>
    </xf>
    <xf numFmtId="171" fontId="39" fillId="0" borderId="4" xfId="0" applyBorder="true" applyFont="true" applyNumberFormat="true">
      <alignment horizontal="right" vertical="top"/>
      <protection locked="true"/>
    </xf>
    <xf numFmtId="171" fontId="40" fillId="0" borderId="4" xfId="0" applyBorder="true" applyFont="true" applyNumberFormat="true">
      <alignment horizontal="right" vertical="top"/>
      <protection locked="true"/>
    </xf>
    <xf numFmtId="172" fontId="41" fillId="3" borderId="4" xfId="0" applyFill="true" applyBorder="true" applyFont="true" applyNumberFormat="true">
      <alignment vertical="top" horizontal="right"/>
      <protection locked="false"/>
    </xf>
    <xf numFmtId="173" fontId="42" fillId="0" borderId="4" xfId="0" applyBorder="true" applyFont="true" applyNumberFormat="true">
      <alignment horizontal="right" vertical="top"/>
      <protection locked="true"/>
    </xf>
    <xf numFmtId="4" fontId="43" fillId="0" borderId="4" xfId="0" applyBorder="true" applyFont="true" applyNumberFormat="true">
      <alignment horizontal="right" vertical="top"/>
      <protection locked="true"/>
    </xf>
    <xf numFmtId="4" fontId="44" fillId="0" borderId="4" xfId="0" applyBorder="true" applyFont="true" applyNumberFormat="true">
      <alignment horizontal="right" vertical="top"/>
      <protection locked="true"/>
    </xf>
    <xf numFmtId="0" fontId="45" fillId="0" borderId="0" xfId="0" applyFont="true"/>
    <xf numFmtId="0" fontId="46" fillId="0" borderId="4" xfId="0" applyBorder="true" applyFont="true">
      <alignment horizontal="left" vertical="top"/>
      <protection locked="true"/>
    </xf>
    <xf numFmtId="0" fontId="47" fillId="0" borderId="4" xfId="0" applyBorder="true" applyFont="true">
      <alignment horizontal="left" vertical="top" wrapText="true"/>
      <protection locked="true"/>
    </xf>
    <xf numFmtId="0" fontId="48" fillId="0" borderId="4" xfId="0" applyBorder="true" applyFont="true">
      <alignment horizontal="center" vertical="top"/>
      <protection locked="true"/>
    </xf>
    <xf numFmtId="170" fontId="49" fillId="0" borderId="4" xfId="0" applyBorder="true" applyFont="true" applyNumberFormat="true">
      <alignment horizontal="right" vertical="top"/>
      <protection locked="true"/>
    </xf>
    <xf numFmtId="171" fontId="50" fillId="0" borderId="4" xfId="0" applyBorder="true" applyFont="true" applyNumberFormat="true">
      <alignment horizontal="right" vertical="top"/>
      <protection locked="true"/>
    </xf>
    <xf numFmtId="171" fontId="51" fillId="0" borderId="4" xfId="0" applyBorder="true" applyFont="true" applyNumberFormat="true">
      <alignment horizontal="right" vertical="top"/>
      <protection locked="true"/>
    </xf>
    <xf numFmtId="171" fontId="52" fillId="0" borderId="4" xfId="0" applyBorder="true" applyFont="true" applyNumberFormat="true">
      <alignment horizontal="right" vertical="top"/>
      <protection locked="true"/>
    </xf>
    <xf numFmtId="172" fontId="53" fillId="3" borderId="4" xfId="0" applyFill="true" applyBorder="true" applyFont="true" applyNumberFormat="true">
      <alignment vertical="top" horizontal="right"/>
      <protection locked="false"/>
    </xf>
    <xf numFmtId="173" fontId="54" fillId="0" borderId="4" xfId="0" applyBorder="true" applyFont="true" applyNumberFormat="true">
      <alignment horizontal="right" vertical="top"/>
      <protection locked="true"/>
    </xf>
    <xf numFmtId="4" fontId="55" fillId="0" borderId="4" xfId="0" applyBorder="true" applyFont="true" applyNumberFormat="true">
      <alignment horizontal="right" vertical="top"/>
      <protection locked="true"/>
    </xf>
    <xf numFmtId="4" fontId="56" fillId="0" borderId="4" xfId="0" applyBorder="true" applyFont="true" applyNumberFormat="true">
      <alignment horizontal="right" vertical="top"/>
      <protection locked="true"/>
    </xf>
    <xf numFmtId="0" fontId="57" fillId="0" borderId="0" xfId="0" applyFont="true"/>
    <xf numFmtId="0" fontId="58" fillId="0" borderId="4" xfId="0" applyBorder="true" applyFont="true">
      <alignment horizontal="left" vertical="top"/>
      <protection locked="true"/>
    </xf>
    <xf numFmtId="0" fontId="59" fillId="0" borderId="4" xfId="0" applyBorder="true" applyFont="true">
      <alignment horizontal="left" vertical="top" wrapText="true"/>
      <protection locked="true"/>
    </xf>
    <xf numFmtId="0" fontId="60" fillId="0" borderId="4" xfId="0" applyBorder="true" applyFont="true">
      <alignment horizontal="center" vertical="top"/>
      <protection locked="true"/>
    </xf>
    <xf numFmtId="170" fontId="61" fillId="0" borderId="4" xfId="0" applyBorder="true" applyFont="true" applyNumberFormat="true">
      <alignment horizontal="right" vertical="top"/>
      <protection locked="true"/>
    </xf>
    <xf numFmtId="171" fontId="62" fillId="0" borderId="4" xfId="0" applyBorder="true" applyFont="true" applyNumberFormat="true">
      <alignment horizontal="right" vertical="top"/>
      <protection locked="true"/>
    </xf>
    <xf numFmtId="171" fontId="63" fillId="0" borderId="4" xfId="0" applyBorder="true" applyFont="true" applyNumberFormat="true">
      <alignment horizontal="right" vertical="top"/>
      <protection locked="true"/>
    </xf>
    <xf numFmtId="171" fontId="64" fillId="0" borderId="4" xfId="0" applyBorder="true" applyFont="true" applyNumberFormat="true">
      <alignment horizontal="right" vertical="top"/>
      <protection locked="true"/>
    </xf>
    <xf numFmtId="172" fontId="65" fillId="3" borderId="4" xfId="0" applyFill="true" applyBorder="true" applyFont="true" applyNumberFormat="true">
      <alignment vertical="top" horizontal="right"/>
      <protection locked="false"/>
    </xf>
    <xf numFmtId="173" fontId="66" fillId="0" borderId="4" xfId="0" applyBorder="true" applyFont="true" applyNumberFormat="true">
      <alignment horizontal="right" vertical="top"/>
      <protection locked="true"/>
    </xf>
    <xf numFmtId="4" fontId="67" fillId="0" borderId="4" xfId="0" applyBorder="true" applyFont="true" applyNumberFormat="true">
      <alignment horizontal="right" vertical="top"/>
      <protection locked="true"/>
    </xf>
    <xf numFmtId="4" fontId="68" fillId="0" borderId="4" xfId="0" applyBorder="true" applyFont="true" applyNumberFormat="true">
      <alignment horizontal="right" vertical="top"/>
      <protection locked="true"/>
    </xf>
    <xf numFmtId="0" fontId="69" fillId="0" borderId="0" xfId="0" applyFont="true"/>
    <xf numFmtId="0" fontId="70" fillId="0" borderId="4" xfId="0" applyBorder="true" applyFont="true">
      <alignment horizontal="left" vertical="top"/>
      <protection locked="true"/>
    </xf>
    <xf numFmtId="0" fontId="71" fillId="0" borderId="4" xfId="0" applyBorder="true" applyFont="true">
      <alignment horizontal="left" vertical="top" wrapText="true"/>
      <protection locked="true"/>
    </xf>
    <xf numFmtId="0" fontId="72" fillId="0" borderId="4" xfId="0" applyBorder="true" applyFont="true">
      <alignment horizontal="center" vertical="top"/>
      <protection locked="true"/>
    </xf>
    <xf numFmtId="170" fontId="73" fillId="0" borderId="4" xfId="0" applyBorder="true" applyFont="true" applyNumberFormat="true">
      <alignment horizontal="right" vertical="top"/>
      <protection locked="true"/>
    </xf>
    <xf numFmtId="171" fontId="74" fillId="0" borderId="4" xfId="0" applyBorder="true" applyFont="true" applyNumberFormat="true">
      <alignment horizontal="right" vertical="top"/>
      <protection locked="true"/>
    </xf>
    <xf numFmtId="171" fontId="75" fillId="0" borderId="4" xfId="0" applyBorder="true" applyFont="true" applyNumberFormat="true">
      <alignment horizontal="right" vertical="top"/>
      <protection locked="true"/>
    </xf>
    <xf numFmtId="171" fontId="76" fillId="0" borderId="4" xfId="0" applyBorder="true" applyFont="true" applyNumberFormat="true">
      <alignment horizontal="right" vertical="top"/>
      <protection locked="true"/>
    </xf>
    <xf numFmtId="172" fontId="77" fillId="3" borderId="4" xfId="0" applyFill="true" applyBorder="true" applyFont="true" applyNumberFormat="true">
      <alignment vertical="top" horizontal="right"/>
      <protection locked="false"/>
    </xf>
    <xf numFmtId="173" fontId="78" fillId="0" borderId="4" xfId="0" applyBorder="true" applyFont="true" applyNumberFormat="true">
      <alignment horizontal="right" vertical="top"/>
      <protection locked="true"/>
    </xf>
    <xf numFmtId="4" fontId="79" fillId="0" borderId="4" xfId="0" applyBorder="true" applyFont="true" applyNumberFormat="true">
      <alignment horizontal="right" vertical="top"/>
      <protection locked="true"/>
    </xf>
    <xf numFmtId="4" fontId="80" fillId="0" borderId="4" xfId="0" applyBorder="true" applyFont="true" applyNumberFormat="true">
      <alignment horizontal="right" vertical="top"/>
      <protection locked="true"/>
    </xf>
    <xf numFmtId="0" fontId="81" fillId="0" borderId="0" xfId="0" applyFont="true"/>
    <xf numFmtId="0" fontId="82" fillId="5" borderId="4" xfId="0" applyFill="true" applyBorder="true" applyFont="true">
      <alignment horizontal="left"/>
      <protection locked="true"/>
    </xf>
    <xf numFmtId="0" fontId="83" fillId="5" borderId="4" xfId="0" applyFill="true" applyBorder="true" applyFont="true">
      <alignment horizontal="left"/>
      <protection locked="true"/>
    </xf>
    <xf numFmtId="0" fontId="84" fillId="5" borderId="4" xfId="0" applyFill="true" applyBorder="true" applyFont="true">
      <alignment horizontal="left"/>
      <protection locked="true"/>
    </xf>
    <xf numFmtId="0" fontId="85" fillId="5" borderId="4" xfId="0" applyFill="true" applyBorder="true" applyFont="true">
      <alignment horizontal="left"/>
      <protection locked="true"/>
    </xf>
    <xf numFmtId="0" fontId="86" fillId="5" borderId="4" xfId="0" applyFill="true" applyBorder="true" applyFont="true">
      <alignment horizontal="left"/>
      <protection locked="true"/>
    </xf>
    <xf numFmtId="0" fontId="87" fillId="5" borderId="4" xfId="0" applyFill="true" applyBorder="true" applyFont="true">
      <alignment horizontal="left"/>
      <protection locked="true"/>
    </xf>
    <xf numFmtId="0" fontId="88" fillId="5" borderId="4" xfId="0" applyFill="true" applyBorder="true" applyFont="true">
      <alignment horizontal="left"/>
      <protection locked="true"/>
    </xf>
    <xf numFmtId="0" fontId="89" fillId="5" borderId="4" xfId="0" applyFill="true" applyBorder="true" applyFont="true">
      <alignment horizontal="left"/>
      <protection locked="true"/>
    </xf>
    <xf numFmtId="0" fontId="90" fillId="5" borderId="4" xfId="0" applyFill="true" applyBorder="true" applyFont="true">
      <alignment horizontal="left"/>
      <protection locked="true"/>
    </xf>
    <xf numFmtId="0" fontId="91" fillId="5" borderId="4" xfId="0" applyFill="true" applyBorder="true" applyFont="true">
      <alignment horizontal="left"/>
      <protection locked="true"/>
    </xf>
    <xf numFmtId="4" fontId="92" fillId="5" borderId="4" xfId="0" applyFill="true" applyBorder="true" applyFont="true" applyNumberFormat="true">
      <alignment horizontal="right"/>
      <protection locked="true"/>
    </xf>
    <xf numFmtId="0" fontId="93" fillId="0" borderId="0" xfId="0" applyFont="true"/>
    <xf numFmtId="0" fontId="94" fillId="0" borderId="4" xfId="0" applyBorder="true" applyFont="true">
      <alignment horizontal="left" vertical="top"/>
      <protection locked="true"/>
    </xf>
    <xf numFmtId="0" fontId="95" fillId="0" borderId="4" xfId="0" applyBorder="true" applyFont="true">
      <alignment horizontal="left" vertical="top" wrapText="true"/>
      <protection locked="true"/>
    </xf>
    <xf numFmtId="0" fontId="96" fillId="0" borderId="4" xfId="0" applyBorder="true" applyFont="true">
      <alignment horizontal="center" vertical="top"/>
      <protection locked="true"/>
    </xf>
    <xf numFmtId="170" fontId="97" fillId="0" borderId="4" xfId="0" applyBorder="true" applyFont="true" applyNumberFormat="true">
      <alignment horizontal="right" vertical="top"/>
      <protection locked="true"/>
    </xf>
    <xf numFmtId="171" fontId="98" fillId="0" borderId="4" xfId="0" applyBorder="true" applyFont="true" applyNumberFormat="true">
      <alignment horizontal="right" vertical="top"/>
      <protection locked="true"/>
    </xf>
    <xf numFmtId="171" fontId="99" fillId="0" borderId="4" xfId="0" applyBorder="true" applyFont="true" applyNumberFormat="true">
      <alignment horizontal="right" vertical="top"/>
      <protection locked="true"/>
    </xf>
    <xf numFmtId="171" fontId="100" fillId="0" borderId="4" xfId="0" applyBorder="true" applyFont="true" applyNumberFormat="true">
      <alignment horizontal="right" vertical="top"/>
      <protection locked="true"/>
    </xf>
    <xf numFmtId="172" fontId="101" fillId="3" borderId="4" xfId="0" applyFill="true" applyBorder="true" applyFont="true" applyNumberFormat="true">
      <alignment vertical="top" horizontal="right"/>
      <protection locked="false"/>
    </xf>
    <xf numFmtId="173" fontId="102" fillId="0" borderId="4" xfId="0" applyBorder="true" applyFont="true" applyNumberFormat="true">
      <alignment horizontal="right" vertical="top"/>
      <protection locked="true"/>
    </xf>
    <xf numFmtId="4" fontId="103" fillId="0" borderId="4" xfId="0" applyBorder="true" applyFont="true" applyNumberFormat="true">
      <alignment horizontal="right" vertical="top"/>
      <protection locked="true"/>
    </xf>
    <xf numFmtId="4" fontId="104" fillId="0" borderId="4" xfId="0" applyBorder="true" applyFont="true" applyNumberFormat="true">
      <alignment horizontal="right" vertical="top"/>
      <protection locked="true"/>
    </xf>
    <xf numFmtId="0" fontId="105" fillId="0" borderId="0" xfId="0" applyFont="true"/>
    <xf numFmtId="0" fontId="106" fillId="0" borderId="4" xfId="0" applyBorder="true" applyFont="true">
      <alignment horizontal="left" vertical="top"/>
      <protection locked="true"/>
    </xf>
    <xf numFmtId="0" fontId="107" fillId="0" borderId="4" xfId="0" applyBorder="true" applyFont="true">
      <alignment horizontal="left" vertical="top" wrapText="true"/>
      <protection locked="true"/>
    </xf>
    <xf numFmtId="0" fontId="108" fillId="0" borderId="4" xfId="0" applyBorder="true" applyFont="true">
      <alignment horizontal="center" vertical="top"/>
      <protection locked="true"/>
    </xf>
    <xf numFmtId="170" fontId="109" fillId="0" borderId="4" xfId="0" applyBorder="true" applyFont="true" applyNumberFormat="true">
      <alignment horizontal="right" vertical="top"/>
      <protection locked="true"/>
    </xf>
    <xf numFmtId="171" fontId="110" fillId="0" borderId="4" xfId="0" applyBorder="true" applyFont="true" applyNumberFormat="true">
      <alignment horizontal="right" vertical="top"/>
      <protection locked="true"/>
    </xf>
    <xf numFmtId="171" fontId="111" fillId="0" borderId="4" xfId="0" applyBorder="true" applyFont="true" applyNumberFormat="true">
      <alignment horizontal="right" vertical="top"/>
      <protection locked="true"/>
    </xf>
    <xf numFmtId="171" fontId="112" fillId="0" borderId="4" xfId="0" applyBorder="true" applyFont="true" applyNumberFormat="true">
      <alignment horizontal="right" vertical="top"/>
      <protection locked="true"/>
    </xf>
    <xf numFmtId="172" fontId="113" fillId="3" borderId="4" xfId="0" applyFill="true" applyBorder="true" applyFont="true" applyNumberFormat="true">
      <alignment vertical="top" horizontal="right"/>
      <protection locked="false"/>
    </xf>
    <xf numFmtId="173" fontId="114" fillId="0" borderId="4" xfId="0" applyBorder="true" applyFont="true" applyNumberFormat="true">
      <alignment horizontal="right" vertical="top"/>
      <protection locked="true"/>
    </xf>
    <xf numFmtId="4" fontId="115" fillId="0" borderId="4" xfId="0" applyBorder="true" applyFont="true" applyNumberFormat="true">
      <alignment horizontal="right" vertical="top"/>
      <protection locked="true"/>
    </xf>
    <xf numFmtId="4" fontId="116" fillId="0" borderId="4" xfId="0" applyBorder="true" applyFont="true" applyNumberFormat="true">
      <alignment horizontal="right" vertical="top"/>
      <protection locked="true"/>
    </xf>
    <xf numFmtId="0" fontId="117" fillId="0" borderId="0" xfId="0" applyFont="true"/>
    <xf numFmtId="0" fontId="118" fillId="0" borderId="4" xfId="0" applyBorder="true" applyFont="true">
      <alignment horizontal="left" vertical="top"/>
      <protection locked="true"/>
    </xf>
    <xf numFmtId="0" fontId="119" fillId="0" borderId="4" xfId="0" applyBorder="true" applyFont="true">
      <alignment horizontal="left" vertical="top" wrapText="true"/>
      <protection locked="true"/>
    </xf>
    <xf numFmtId="0" fontId="120" fillId="0" borderId="4" xfId="0" applyBorder="true" applyFont="true">
      <alignment horizontal="center" vertical="top"/>
      <protection locked="true"/>
    </xf>
    <xf numFmtId="170" fontId="121" fillId="0" borderId="4" xfId="0" applyBorder="true" applyFont="true" applyNumberFormat="true">
      <alignment horizontal="right" vertical="top"/>
      <protection locked="true"/>
    </xf>
    <xf numFmtId="171" fontId="122" fillId="0" borderId="4" xfId="0" applyBorder="true" applyFont="true" applyNumberFormat="true">
      <alignment horizontal="right" vertical="top"/>
      <protection locked="true"/>
    </xf>
    <xf numFmtId="171" fontId="123" fillId="0" borderId="4" xfId="0" applyBorder="true" applyFont="true" applyNumberFormat="true">
      <alignment horizontal="right" vertical="top"/>
      <protection locked="true"/>
    </xf>
    <xf numFmtId="171" fontId="124" fillId="0" borderId="4" xfId="0" applyBorder="true" applyFont="true" applyNumberFormat="true">
      <alignment horizontal="right" vertical="top"/>
      <protection locked="true"/>
    </xf>
    <xf numFmtId="172" fontId="125" fillId="3" borderId="4" xfId="0" applyFill="true" applyBorder="true" applyFont="true" applyNumberFormat="true">
      <alignment vertical="top" horizontal="right"/>
      <protection locked="false"/>
    </xf>
    <xf numFmtId="173" fontId="126" fillId="0" borderId="4" xfId="0" applyBorder="true" applyFont="true" applyNumberFormat="true">
      <alignment horizontal="right" vertical="top"/>
      <protection locked="true"/>
    </xf>
    <xf numFmtId="4" fontId="127" fillId="0" borderId="4" xfId="0" applyBorder="true" applyFont="true" applyNumberFormat="true">
      <alignment horizontal="right" vertical="top"/>
      <protection locked="true"/>
    </xf>
    <xf numFmtId="4" fontId="128" fillId="0" borderId="4" xfId="0" applyBorder="true" applyFont="true" applyNumberFormat="true">
      <alignment horizontal="right" vertical="top"/>
      <protection locked="true"/>
    </xf>
    <xf numFmtId="0" fontId="129" fillId="0" borderId="0" xfId="0" applyFont="true"/>
    <xf numFmtId="0" fontId="130" fillId="0" borderId="4" xfId="0" applyBorder="true" applyFont="true">
      <alignment horizontal="left" vertical="top"/>
      <protection locked="true"/>
    </xf>
    <xf numFmtId="0" fontId="131" fillId="0" borderId="4" xfId="0" applyBorder="true" applyFont="true">
      <alignment horizontal="left" vertical="top" wrapText="true"/>
      <protection locked="true"/>
    </xf>
    <xf numFmtId="0" fontId="132" fillId="0" borderId="4" xfId="0" applyBorder="true" applyFont="true">
      <alignment horizontal="center" vertical="top"/>
      <protection locked="true"/>
    </xf>
    <xf numFmtId="170" fontId="133" fillId="0" borderId="4" xfId="0" applyBorder="true" applyFont="true" applyNumberFormat="true">
      <alignment horizontal="right" vertical="top"/>
      <protection locked="true"/>
    </xf>
    <xf numFmtId="171" fontId="134" fillId="0" borderId="4" xfId="0" applyBorder="true" applyFont="true" applyNumberFormat="true">
      <alignment horizontal="right" vertical="top"/>
      <protection locked="true"/>
    </xf>
    <xf numFmtId="171" fontId="135" fillId="0" borderId="4" xfId="0" applyBorder="true" applyFont="true" applyNumberFormat="true">
      <alignment horizontal="right" vertical="top"/>
      <protection locked="true"/>
    </xf>
    <xf numFmtId="171" fontId="136" fillId="0" borderId="4" xfId="0" applyBorder="true" applyFont="true" applyNumberFormat="true">
      <alignment horizontal="right" vertical="top"/>
      <protection locked="true"/>
    </xf>
    <xf numFmtId="172" fontId="137" fillId="3" borderId="4" xfId="0" applyFill="true" applyBorder="true" applyFont="true" applyNumberFormat="true">
      <alignment vertical="top" horizontal="right"/>
      <protection locked="false"/>
    </xf>
    <xf numFmtId="173" fontId="138" fillId="0" borderId="4" xfId="0" applyBorder="true" applyFont="true" applyNumberFormat="true">
      <alignment horizontal="right" vertical="top"/>
      <protection locked="true"/>
    </xf>
    <xf numFmtId="4" fontId="139" fillId="0" borderId="4" xfId="0" applyBorder="true" applyFont="true" applyNumberFormat="true">
      <alignment horizontal="right" vertical="top"/>
      <protection locked="true"/>
    </xf>
    <xf numFmtId="4" fontId="140" fillId="0" borderId="4" xfId="0" applyBorder="true" applyFont="true" applyNumberFormat="true">
      <alignment horizontal="right" vertical="top"/>
      <protection locked="true"/>
    </xf>
    <xf numFmtId="0" fontId="141" fillId="0" borderId="0" xfId="0" applyFont="true"/>
    <xf numFmtId="0" fontId="142" fillId="0" borderId="4" xfId="0" applyBorder="true" applyFont="true">
      <alignment horizontal="left" vertical="top"/>
      <protection locked="true"/>
    </xf>
    <xf numFmtId="0" fontId="143" fillId="0" borderId="4" xfId="0" applyBorder="true" applyFont="true">
      <alignment horizontal="left" vertical="top" wrapText="true"/>
      <protection locked="true"/>
    </xf>
    <xf numFmtId="0" fontId="144" fillId="0" borderId="4" xfId="0" applyBorder="true" applyFont="true">
      <alignment horizontal="center" vertical="top"/>
      <protection locked="true"/>
    </xf>
    <xf numFmtId="170" fontId="145" fillId="0" borderId="4" xfId="0" applyBorder="true" applyFont="true" applyNumberFormat="true">
      <alignment horizontal="right" vertical="top"/>
      <protection locked="true"/>
    </xf>
    <xf numFmtId="171" fontId="146" fillId="0" borderId="4" xfId="0" applyBorder="true" applyFont="true" applyNumberFormat="true">
      <alignment horizontal="right" vertical="top"/>
      <protection locked="true"/>
    </xf>
    <xf numFmtId="171" fontId="147" fillId="0" borderId="4" xfId="0" applyBorder="true" applyFont="true" applyNumberFormat="true">
      <alignment horizontal="right" vertical="top"/>
      <protection locked="true"/>
    </xf>
    <xf numFmtId="171" fontId="148" fillId="0" borderId="4" xfId="0" applyBorder="true" applyFont="true" applyNumberFormat="true">
      <alignment horizontal="right" vertical="top"/>
      <protection locked="true"/>
    </xf>
    <xf numFmtId="172" fontId="149" fillId="3" borderId="4" xfId="0" applyFill="true" applyBorder="true" applyFont="true" applyNumberFormat="true">
      <alignment vertical="top" horizontal="right"/>
      <protection locked="false"/>
    </xf>
    <xf numFmtId="173" fontId="150" fillId="0" borderId="4" xfId="0" applyBorder="true" applyFont="true" applyNumberFormat="true">
      <alignment horizontal="right" vertical="top"/>
      <protection locked="true"/>
    </xf>
    <xf numFmtId="4" fontId="151" fillId="0" borderId="4" xfId="0" applyBorder="true" applyFont="true" applyNumberFormat="true">
      <alignment horizontal="right" vertical="top"/>
      <protection locked="true"/>
    </xf>
    <xf numFmtId="4" fontId="152" fillId="0" borderId="4" xfId="0" applyBorder="true" applyFont="true" applyNumberFormat="true">
      <alignment horizontal="right" vertical="top"/>
      <protection locked="true"/>
    </xf>
    <xf numFmtId="0" fontId="153" fillId="0" borderId="0" xfId="0" applyFont="true"/>
    <xf numFmtId="0" fontId="154" fillId="0" borderId="4" xfId="0" applyBorder="true" applyFont="true">
      <alignment horizontal="left" vertical="top"/>
      <protection locked="true"/>
    </xf>
    <xf numFmtId="0" fontId="155" fillId="0" borderId="4" xfId="0" applyBorder="true" applyFont="true">
      <alignment horizontal="left" vertical="top" wrapText="true"/>
      <protection locked="true"/>
    </xf>
    <xf numFmtId="0" fontId="156" fillId="0" borderId="4" xfId="0" applyBorder="true" applyFont="true">
      <alignment horizontal="center" vertical="top"/>
      <protection locked="true"/>
    </xf>
    <xf numFmtId="170" fontId="157" fillId="0" borderId="4" xfId="0" applyBorder="true" applyFont="true" applyNumberFormat="true">
      <alignment horizontal="right" vertical="top"/>
      <protection locked="true"/>
    </xf>
    <xf numFmtId="171" fontId="158" fillId="0" borderId="4" xfId="0" applyBorder="true" applyFont="true" applyNumberFormat="true">
      <alignment horizontal="right" vertical="top"/>
      <protection locked="true"/>
    </xf>
    <xf numFmtId="171" fontId="159" fillId="0" borderId="4" xfId="0" applyBorder="true" applyFont="true" applyNumberFormat="true">
      <alignment horizontal="right" vertical="top"/>
      <protection locked="true"/>
    </xf>
    <xf numFmtId="171" fontId="160" fillId="0" borderId="4" xfId="0" applyBorder="true" applyFont="true" applyNumberFormat="true">
      <alignment horizontal="right" vertical="top"/>
      <protection locked="true"/>
    </xf>
    <xf numFmtId="172" fontId="161" fillId="3" borderId="4" xfId="0" applyFill="true" applyBorder="true" applyFont="true" applyNumberFormat="true">
      <alignment vertical="top" horizontal="right"/>
      <protection locked="false"/>
    </xf>
    <xf numFmtId="173" fontId="162" fillId="0" borderId="4" xfId="0" applyBorder="true" applyFont="true" applyNumberFormat="true">
      <alignment horizontal="right" vertical="top"/>
      <protection locked="true"/>
    </xf>
    <xf numFmtId="4" fontId="163" fillId="0" borderId="4" xfId="0" applyBorder="true" applyFont="true" applyNumberFormat="true">
      <alignment horizontal="right" vertical="top"/>
      <protection locked="true"/>
    </xf>
    <xf numFmtId="4" fontId="164" fillId="0" borderId="4" xfId="0" applyBorder="true" applyFont="true" applyNumberFormat="true">
      <alignment horizontal="right" vertical="top"/>
      <protection locked="true"/>
    </xf>
    <xf numFmtId="0" fontId="165" fillId="0" borderId="0" xfId="0" applyFont="true"/>
    <xf numFmtId="0" fontId="166" fillId="0" borderId="4" xfId="0" applyBorder="true" applyFont="true">
      <alignment horizontal="left" vertical="top"/>
      <protection locked="true"/>
    </xf>
    <xf numFmtId="0" fontId="167" fillId="0" borderId="4" xfId="0" applyBorder="true" applyFont="true">
      <alignment horizontal="left" vertical="top" wrapText="true"/>
      <protection locked="true"/>
    </xf>
    <xf numFmtId="0" fontId="168" fillId="0" borderId="4" xfId="0" applyBorder="true" applyFont="true">
      <alignment horizontal="center" vertical="top"/>
      <protection locked="true"/>
    </xf>
    <xf numFmtId="170" fontId="169" fillId="0" borderId="4" xfId="0" applyBorder="true" applyFont="true" applyNumberFormat="true">
      <alignment horizontal="right" vertical="top"/>
      <protection locked="true"/>
    </xf>
    <xf numFmtId="171" fontId="170" fillId="0" borderId="4" xfId="0" applyBorder="true" applyFont="true" applyNumberFormat="true">
      <alignment horizontal="right" vertical="top"/>
      <protection locked="true"/>
    </xf>
    <xf numFmtId="171" fontId="171" fillId="0" borderId="4" xfId="0" applyBorder="true" applyFont="true" applyNumberFormat="true">
      <alignment horizontal="right" vertical="top"/>
      <protection locked="true"/>
    </xf>
    <xf numFmtId="171" fontId="172" fillId="0" borderId="4" xfId="0" applyBorder="true" applyFont="true" applyNumberFormat="true">
      <alignment horizontal="right" vertical="top"/>
      <protection locked="true"/>
    </xf>
    <xf numFmtId="172" fontId="173" fillId="3" borderId="4" xfId="0" applyFill="true" applyBorder="true" applyFont="true" applyNumberFormat="true">
      <alignment vertical="top" horizontal="right"/>
      <protection locked="false"/>
    </xf>
    <xf numFmtId="173" fontId="174" fillId="0" borderId="4" xfId="0" applyBorder="true" applyFont="true" applyNumberFormat="true">
      <alignment horizontal="right" vertical="top"/>
      <protection locked="true"/>
    </xf>
    <xf numFmtId="4" fontId="175" fillId="0" borderId="4" xfId="0" applyBorder="true" applyFont="true" applyNumberFormat="true">
      <alignment horizontal="right" vertical="top"/>
      <protection locked="true"/>
    </xf>
    <xf numFmtId="4" fontId="176" fillId="0" borderId="4" xfId="0" applyBorder="true" applyFont="true" applyNumberFormat="true">
      <alignment horizontal="right" vertical="top"/>
      <protection locked="true"/>
    </xf>
    <xf numFmtId="0" fontId="177" fillId="0" borderId="0" xfId="0" applyFont="true"/>
    <xf numFmtId="0" fontId="178" fillId="5" borderId="4" xfId="0" applyFill="true" applyBorder="true" applyFont="true">
      <alignment horizontal="left"/>
      <protection locked="true"/>
    </xf>
    <xf numFmtId="0" fontId="179" fillId="5" borderId="4" xfId="0" applyFill="true" applyBorder="true" applyFont="true">
      <alignment horizontal="left"/>
      <protection locked="true"/>
    </xf>
    <xf numFmtId="0" fontId="180" fillId="5" borderId="4" xfId="0" applyFill="true" applyBorder="true" applyFont="true">
      <alignment horizontal="left"/>
      <protection locked="true"/>
    </xf>
    <xf numFmtId="0" fontId="181" fillId="5" borderId="4" xfId="0" applyFill="true" applyBorder="true" applyFont="true">
      <alignment horizontal="left"/>
      <protection locked="true"/>
    </xf>
    <xf numFmtId="0" fontId="182" fillId="5" borderId="4" xfId="0" applyFill="true" applyBorder="true" applyFont="true">
      <alignment horizontal="left"/>
      <protection locked="true"/>
    </xf>
    <xf numFmtId="0" fontId="183" fillId="5" borderId="4" xfId="0" applyFill="true" applyBorder="true" applyFont="true">
      <alignment horizontal="left"/>
      <protection locked="true"/>
    </xf>
    <xf numFmtId="0" fontId="184" fillId="5" borderId="4" xfId="0" applyFill="true" applyBorder="true" applyFont="true">
      <alignment horizontal="left"/>
      <protection locked="true"/>
    </xf>
    <xf numFmtId="0" fontId="185" fillId="5" borderId="4" xfId="0" applyFill="true" applyBorder="true" applyFont="true">
      <alignment horizontal="left"/>
      <protection locked="true"/>
    </xf>
    <xf numFmtId="0" fontId="186" fillId="5" borderId="4" xfId="0" applyFill="true" applyBorder="true" applyFont="true">
      <alignment horizontal="left"/>
      <protection locked="true"/>
    </xf>
    <xf numFmtId="0" fontId="187" fillId="5" borderId="4" xfId="0" applyFill="true" applyBorder="true" applyFont="true">
      <alignment horizontal="left"/>
      <protection locked="true"/>
    </xf>
    <xf numFmtId="4" fontId="188" fillId="5" borderId="4" xfId="0" applyFill="true" applyBorder="true" applyFont="true" applyNumberFormat="true">
      <alignment horizontal="right"/>
      <protection locked="true"/>
    </xf>
    <xf numFmtId="0" fontId="189" fillId="0" borderId="0" xfId="0" applyFont="true"/>
    <xf numFmtId="0" fontId="190" fillId="0" borderId="4" xfId="0" applyBorder="true" applyFont="true">
      <alignment horizontal="left" vertical="top"/>
      <protection locked="true"/>
    </xf>
    <xf numFmtId="0" fontId="191" fillId="0" borderId="4" xfId="0" applyBorder="true" applyFont="true">
      <alignment horizontal="left" vertical="top" wrapText="true"/>
      <protection locked="true"/>
    </xf>
    <xf numFmtId="0" fontId="192" fillId="0" borderId="4" xfId="0" applyBorder="true" applyFont="true">
      <alignment horizontal="center" vertical="top"/>
      <protection locked="true"/>
    </xf>
    <xf numFmtId="170" fontId="193" fillId="0" borderId="4" xfId="0" applyBorder="true" applyFont="true" applyNumberFormat="true">
      <alignment horizontal="right" vertical="top"/>
      <protection locked="true"/>
    </xf>
    <xf numFmtId="171" fontId="194" fillId="0" borderId="4" xfId="0" applyBorder="true" applyFont="true" applyNumberFormat="true">
      <alignment horizontal="right" vertical="top"/>
      <protection locked="true"/>
    </xf>
    <xf numFmtId="171" fontId="195" fillId="0" borderId="4" xfId="0" applyBorder="true" applyFont="true" applyNumberFormat="true">
      <alignment horizontal="right" vertical="top"/>
      <protection locked="true"/>
    </xf>
    <xf numFmtId="171" fontId="196" fillId="0" borderId="4" xfId="0" applyBorder="true" applyFont="true" applyNumberFormat="true">
      <alignment horizontal="right" vertical="top"/>
      <protection locked="true"/>
    </xf>
    <xf numFmtId="172" fontId="197" fillId="3" borderId="4" xfId="0" applyFill="true" applyBorder="true" applyFont="true" applyNumberFormat="true">
      <alignment vertical="top" horizontal="right"/>
      <protection locked="false"/>
    </xf>
    <xf numFmtId="173" fontId="198" fillId="0" borderId="4" xfId="0" applyBorder="true" applyFont="true" applyNumberFormat="true">
      <alignment horizontal="right" vertical="top"/>
      <protection locked="true"/>
    </xf>
    <xf numFmtId="4" fontId="199" fillId="0" borderId="4" xfId="0" applyBorder="true" applyFont="true" applyNumberFormat="true">
      <alignment horizontal="right" vertical="top"/>
      <protection locked="true"/>
    </xf>
    <xf numFmtId="4" fontId="200" fillId="0" borderId="4" xfId="0" applyBorder="true" applyFont="true" applyNumberFormat="true">
      <alignment horizontal="right" vertical="top"/>
      <protection locked="true"/>
    </xf>
    <xf numFmtId="0" fontId="201" fillId="0" borderId="0" xfId="0" applyFont="true"/>
    <xf numFmtId="0" fontId="202" fillId="0" borderId="4" xfId="0" applyBorder="true" applyFont="true">
      <alignment horizontal="left" vertical="top"/>
      <protection locked="true"/>
    </xf>
    <xf numFmtId="0" fontId="203" fillId="0" borderId="4" xfId="0" applyBorder="true" applyFont="true">
      <alignment horizontal="left" vertical="top" wrapText="true"/>
      <protection locked="true"/>
    </xf>
    <xf numFmtId="0" fontId="204" fillId="0" borderId="4" xfId="0" applyBorder="true" applyFont="true">
      <alignment horizontal="center" vertical="top"/>
      <protection locked="true"/>
    </xf>
    <xf numFmtId="170" fontId="205" fillId="0" borderId="4" xfId="0" applyBorder="true" applyFont="true" applyNumberFormat="true">
      <alignment horizontal="right" vertical="top"/>
      <protection locked="true"/>
    </xf>
    <xf numFmtId="171" fontId="206" fillId="0" borderId="4" xfId="0" applyBorder="true" applyFont="true" applyNumberFormat="true">
      <alignment horizontal="right" vertical="top"/>
      <protection locked="true"/>
    </xf>
    <xf numFmtId="171" fontId="207" fillId="0" borderId="4" xfId="0" applyBorder="true" applyFont="true" applyNumberFormat="true">
      <alignment horizontal="right" vertical="top"/>
      <protection locked="true"/>
    </xf>
    <xf numFmtId="171" fontId="208" fillId="0" borderId="4" xfId="0" applyBorder="true" applyFont="true" applyNumberFormat="true">
      <alignment horizontal="right" vertical="top"/>
      <protection locked="true"/>
    </xf>
    <xf numFmtId="172" fontId="209" fillId="3" borderId="4" xfId="0" applyFill="true" applyBorder="true" applyFont="true" applyNumberFormat="true">
      <alignment vertical="top" horizontal="right"/>
      <protection locked="false"/>
    </xf>
    <xf numFmtId="173" fontId="210" fillId="0" borderId="4" xfId="0" applyBorder="true" applyFont="true" applyNumberFormat="true">
      <alignment horizontal="right" vertical="top"/>
      <protection locked="true"/>
    </xf>
    <xf numFmtId="4" fontId="211" fillId="0" borderId="4" xfId="0" applyBorder="true" applyFont="true" applyNumberFormat="true">
      <alignment horizontal="right" vertical="top"/>
      <protection locked="true"/>
    </xf>
    <xf numFmtId="4" fontId="212" fillId="0" borderId="4" xfId="0" applyBorder="true" applyFont="true" applyNumberFormat="true">
      <alignment horizontal="right" vertical="top"/>
      <protection locked="true"/>
    </xf>
    <xf numFmtId="0" fontId="213" fillId="0" borderId="0" xfId="0" applyFont="true"/>
    <xf numFmtId="0" fontId="214" fillId="0" borderId="4" xfId="0" applyBorder="true" applyFont="true">
      <alignment horizontal="left" vertical="top"/>
      <protection locked="true"/>
    </xf>
    <xf numFmtId="0" fontId="215" fillId="0" borderId="4" xfId="0" applyBorder="true" applyFont="true">
      <alignment horizontal="left" vertical="top" wrapText="true"/>
      <protection locked="true"/>
    </xf>
    <xf numFmtId="0" fontId="216" fillId="0" borderId="4" xfId="0" applyBorder="true" applyFont="true">
      <alignment horizontal="center" vertical="top"/>
      <protection locked="true"/>
    </xf>
    <xf numFmtId="170" fontId="217" fillId="0" borderId="4" xfId="0" applyBorder="true" applyFont="true" applyNumberFormat="true">
      <alignment horizontal="right" vertical="top"/>
      <protection locked="true"/>
    </xf>
    <xf numFmtId="171" fontId="218" fillId="0" borderId="4" xfId="0" applyBorder="true" applyFont="true" applyNumberFormat="true">
      <alignment horizontal="right" vertical="top"/>
      <protection locked="true"/>
    </xf>
    <xf numFmtId="171" fontId="219" fillId="0" borderId="4" xfId="0" applyBorder="true" applyFont="true" applyNumberFormat="true">
      <alignment horizontal="right" vertical="top"/>
      <protection locked="true"/>
    </xf>
    <xf numFmtId="171" fontId="220" fillId="0" borderId="4" xfId="0" applyBorder="true" applyFont="true" applyNumberFormat="true">
      <alignment horizontal="right" vertical="top"/>
      <protection locked="true"/>
    </xf>
    <xf numFmtId="172" fontId="221" fillId="3" borderId="4" xfId="0" applyFill="true" applyBorder="true" applyFont="true" applyNumberFormat="true">
      <alignment vertical="top" horizontal="right"/>
      <protection locked="false"/>
    </xf>
    <xf numFmtId="173" fontId="222" fillId="0" borderId="4" xfId="0" applyBorder="true" applyFont="true" applyNumberFormat="true">
      <alignment horizontal="right" vertical="top"/>
      <protection locked="true"/>
    </xf>
    <xf numFmtId="4" fontId="223" fillId="0" borderId="4" xfId="0" applyBorder="true" applyFont="true" applyNumberFormat="true">
      <alignment horizontal="right" vertical="top"/>
      <protection locked="true"/>
    </xf>
    <xf numFmtId="4" fontId="224" fillId="0" borderId="4" xfId="0" applyBorder="true" applyFont="true" applyNumberFormat="true">
      <alignment horizontal="right" vertical="top"/>
      <protection locked="true"/>
    </xf>
    <xf numFmtId="0" fontId="225" fillId="0" borderId="0" xfId="0" applyFont="true"/>
    <xf numFmtId="0" fontId="226" fillId="0" borderId="4" xfId="0" applyBorder="true" applyFont="true">
      <alignment horizontal="left" vertical="top"/>
      <protection locked="true"/>
    </xf>
    <xf numFmtId="0" fontId="227" fillId="0" borderId="4" xfId="0" applyBorder="true" applyFont="true">
      <alignment horizontal="left" vertical="top" wrapText="true"/>
      <protection locked="true"/>
    </xf>
    <xf numFmtId="0" fontId="228" fillId="0" borderId="4" xfId="0" applyBorder="true" applyFont="true">
      <alignment horizontal="center" vertical="top"/>
      <protection locked="true"/>
    </xf>
    <xf numFmtId="170" fontId="229" fillId="0" borderId="4" xfId="0" applyBorder="true" applyFont="true" applyNumberFormat="true">
      <alignment horizontal="right" vertical="top"/>
      <protection locked="true"/>
    </xf>
    <xf numFmtId="171" fontId="230" fillId="0" borderId="4" xfId="0" applyBorder="true" applyFont="true" applyNumberFormat="true">
      <alignment horizontal="right" vertical="top"/>
      <protection locked="true"/>
    </xf>
    <xf numFmtId="171" fontId="231" fillId="0" borderId="4" xfId="0" applyBorder="true" applyFont="true" applyNumberFormat="true">
      <alignment horizontal="right" vertical="top"/>
      <protection locked="true"/>
    </xf>
    <xf numFmtId="171" fontId="232" fillId="0" borderId="4" xfId="0" applyBorder="true" applyFont="true" applyNumberFormat="true">
      <alignment horizontal="right" vertical="top"/>
      <protection locked="true"/>
    </xf>
    <xf numFmtId="172" fontId="233" fillId="3" borderId="4" xfId="0" applyFill="true" applyBorder="true" applyFont="true" applyNumberFormat="true">
      <alignment vertical="top" horizontal="right"/>
      <protection locked="false"/>
    </xf>
    <xf numFmtId="173" fontId="234" fillId="0" borderId="4" xfId="0" applyBorder="true" applyFont="true" applyNumberFormat="true">
      <alignment horizontal="right" vertical="top"/>
      <protection locked="true"/>
    </xf>
    <xf numFmtId="4" fontId="235" fillId="0" borderId="4" xfId="0" applyBorder="true" applyFont="true" applyNumberFormat="true">
      <alignment horizontal="right" vertical="top"/>
      <protection locked="true"/>
    </xf>
    <xf numFmtId="4" fontId="236" fillId="0" borderId="4" xfId="0" applyBorder="true" applyFont="true" applyNumberFormat="true">
      <alignment horizontal="right" vertical="top"/>
      <protection locked="true"/>
    </xf>
    <xf numFmtId="0" fontId="237" fillId="0" borderId="0" xfId="0" applyFont="true"/>
    <xf numFmtId="0" fontId="238" fillId="0" borderId="4" xfId="0" applyBorder="true" applyFont="true">
      <alignment horizontal="left" vertical="top"/>
      <protection locked="true"/>
    </xf>
    <xf numFmtId="0" fontId="239" fillId="0" borderId="4" xfId="0" applyBorder="true" applyFont="true">
      <alignment horizontal="left" vertical="top" wrapText="true"/>
      <protection locked="true"/>
    </xf>
    <xf numFmtId="0" fontId="240" fillId="0" borderId="4" xfId="0" applyBorder="true" applyFont="true">
      <alignment horizontal="center" vertical="top"/>
      <protection locked="true"/>
    </xf>
    <xf numFmtId="170" fontId="241" fillId="0" borderId="4" xfId="0" applyBorder="true" applyFont="true" applyNumberFormat="true">
      <alignment horizontal="right" vertical="top"/>
      <protection locked="true"/>
    </xf>
    <xf numFmtId="171" fontId="242" fillId="0" borderId="4" xfId="0" applyBorder="true" applyFont="true" applyNumberFormat="true">
      <alignment horizontal="right" vertical="top"/>
      <protection locked="true"/>
    </xf>
    <xf numFmtId="171" fontId="243" fillId="0" borderId="4" xfId="0" applyBorder="true" applyFont="true" applyNumberFormat="true">
      <alignment horizontal="right" vertical="top"/>
      <protection locked="true"/>
    </xf>
    <xf numFmtId="171" fontId="244" fillId="0" borderId="4" xfId="0" applyBorder="true" applyFont="true" applyNumberFormat="true">
      <alignment horizontal="right" vertical="top"/>
      <protection locked="true"/>
    </xf>
    <xf numFmtId="172" fontId="245" fillId="3" borderId="4" xfId="0" applyFill="true" applyBorder="true" applyFont="true" applyNumberFormat="true">
      <alignment vertical="top" horizontal="right"/>
      <protection locked="false"/>
    </xf>
    <xf numFmtId="173" fontId="246" fillId="0" borderId="4" xfId="0" applyBorder="true" applyFont="true" applyNumberFormat="true">
      <alignment horizontal="right" vertical="top"/>
      <protection locked="true"/>
    </xf>
    <xf numFmtId="4" fontId="247" fillId="0" borderId="4" xfId="0" applyBorder="true" applyFont="true" applyNumberFormat="true">
      <alignment horizontal="right" vertical="top"/>
      <protection locked="true"/>
    </xf>
    <xf numFmtId="4" fontId="248" fillId="0" borderId="4" xfId="0" applyBorder="true" applyFont="true" applyNumberFormat="true">
      <alignment horizontal="right" vertical="top"/>
      <protection locked="true"/>
    </xf>
    <xf numFmtId="0" fontId="249" fillId="0" borderId="0" xfId="0" applyFont="true"/>
    <xf numFmtId="0" fontId="250" fillId="5" borderId="4" xfId="0" applyFill="true" applyBorder="true" applyFont="true">
      <alignment horizontal="left"/>
      <protection locked="true"/>
    </xf>
    <xf numFmtId="0" fontId="251" fillId="5" borderId="4" xfId="0" applyFill="true" applyBorder="true" applyFont="true">
      <alignment horizontal="left"/>
      <protection locked="true"/>
    </xf>
    <xf numFmtId="0" fontId="252" fillId="5" borderId="4" xfId="0" applyFill="true" applyBorder="true" applyFont="true">
      <alignment horizontal="left"/>
      <protection locked="true"/>
    </xf>
    <xf numFmtId="0" fontId="253" fillId="5" borderId="4" xfId="0" applyFill="true" applyBorder="true" applyFont="true">
      <alignment horizontal="left"/>
      <protection locked="true"/>
    </xf>
    <xf numFmtId="0" fontId="254" fillId="5" borderId="4" xfId="0" applyFill="true" applyBorder="true" applyFont="true">
      <alignment horizontal="left"/>
      <protection locked="true"/>
    </xf>
    <xf numFmtId="0" fontId="255" fillId="5" borderId="4" xfId="0" applyFill="true" applyBorder="true" applyFont="true">
      <alignment horizontal="left"/>
      <protection locked="true"/>
    </xf>
    <xf numFmtId="0" fontId="256" fillId="5" borderId="4" xfId="0" applyFill="true" applyBorder="true" applyFont="true">
      <alignment horizontal="left"/>
      <protection locked="true"/>
    </xf>
    <xf numFmtId="0" fontId="257" fillId="5" borderId="4" xfId="0" applyFill="true" applyBorder="true" applyFont="true">
      <alignment horizontal="left"/>
      <protection locked="true"/>
    </xf>
    <xf numFmtId="0" fontId="258" fillId="5" borderId="4" xfId="0" applyFill="true" applyBorder="true" applyFont="true">
      <alignment horizontal="left"/>
      <protection locked="true"/>
    </xf>
    <xf numFmtId="0" fontId="259" fillId="5" borderId="4" xfId="0" applyFill="true" applyBorder="true" applyFont="true">
      <alignment horizontal="left"/>
      <protection locked="true"/>
    </xf>
    <xf numFmtId="4" fontId="260" fillId="5" borderId="4" xfId="0" applyFill="true" applyBorder="true" applyFont="true" applyNumberFormat="true">
      <alignment horizontal="right"/>
      <protection locked="true"/>
    </xf>
    <xf numFmtId="0" fontId="261" fillId="0" borderId="0" xfId="0" applyFont="true"/>
    <xf numFmtId="0" fontId="262" fillId="0" borderId="4" xfId="0" applyBorder="true" applyFont="true">
      <alignment horizontal="left" vertical="top"/>
      <protection locked="true"/>
    </xf>
    <xf numFmtId="0" fontId="263" fillId="0" borderId="4" xfId="0" applyBorder="true" applyFont="true">
      <alignment horizontal="left" vertical="top" wrapText="true"/>
      <protection locked="true"/>
    </xf>
    <xf numFmtId="0" fontId="264" fillId="0" borderId="4" xfId="0" applyBorder="true" applyFont="true">
      <alignment horizontal="center" vertical="top"/>
      <protection locked="true"/>
    </xf>
    <xf numFmtId="170" fontId="265" fillId="0" borderId="4" xfId="0" applyBorder="true" applyFont="true" applyNumberFormat="true">
      <alignment horizontal="right" vertical="top"/>
      <protection locked="true"/>
    </xf>
    <xf numFmtId="171" fontId="266" fillId="0" borderId="4" xfId="0" applyBorder="true" applyFont="true" applyNumberFormat="true">
      <alignment horizontal="right" vertical="top"/>
      <protection locked="true"/>
    </xf>
    <xf numFmtId="171" fontId="267" fillId="0" borderId="4" xfId="0" applyBorder="true" applyFont="true" applyNumberFormat="true">
      <alignment horizontal="right" vertical="top"/>
      <protection locked="true"/>
    </xf>
    <xf numFmtId="171" fontId="268" fillId="0" borderId="4" xfId="0" applyBorder="true" applyFont="true" applyNumberFormat="true">
      <alignment horizontal="right" vertical="top"/>
      <protection locked="true"/>
    </xf>
    <xf numFmtId="172" fontId="269" fillId="3" borderId="4" xfId="0" applyFill="true" applyBorder="true" applyFont="true" applyNumberFormat="true">
      <alignment vertical="top" horizontal="right"/>
      <protection locked="false"/>
    </xf>
    <xf numFmtId="173" fontId="270" fillId="0" borderId="4" xfId="0" applyBorder="true" applyFont="true" applyNumberFormat="true">
      <alignment horizontal="right" vertical="top"/>
      <protection locked="true"/>
    </xf>
    <xf numFmtId="4" fontId="271" fillId="0" borderId="4" xfId="0" applyBorder="true" applyFont="true" applyNumberFormat="true">
      <alignment horizontal="right" vertical="top"/>
      <protection locked="true"/>
    </xf>
    <xf numFmtId="4" fontId="272" fillId="0" borderId="4" xfId="0" applyBorder="true" applyFont="true" applyNumberFormat="true">
      <alignment horizontal="right" vertical="top"/>
      <protection locked="true"/>
    </xf>
    <xf numFmtId="0" fontId="273" fillId="0" borderId="0" xfId="0" applyFont="true"/>
    <xf numFmtId="0" fontId="274" fillId="0" borderId="4" xfId="0" applyBorder="true" applyFont="true">
      <alignment horizontal="left" vertical="top"/>
      <protection locked="true"/>
    </xf>
    <xf numFmtId="0" fontId="275" fillId="0" borderId="4" xfId="0" applyBorder="true" applyFont="true">
      <alignment horizontal="left" vertical="top" wrapText="true"/>
      <protection locked="true"/>
    </xf>
    <xf numFmtId="0" fontId="276" fillId="0" borderId="4" xfId="0" applyBorder="true" applyFont="true">
      <alignment horizontal="center" vertical="top"/>
      <protection locked="true"/>
    </xf>
    <xf numFmtId="170" fontId="277" fillId="0" borderId="4" xfId="0" applyBorder="true" applyFont="true" applyNumberFormat="true">
      <alignment horizontal="right" vertical="top"/>
      <protection locked="true"/>
    </xf>
    <xf numFmtId="171" fontId="278" fillId="0" borderId="4" xfId="0" applyBorder="true" applyFont="true" applyNumberFormat="true">
      <alignment horizontal="right" vertical="top"/>
      <protection locked="true"/>
    </xf>
    <xf numFmtId="171" fontId="279" fillId="0" borderId="4" xfId="0" applyBorder="true" applyFont="true" applyNumberFormat="true">
      <alignment horizontal="right" vertical="top"/>
      <protection locked="true"/>
    </xf>
    <xf numFmtId="171" fontId="280" fillId="0" borderId="4" xfId="0" applyBorder="true" applyFont="true" applyNumberFormat="true">
      <alignment horizontal="right" vertical="top"/>
      <protection locked="true"/>
    </xf>
    <xf numFmtId="172" fontId="281" fillId="3" borderId="4" xfId="0" applyFill="true" applyBorder="true" applyFont="true" applyNumberFormat="true">
      <alignment vertical="top" horizontal="right"/>
      <protection locked="false"/>
    </xf>
    <xf numFmtId="173" fontId="282" fillId="0" borderId="4" xfId="0" applyBorder="true" applyFont="true" applyNumberFormat="true">
      <alignment horizontal="right" vertical="top"/>
      <protection locked="true"/>
    </xf>
    <xf numFmtId="4" fontId="283" fillId="0" borderId="4" xfId="0" applyBorder="true" applyFont="true" applyNumberFormat="true">
      <alignment horizontal="right" vertical="top"/>
      <protection locked="true"/>
    </xf>
    <xf numFmtId="4" fontId="284" fillId="0" borderId="4" xfId="0" applyBorder="true" applyFont="true" applyNumberFormat="true">
      <alignment horizontal="right" vertical="top"/>
      <protection locked="true"/>
    </xf>
    <xf numFmtId="0" fontId="285" fillId="0" borderId="0" xfId="0" applyFont="true"/>
    <xf numFmtId="0" fontId="286" fillId="5" borderId="4" xfId="0" applyFill="true" applyBorder="true" applyFont="true">
      <alignment horizontal="left"/>
      <protection locked="true"/>
    </xf>
    <xf numFmtId="0" fontId="287" fillId="5" borderId="4" xfId="0" applyFill="true" applyBorder="true" applyFont="true">
      <alignment horizontal="left"/>
      <protection locked="true"/>
    </xf>
    <xf numFmtId="0" fontId="288" fillId="5" borderId="4" xfId="0" applyFill="true" applyBorder="true" applyFont="true">
      <alignment horizontal="left"/>
      <protection locked="true"/>
    </xf>
    <xf numFmtId="0" fontId="289" fillId="5" borderId="4" xfId="0" applyFill="true" applyBorder="true" applyFont="true">
      <alignment horizontal="left"/>
      <protection locked="true"/>
    </xf>
    <xf numFmtId="0" fontId="290" fillId="5" borderId="4" xfId="0" applyFill="true" applyBorder="true" applyFont="true">
      <alignment horizontal="left"/>
      <protection locked="true"/>
    </xf>
    <xf numFmtId="0" fontId="291" fillId="5" borderId="4" xfId="0" applyFill="true" applyBorder="true" applyFont="true">
      <alignment horizontal="left"/>
      <protection locked="true"/>
    </xf>
    <xf numFmtId="0" fontId="292" fillId="5" borderId="4" xfId="0" applyFill="true" applyBorder="true" applyFont="true">
      <alignment horizontal="left"/>
      <protection locked="true"/>
    </xf>
    <xf numFmtId="0" fontId="293" fillId="5" borderId="4" xfId="0" applyFill="true" applyBorder="true" applyFont="true">
      <alignment horizontal="left"/>
      <protection locked="true"/>
    </xf>
    <xf numFmtId="0" fontId="294" fillId="5" borderId="4" xfId="0" applyFill="true" applyBorder="true" applyFont="true">
      <alignment horizontal="left"/>
      <protection locked="true"/>
    </xf>
    <xf numFmtId="0" fontId="295" fillId="5" borderId="4" xfId="0" applyFill="true" applyBorder="true" applyFont="true">
      <alignment horizontal="left"/>
      <protection locked="true"/>
    </xf>
    <xf numFmtId="4" fontId="296" fillId="5" borderId="4" xfId="0" applyFill="true" applyBorder="true" applyFont="true" applyNumberFormat="true">
      <alignment horizontal="right"/>
      <protection locked="true"/>
    </xf>
    <xf numFmtId="0" fontId="297" fillId="0" borderId="0" xfId="0" applyFont="true"/>
    <xf numFmtId="0" fontId="298" fillId="0" borderId="4" xfId="0" applyBorder="true" applyFont="true">
      <alignment horizontal="left" vertical="top"/>
      <protection locked="true"/>
    </xf>
    <xf numFmtId="0" fontId="299" fillId="0" borderId="4" xfId="0" applyBorder="true" applyFont="true">
      <alignment horizontal="left" vertical="top" wrapText="true"/>
      <protection locked="true"/>
    </xf>
    <xf numFmtId="0" fontId="300" fillId="0" borderId="4" xfId="0" applyBorder="true" applyFont="true">
      <alignment horizontal="center" vertical="top"/>
      <protection locked="true"/>
    </xf>
    <xf numFmtId="170" fontId="301" fillId="0" borderId="4" xfId="0" applyBorder="true" applyFont="true" applyNumberFormat="true">
      <alignment horizontal="right" vertical="top"/>
      <protection locked="true"/>
    </xf>
    <xf numFmtId="171" fontId="302" fillId="0" borderId="4" xfId="0" applyBorder="true" applyFont="true" applyNumberFormat="true">
      <alignment horizontal="right" vertical="top"/>
      <protection locked="true"/>
    </xf>
    <xf numFmtId="171" fontId="303" fillId="0" borderId="4" xfId="0" applyBorder="true" applyFont="true" applyNumberFormat="true">
      <alignment horizontal="right" vertical="top"/>
      <protection locked="true"/>
    </xf>
    <xf numFmtId="171" fontId="304" fillId="0" borderId="4" xfId="0" applyBorder="true" applyFont="true" applyNumberFormat="true">
      <alignment horizontal="right" vertical="top"/>
      <protection locked="true"/>
    </xf>
    <xf numFmtId="172" fontId="305" fillId="3" borderId="4" xfId="0" applyFill="true" applyBorder="true" applyFont="true" applyNumberFormat="true">
      <alignment vertical="top" horizontal="right"/>
      <protection locked="false"/>
    </xf>
    <xf numFmtId="173" fontId="306" fillId="0" borderId="4" xfId="0" applyBorder="true" applyFont="true" applyNumberFormat="true">
      <alignment horizontal="right" vertical="top"/>
      <protection locked="true"/>
    </xf>
    <xf numFmtId="4" fontId="307" fillId="0" borderId="4" xfId="0" applyBorder="true" applyFont="true" applyNumberFormat="true">
      <alignment horizontal="right" vertical="top"/>
      <protection locked="true"/>
    </xf>
    <xf numFmtId="4" fontId="308" fillId="0" borderId="4" xfId="0" applyBorder="true" applyFont="true" applyNumberFormat="true">
      <alignment horizontal="right" vertical="top"/>
      <protection locked="true"/>
    </xf>
    <xf numFmtId="0" fontId="309" fillId="0" borderId="0" xfId="0" applyFont="true"/>
    <xf numFmtId="0" fontId="310" fillId="0" borderId="4" xfId="0" applyBorder="true" applyFont="true">
      <alignment horizontal="left" vertical="top"/>
      <protection locked="true"/>
    </xf>
    <xf numFmtId="0" fontId="311" fillId="0" borderId="4" xfId="0" applyBorder="true" applyFont="true">
      <alignment horizontal="left" vertical="top" wrapText="true"/>
      <protection locked="true"/>
    </xf>
    <xf numFmtId="0" fontId="312" fillId="0" borderId="4" xfId="0" applyBorder="true" applyFont="true">
      <alignment horizontal="center" vertical="top"/>
      <protection locked="true"/>
    </xf>
    <xf numFmtId="170" fontId="313" fillId="0" borderId="4" xfId="0" applyBorder="true" applyFont="true" applyNumberFormat="true">
      <alignment horizontal="right" vertical="top"/>
      <protection locked="true"/>
    </xf>
    <xf numFmtId="171" fontId="314" fillId="0" borderId="4" xfId="0" applyBorder="true" applyFont="true" applyNumberFormat="true">
      <alignment horizontal="right" vertical="top"/>
      <protection locked="true"/>
    </xf>
    <xf numFmtId="171" fontId="315" fillId="0" borderId="4" xfId="0" applyBorder="true" applyFont="true" applyNumberFormat="true">
      <alignment horizontal="right" vertical="top"/>
      <protection locked="true"/>
    </xf>
    <xf numFmtId="171" fontId="316" fillId="0" borderId="4" xfId="0" applyBorder="true" applyFont="true" applyNumberFormat="true">
      <alignment horizontal="right" vertical="top"/>
      <protection locked="true"/>
    </xf>
    <xf numFmtId="172" fontId="317" fillId="3" borderId="4" xfId="0" applyFill="true" applyBorder="true" applyFont="true" applyNumberFormat="true">
      <alignment vertical="top" horizontal="right"/>
      <protection locked="false"/>
    </xf>
    <xf numFmtId="173" fontId="318" fillId="0" borderId="4" xfId="0" applyBorder="true" applyFont="true" applyNumberFormat="true">
      <alignment horizontal="right" vertical="top"/>
      <protection locked="true"/>
    </xf>
    <xf numFmtId="4" fontId="319" fillId="0" borderId="4" xfId="0" applyBorder="true" applyFont="true" applyNumberFormat="true">
      <alignment horizontal="right" vertical="top"/>
      <protection locked="true"/>
    </xf>
    <xf numFmtId="4" fontId="320" fillId="0" borderId="4" xfId="0" applyBorder="true" applyFont="true" applyNumberFormat="true">
      <alignment horizontal="right" vertical="top"/>
      <protection locked="true"/>
    </xf>
    <xf numFmtId="0" fontId="321" fillId="0" borderId="0" xfId="0" applyFont="true"/>
    <xf numFmtId="0" fontId="322" fillId="0" borderId="4" xfId="0" applyBorder="true" applyFont="true">
      <alignment horizontal="left" vertical="top"/>
      <protection locked="true"/>
    </xf>
    <xf numFmtId="0" fontId="323" fillId="0" borderId="4" xfId="0" applyBorder="true" applyFont="true">
      <alignment horizontal="left" vertical="top" wrapText="true"/>
      <protection locked="true"/>
    </xf>
    <xf numFmtId="0" fontId="324" fillId="0" borderId="4" xfId="0" applyBorder="true" applyFont="true">
      <alignment horizontal="center" vertical="top"/>
      <protection locked="true"/>
    </xf>
    <xf numFmtId="170" fontId="325" fillId="0" borderId="4" xfId="0" applyBorder="true" applyFont="true" applyNumberFormat="true">
      <alignment horizontal="right" vertical="top"/>
      <protection locked="true"/>
    </xf>
    <xf numFmtId="171" fontId="326" fillId="0" borderId="4" xfId="0" applyBorder="true" applyFont="true" applyNumberFormat="true">
      <alignment horizontal="right" vertical="top"/>
      <protection locked="true"/>
    </xf>
    <xf numFmtId="171" fontId="327" fillId="0" borderId="4" xfId="0" applyBorder="true" applyFont="true" applyNumberFormat="true">
      <alignment horizontal="right" vertical="top"/>
      <protection locked="true"/>
    </xf>
    <xf numFmtId="171" fontId="328" fillId="0" borderId="4" xfId="0" applyBorder="true" applyFont="true" applyNumberFormat="true">
      <alignment horizontal="right" vertical="top"/>
      <protection locked="true"/>
    </xf>
    <xf numFmtId="172" fontId="329" fillId="3" borderId="4" xfId="0" applyFill="true" applyBorder="true" applyFont="true" applyNumberFormat="true">
      <alignment vertical="top" horizontal="right"/>
      <protection locked="false"/>
    </xf>
    <xf numFmtId="173" fontId="330" fillId="0" borderId="4" xfId="0" applyBorder="true" applyFont="true" applyNumberFormat="true">
      <alignment horizontal="right" vertical="top"/>
      <protection locked="true"/>
    </xf>
    <xf numFmtId="4" fontId="331" fillId="0" borderId="4" xfId="0" applyBorder="true" applyFont="true" applyNumberFormat="true">
      <alignment horizontal="right" vertical="top"/>
      <protection locked="true"/>
    </xf>
    <xf numFmtId="4" fontId="332" fillId="0" borderId="4" xfId="0" applyBorder="true" applyFont="true" applyNumberFormat="true">
      <alignment horizontal="right" vertical="top"/>
      <protection locked="true"/>
    </xf>
    <xf numFmtId="0" fontId="333" fillId="0" borderId="0" xfId="0" applyFont="true"/>
    <xf numFmtId="0" fontId="334" fillId="0" borderId="4" xfId="0" applyBorder="true" applyFont="true">
      <alignment horizontal="left" vertical="top"/>
      <protection locked="true"/>
    </xf>
    <xf numFmtId="0" fontId="335" fillId="0" borderId="4" xfId="0" applyBorder="true" applyFont="true">
      <alignment horizontal="left" vertical="top" wrapText="true"/>
      <protection locked="true"/>
    </xf>
    <xf numFmtId="0" fontId="336" fillId="0" borderId="4" xfId="0" applyBorder="true" applyFont="true">
      <alignment horizontal="center" vertical="top"/>
      <protection locked="true"/>
    </xf>
    <xf numFmtId="170" fontId="337" fillId="0" borderId="4" xfId="0" applyBorder="true" applyFont="true" applyNumberFormat="true">
      <alignment horizontal="right" vertical="top"/>
      <protection locked="true"/>
    </xf>
    <xf numFmtId="171" fontId="338" fillId="0" borderId="4" xfId="0" applyBorder="true" applyFont="true" applyNumberFormat="true">
      <alignment horizontal="right" vertical="top"/>
      <protection locked="true"/>
    </xf>
    <xf numFmtId="171" fontId="339" fillId="0" borderId="4" xfId="0" applyBorder="true" applyFont="true" applyNumberFormat="true">
      <alignment horizontal="right" vertical="top"/>
      <protection locked="true"/>
    </xf>
    <xf numFmtId="171" fontId="340" fillId="0" borderId="4" xfId="0" applyBorder="true" applyFont="true" applyNumberFormat="true">
      <alignment horizontal="right" vertical="top"/>
      <protection locked="true"/>
    </xf>
    <xf numFmtId="172" fontId="341" fillId="3" borderId="4" xfId="0" applyFill="true" applyBorder="true" applyFont="true" applyNumberFormat="true">
      <alignment vertical="top" horizontal="right"/>
      <protection locked="false"/>
    </xf>
    <xf numFmtId="173" fontId="342" fillId="0" borderId="4" xfId="0" applyBorder="true" applyFont="true" applyNumberFormat="true">
      <alignment horizontal="right" vertical="top"/>
      <protection locked="true"/>
    </xf>
    <xf numFmtId="4" fontId="343" fillId="0" borderId="4" xfId="0" applyBorder="true" applyFont="true" applyNumberFormat="true">
      <alignment horizontal="right" vertical="top"/>
      <protection locked="true"/>
    </xf>
    <xf numFmtId="4" fontId="344" fillId="0" borderId="4" xfId="0" applyBorder="true" applyFont="true" applyNumberFormat="true">
      <alignment horizontal="right" vertical="top"/>
      <protection locked="true"/>
    </xf>
    <xf numFmtId="0" fontId="345" fillId="0" borderId="0" xfId="0" applyFont="true"/>
    <xf numFmtId="0" fontId="346" fillId="0" borderId="4" xfId="0" applyBorder="true" applyFont="true">
      <alignment horizontal="left" vertical="top"/>
      <protection locked="true"/>
    </xf>
    <xf numFmtId="0" fontId="347" fillId="0" borderId="4" xfId="0" applyBorder="true" applyFont="true">
      <alignment horizontal="left" vertical="top" wrapText="true"/>
      <protection locked="true"/>
    </xf>
    <xf numFmtId="0" fontId="348" fillId="0" borderId="4" xfId="0" applyBorder="true" applyFont="true">
      <alignment horizontal="center" vertical="top"/>
      <protection locked="true"/>
    </xf>
    <xf numFmtId="170" fontId="349" fillId="0" borderId="4" xfId="0" applyBorder="true" applyFont="true" applyNumberFormat="true">
      <alignment horizontal="right" vertical="top"/>
      <protection locked="true"/>
    </xf>
    <xf numFmtId="171" fontId="350" fillId="0" borderId="4" xfId="0" applyBorder="true" applyFont="true" applyNumberFormat="true">
      <alignment horizontal="right" vertical="top"/>
      <protection locked="true"/>
    </xf>
    <xf numFmtId="171" fontId="351" fillId="0" borderId="4" xfId="0" applyBorder="true" applyFont="true" applyNumberFormat="true">
      <alignment horizontal="right" vertical="top"/>
      <protection locked="true"/>
    </xf>
    <xf numFmtId="171" fontId="352" fillId="0" borderId="4" xfId="0" applyBorder="true" applyFont="true" applyNumberFormat="true">
      <alignment horizontal="right" vertical="top"/>
      <protection locked="true"/>
    </xf>
    <xf numFmtId="172" fontId="353" fillId="3" borderId="4" xfId="0" applyFill="true" applyBorder="true" applyFont="true" applyNumberFormat="true">
      <alignment vertical="top" horizontal="right"/>
      <protection locked="false"/>
    </xf>
    <xf numFmtId="173" fontId="354" fillId="0" borderId="4" xfId="0" applyBorder="true" applyFont="true" applyNumberFormat="true">
      <alignment horizontal="right" vertical="top"/>
      <protection locked="true"/>
    </xf>
    <xf numFmtId="4" fontId="355" fillId="0" borderId="4" xfId="0" applyBorder="true" applyFont="true" applyNumberFormat="true">
      <alignment horizontal="right" vertical="top"/>
      <protection locked="true"/>
    </xf>
    <xf numFmtId="4" fontId="356" fillId="0" borderId="4" xfId="0" applyBorder="true" applyFont="true" applyNumberFormat="true">
      <alignment horizontal="right" vertical="top"/>
      <protection locked="true"/>
    </xf>
    <xf numFmtId="0" fontId="357" fillId="0" borderId="0" xfId="0" applyFont="true"/>
    <xf numFmtId="0" fontId="358" fillId="0" borderId="4" xfId="0" applyBorder="true" applyFont="true">
      <alignment horizontal="left" vertical="top"/>
      <protection locked="true"/>
    </xf>
    <xf numFmtId="0" fontId="359" fillId="0" borderId="4" xfId="0" applyBorder="true" applyFont="true">
      <alignment horizontal="left" vertical="top" wrapText="true"/>
      <protection locked="true"/>
    </xf>
    <xf numFmtId="0" fontId="360" fillId="0" borderId="4" xfId="0" applyBorder="true" applyFont="true">
      <alignment horizontal="center" vertical="top"/>
      <protection locked="true"/>
    </xf>
    <xf numFmtId="170" fontId="361" fillId="0" borderId="4" xfId="0" applyBorder="true" applyFont="true" applyNumberFormat="true">
      <alignment horizontal="right" vertical="top"/>
      <protection locked="true"/>
    </xf>
    <xf numFmtId="171" fontId="362" fillId="0" borderId="4" xfId="0" applyBorder="true" applyFont="true" applyNumberFormat="true">
      <alignment horizontal="right" vertical="top"/>
      <protection locked="true"/>
    </xf>
    <xf numFmtId="171" fontId="363" fillId="0" borderId="4" xfId="0" applyBorder="true" applyFont="true" applyNumberFormat="true">
      <alignment horizontal="right" vertical="top"/>
      <protection locked="true"/>
    </xf>
    <xf numFmtId="171" fontId="364" fillId="0" borderId="4" xfId="0" applyBorder="true" applyFont="true" applyNumberFormat="true">
      <alignment horizontal="right" vertical="top"/>
      <protection locked="true"/>
    </xf>
    <xf numFmtId="172" fontId="365" fillId="3" borderId="4" xfId="0" applyFill="true" applyBorder="true" applyFont="true" applyNumberFormat="true">
      <alignment vertical="top" horizontal="right"/>
      <protection locked="false"/>
    </xf>
    <xf numFmtId="173" fontId="366" fillId="0" borderId="4" xfId="0" applyBorder="true" applyFont="true" applyNumberFormat="true">
      <alignment horizontal="right" vertical="top"/>
      <protection locked="true"/>
    </xf>
    <xf numFmtId="4" fontId="367" fillId="0" borderId="4" xfId="0" applyBorder="true" applyFont="true" applyNumberFormat="true">
      <alignment horizontal="right" vertical="top"/>
      <protection locked="true"/>
    </xf>
    <xf numFmtId="4" fontId="368" fillId="0" borderId="4" xfId="0" applyBorder="true" applyFont="true" applyNumberFormat="true">
      <alignment horizontal="right" vertical="top"/>
      <protection locked="true"/>
    </xf>
    <xf numFmtId="0" fontId="369" fillId="0" borderId="0" xfId="0" applyFont="true"/>
    <xf numFmtId="0" fontId="370" fillId="0" borderId="4" xfId="0" applyBorder="true" applyFont="true">
      <alignment horizontal="left" vertical="top"/>
      <protection locked="true"/>
    </xf>
    <xf numFmtId="0" fontId="371" fillId="0" borderId="4" xfId="0" applyBorder="true" applyFont="true">
      <alignment horizontal="left" vertical="top" wrapText="true"/>
      <protection locked="true"/>
    </xf>
    <xf numFmtId="0" fontId="372" fillId="0" borderId="4" xfId="0" applyBorder="true" applyFont="true">
      <alignment horizontal="center" vertical="top"/>
      <protection locked="true"/>
    </xf>
    <xf numFmtId="170" fontId="373" fillId="0" borderId="4" xfId="0" applyBorder="true" applyFont="true" applyNumberFormat="true">
      <alignment horizontal="right" vertical="top"/>
      <protection locked="true"/>
    </xf>
    <xf numFmtId="171" fontId="374" fillId="0" borderId="4" xfId="0" applyBorder="true" applyFont="true" applyNumberFormat="true">
      <alignment horizontal="right" vertical="top"/>
      <protection locked="true"/>
    </xf>
    <xf numFmtId="171" fontId="375" fillId="0" borderId="4" xfId="0" applyBorder="true" applyFont="true" applyNumberFormat="true">
      <alignment horizontal="right" vertical="top"/>
      <protection locked="true"/>
    </xf>
    <xf numFmtId="171" fontId="376" fillId="0" borderId="4" xfId="0" applyBorder="true" applyFont="true" applyNumberFormat="true">
      <alignment horizontal="right" vertical="top"/>
      <protection locked="true"/>
    </xf>
    <xf numFmtId="172" fontId="377" fillId="3" borderId="4" xfId="0" applyFill="true" applyBorder="true" applyFont="true" applyNumberFormat="true">
      <alignment vertical="top" horizontal="right"/>
      <protection locked="false"/>
    </xf>
    <xf numFmtId="173" fontId="378" fillId="0" borderId="4" xfId="0" applyBorder="true" applyFont="true" applyNumberFormat="true">
      <alignment horizontal="right" vertical="top"/>
      <protection locked="true"/>
    </xf>
    <xf numFmtId="4" fontId="379" fillId="0" borderId="4" xfId="0" applyBorder="true" applyFont="true" applyNumberFormat="true">
      <alignment horizontal="right" vertical="top"/>
      <protection locked="true"/>
    </xf>
    <xf numFmtId="4" fontId="380" fillId="0" borderId="4" xfId="0" applyBorder="true" applyFont="true" applyNumberFormat="true">
      <alignment horizontal="right" vertical="top"/>
      <protection locked="true"/>
    </xf>
    <xf numFmtId="0" fontId="381" fillId="0" borderId="0" xfId="0" applyFont="true"/>
    <xf numFmtId="0" fontId="382" fillId="5" borderId="4" xfId="0" applyFill="true" applyBorder="true" applyFont="true">
      <alignment horizontal="left"/>
      <protection locked="true"/>
    </xf>
    <xf numFmtId="0" fontId="383" fillId="5" borderId="4" xfId="0" applyFill="true" applyBorder="true" applyFont="true">
      <alignment horizontal="left"/>
      <protection locked="true"/>
    </xf>
    <xf numFmtId="0" fontId="384" fillId="5" borderId="4" xfId="0" applyFill="true" applyBorder="true" applyFont="true">
      <alignment horizontal="left"/>
      <protection locked="true"/>
    </xf>
    <xf numFmtId="0" fontId="385" fillId="5" borderId="4" xfId="0" applyFill="true" applyBorder="true" applyFont="true">
      <alignment horizontal="left"/>
      <protection locked="true"/>
    </xf>
    <xf numFmtId="0" fontId="386" fillId="5" borderId="4" xfId="0" applyFill="true" applyBorder="true" applyFont="true">
      <alignment horizontal="left"/>
      <protection locked="true"/>
    </xf>
    <xf numFmtId="0" fontId="387" fillId="5" borderId="4" xfId="0" applyFill="true" applyBorder="true" applyFont="true">
      <alignment horizontal="left"/>
      <protection locked="true"/>
    </xf>
    <xf numFmtId="0" fontId="388" fillId="5" borderId="4" xfId="0" applyFill="true" applyBorder="true" applyFont="true">
      <alignment horizontal="left"/>
      <protection locked="true"/>
    </xf>
    <xf numFmtId="0" fontId="389" fillId="5" borderId="4" xfId="0" applyFill="true" applyBorder="true" applyFont="true">
      <alignment horizontal="left"/>
      <protection locked="true"/>
    </xf>
    <xf numFmtId="0" fontId="390" fillId="5" borderId="4" xfId="0" applyFill="true" applyBorder="true" applyFont="true">
      <alignment horizontal="left"/>
      <protection locked="true"/>
    </xf>
    <xf numFmtId="0" fontId="391" fillId="5" borderId="4" xfId="0" applyFill="true" applyBorder="true" applyFont="true">
      <alignment horizontal="left"/>
      <protection locked="true"/>
    </xf>
    <xf numFmtId="4" fontId="392" fillId="5" borderId="4" xfId="0" applyFill="true" applyBorder="true" applyFont="true" applyNumberFormat="true">
      <alignment horizontal="right"/>
      <protection locked="true"/>
    </xf>
    <xf numFmtId="0" fontId="393" fillId="0" borderId="0" xfId="0" applyFont="true"/>
    <xf numFmtId="0" fontId="394" fillId="0" borderId="4" xfId="0" applyBorder="true" applyFont="true">
      <alignment horizontal="left" vertical="top"/>
      <protection locked="true"/>
    </xf>
    <xf numFmtId="0" fontId="395" fillId="0" borderId="4" xfId="0" applyBorder="true" applyFont="true">
      <alignment horizontal="left" vertical="top" wrapText="true"/>
      <protection locked="true"/>
    </xf>
    <xf numFmtId="0" fontId="396" fillId="0" borderId="4" xfId="0" applyBorder="true" applyFont="true">
      <alignment horizontal="center" vertical="top"/>
      <protection locked="true"/>
    </xf>
    <xf numFmtId="170" fontId="397" fillId="0" borderId="4" xfId="0" applyBorder="true" applyFont="true" applyNumberFormat="true">
      <alignment horizontal="right" vertical="top"/>
      <protection locked="true"/>
    </xf>
    <xf numFmtId="171" fontId="398" fillId="0" borderId="4" xfId="0" applyBorder="true" applyFont="true" applyNumberFormat="true">
      <alignment horizontal="right" vertical="top"/>
      <protection locked="true"/>
    </xf>
    <xf numFmtId="171" fontId="399" fillId="0" borderId="4" xfId="0" applyBorder="true" applyFont="true" applyNumberFormat="true">
      <alignment horizontal="right" vertical="top"/>
      <protection locked="true"/>
    </xf>
    <xf numFmtId="171" fontId="400" fillId="0" borderId="4" xfId="0" applyBorder="true" applyFont="true" applyNumberFormat="true">
      <alignment horizontal="right" vertical="top"/>
      <protection locked="true"/>
    </xf>
    <xf numFmtId="172" fontId="401" fillId="3" borderId="4" xfId="0" applyFill="true" applyBorder="true" applyFont="true" applyNumberFormat="true">
      <alignment vertical="top" horizontal="right"/>
      <protection locked="false"/>
    </xf>
    <xf numFmtId="173" fontId="402" fillId="0" borderId="4" xfId="0" applyBorder="true" applyFont="true" applyNumberFormat="true">
      <alignment horizontal="right" vertical="top"/>
      <protection locked="true"/>
    </xf>
    <xf numFmtId="4" fontId="403" fillId="0" borderId="4" xfId="0" applyBorder="true" applyFont="true" applyNumberFormat="true">
      <alignment horizontal="right" vertical="top"/>
      <protection locked="true"/>
    </xf>
    <xf numFmtId="4" fontId="404" fillId="0" borderId="4" xfId="0" applyBorder="true" applyFont="true" applyNumberFormat="true">
      <alignment horizontal="right" vertical="top"/>
      <protection locked="true"/>
    </xf>
    <xf numFmtId="0" fontId="405" fillId="0" borderId="0" xfId="0" applyFont="true"/>
    <xf numFmtId="0" fontId="406" fillId="5" borderId="0" xfId="0" applyFill="true" applyFont="true">
      <alignment horizontal="right"/>
      <protection locked="true"/>
    </xf>
    <xf numFmtId="4" fontId="407" fillId="5" borderId="0" xfId="0" applyFill="true" applyFont="true" applyNumberFormat="true">
      <alignment horizontal="right"/>
      <protection locked="true"/>
    </xf>
    <xf numFmtId="0" fontId="408" fillId="7" borderId="0" xfId="0" applyFont="true" applyFill="true">
      <alignment horizontal="left" vertical="top"/>
      <protection locked="true"/>
    </xf>
    <xf numFmtId="0" fontId="409" fillId="3" borderId="0" xfId="0" applyFont="true" applyFill="true">
      <alignment horizontal="left" vertical="top"/>
      <protection locked="true"/>
    </xf>
    <xf numFmtId="0" fontId="410" fillId="0" borderId="5" xfId="0" applyFont="true" applyBorder="true">
      <alignment horizontal="center" vertical="top"/>
      <protection locked="true"/>
    </xf>
    <xf numFmtId="166" fontId="411" fillId="0" borderId="0" xfId="0" applyFont="true" applyNumberFormat="true">
      <alignment horizontal="center" vertical="top"/>
      <protection locked="true"/>
    </xf>
    <xf numFmtId="0" fontId="412" fillId="0" borderId="0" xfId="0" applyFont="true">
      <alignment horizontal="left" vertical="top"/>
      <protection locked="true"/>
    </xf>
    <xf numFmtId="165" fontId="413" fillId="0" borderId="0" xfId="0" applyFont="true" applyNumberFormat="true">
      <alignment horizontal="left" vertical="top"/>
      <protection locked="true"/>
    </xf>
    <xf numFmtId="168" fontId="414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415" fillId="5" borderId="4" xfId="0" applyFill="true" applyBorder="true" applyFont="true">
      <alignment horizontal="left"/>
      <protection locked="true"/>
    </xf>
    <xf numFmtId="0" fontId="416" fillId="5" borderId="4" xfId="0" applyFill="true" applyBorder="true" applyFont="true">
      <alignment horizontal="left"/>
      <protection locked="true"/>
    </xf>
    <xf numFmtId="0" fontId="417" fillId="5" borderId="4" xfId="0" applyFill="true" applyBorder="true" applyFont="true">
      <alignment horizontal="left"/>
      <protection locked="true"/>
    </xf>
    <xf numFmtId="0" fontId="418" fillId="5" borderId="4" xfId="0" applyFill="true" applyBorder="true" applyFont="true">
      <alignment horizontal="left"/>
      <protection locked="true"/>
    </xf>
    <xf numFmtId="0" fontId="419" fillId="5" borderId="4" xfId="0" applyFill="true" applyBorder="true" applyFont="true">
      <alignment horizontal="left"/>
      <protection locked="true"/>
    </xf>
    <xf numFmtId="0" fontId="420" fillId="5" borderId="4" xfId="0" applyFill="true" applyBorder="true" applyFont="true">
      <alignment horizontal="left"/>
      <protection locked="true"/>
    </xf>
    <xf numFmtId="0" fontId="421" fillId="5" borderId="4" xfId="0" applyFill="true" applyBorder="true" applyFont="true">
      <alignment horizontal="left"/>
      <protection locked="true"/>
    </xf>
    <xf numFmtId="0" fontId="422" fillId="5" borderId="4" xfId="0" applyFill="true" applyBorder="true" applyFont="true">
      <alignment horizontal="left"/>
      <protection locked="true"/>
    </xf>
    <xf numFmtId="0" fontId="423" fillId="5" borderId="4" xfId="0" applyFill="true" applyBorder="true" applyFont="true">
      <alignment horizontal="left"/>
      <protection locked="true"/>
    </xf>
    <xf numFmtId="0" fontId="424" fillId="0" borderId="4" xfId="0" applyBorder="true" applyFont="true">
      <alignment horizontal="left" vertical="top"/>
      <protection locked="true"/>
    </xf>
    <xf numFmtId="0" fontId="425" fillId="0" borderId="4" xfId="0" applyBorder="true" applyFont="true">
      <alignment horizontal="left" vertical="top" wrapText="true"/>
      <protection locked="true"/>
    </xf>
    <xf numFmtId="4" fontId="426" fillId="3" borderId="4" xfId="0" applyFill="true" applyBorder="true" applyFont="true" applyNumberFormat="true">
      <alignment vertical="top" horizontal="right"/>
      <protection locked="false"/>
    </xf>
    <xf numFmtId="4" fontId="427" fillId="0" borderId="4" xfId="0" applyBorder="true" applyFont="true" applyNumberFormat="true">
      <alignment horizontal="right" vertical="top"/>
      <protection locked="true"/>
    </xf>
    <xf numFmtId="4" fontId="428" fillId="3" borderId="4" xfId="0" applyFill="true" applyBorder="true" applyFont="true" applyNumberFormat="true">
      <alignment vertical="top" horizontal="right"/>
      <protection locked="false"/>
    </xf>
    <xf numFmtId="4" fontId="429" fillId="0" borderId="4" xfId="0" applyBorder="true" applyFont="true" applyNumberFormat="true">
      <alignment horizontal="right" vertical="top"/>
      <protection locked="true"/>
    </xf>
    <xf numFmtId="4" fontId="430" fillId="5" borderId="4" xfId="0" applyFill="true" applyBorder="true" applyFont="true" applyNumberFormat="true">
      <alignment horizontal="right" vertical="top"/>
      <protection locked="true"/>
    </xf>
    <xf numFmtId="4" fontId="431" fillId="5" borderId="4" xfId="0" applyFill="true" applyBorder="true" applyFont="true" applyNumberFormat="true">
      <alignment horizontal="right" vertical="top"/>
      <protection locked="true"/>
    </xf>
    <xf numFmtId="0" fontId="432" fillId="0" borderId="4" xfId="0" applyBorder="true" applyFont="true">
      <alignment horizontal="left" vertical="top"/>
      <protection locked="true"/>
    </xf>
    <xf numFmtId="0" fontId="433" fillId="0" borderId="4" xfId="0" applyBorder="true" applyFont="true">
      <alignment horizontal="left" vertical="top" wrapText="true"/>
      <protection locked="true"/>
    </xf>
    <xf numFmtId="4" fontId="434" fillId="3" borderId="4" xfId="0" applyFill="true" applyBorder="true" applyFont="true" applyNumberFormat="true">
      <alignment vertical="top" horizontal="right"/>
      <protection locked="false"/>
    </xf>
    <xf numFmtId="4" fontId="435" fillId="0" borderId="4" xfId="0" applyBorder="true" applyFont="true" applyNumberFormat="true">
      <alignment horizontal="right" vertical="top"/>
      <protection locked="true"/>
    </xf>
    <xf numFmtId="4" fontId="436" fillId="3" borderId="4" xfId="0" applyFill="true" applyBorder="true" applyFont="true" applyNumberFormat="true">
      <alignment vertical="top" horizontal="right"/>
      <protection locked="false"/>
    </xf>
    <xf numFmtId="4" fontId="437" fillId="0" borderId="4" xfId="0" applyBorder="true" applyFont="true" applyNumberFormat="true">
      <alignment horizontal="right" vertical="top"/>
      <protection locked="true"/>
    </xf>
    <xf numFmtId="4" fontId="438" fillId="5" borderId="4" xfId="0" applyFill="true" applyBorder="true" applyFont="true" applyNumberFormat="true">
      <alignment horizontal="right" vertical="top"/>
      <protection locked="true"/>
    </xf>
    <xf numFmtId="4" fontId="439" fillId="5" borderId="4" xfId="0" applyFill="true" applyBorder="true" applyFont="true" applyNumberFormat="true">
      <alignment horizontal="right" vertical="top"/>
      <protection locked="true"/>
    </xf>
    <xf numFmtId="0" fontId="440" fillId="0" borderId="4" xfId="0" applyBorder="true" applyFont="true">
      <alignment horizontal="left" vertical="top"/>
      <protection locked="true"/>
    </xf>
    <xf numFmtId="0" fontId="441" fillId="0" borderId="4" xfId="0" applyBorder="true" applyFont="true">
      <alignment horizontal="left" vertical="top" wrapText="true"/>
      <protection locked="true"/>
    </xf>
    <xf numFmtId="4" fontId="442" fillId="3" borderId="4" xfId="0" applyFill="true" applyBorder="true" applyFont="true" applyNumberFormat="true">
      <alignment vertical="top" horizontal="right"/>
      <protection locked="false"/>
    </xf>
    <xf numFmtId="4" fontId="443" fillId="0" borderId="4" xfId="0" applyBorder="true" applyFont="true" applyNumberFormat="true">
      <alignment horizontal="right" vertical="top"/>
      <protection locked="true"/>
    </xf>
    <xf numFmtId="4" fontId="444" fillId="3" borderId="4" xfId="0" applyFill="true" applyBorder="true" applyFont="true" applyNumberFormat="true">
      <alignment vertical="top" horizontal="right"/>
      <protection locked="false"/>
    </xf>
    <xf numFmtId="4" fontId="445" fillId="0" borderId="4" xfId="0" applyBorder="true" applyFont="true" applyNumberFormat="true">
      <alignment horizontal="right" vertical="top"/>
      <protection locked="true"/>
    </xf>
    <xf numFmtId="4" fontId="446" fillId="5" borderId="4" xfId="0" applyFill="true" applyBorder="true" applyFont="true" applyNumberFormat="true">
      <alignment horizontal="right" vertical="top"/>
      <protection locked="true"/>
    </xf>
    <xf numFmtId="4" fontId="447" fillId="5" borderId="4" xfId="0" applyFill="true" applyBorder="true" applyFont="true" applyNumberFormat="true">
      <alignment horizontal="right" vertical="top"/>
      <protection locked="true"/>
    </xf>
    <xf numFmtId="0" fontId="448" fillId="0" borderId="4" xfId="0" applyBorder="true" applyFont="true">
      <alignment horizontal="left" vertical="top"/>
      <protection locked="true"/>
    </xf>
    <xf numFmtId="0" fontId="449" fillId="0" borderId="4" xfId="0" applyBorder="true" applyFont="true">
      <alignment horizontal="left" vertical="top" wrapText="true"/>
      <protection locked="true"/>
    </xf>
    <xf numFmtId="4" fontId="450" fillId="3" borderId="4" xfId="0" applyFill="true" applyBorder="true" applyFont="true" applyNumberFormat="true">
      <alignment vertical="top" horizontal="right"/>
      <protection locked="false"/>
    </xf>
    <xf numFmtId="4" fontId="451" fillId="0" borderId="4" xfId="0" applyBorder="true" applyFont="true" applyNumberFormat="true">
      <alignment horizontal="right" vertical="top"/>
      <protection locked="true"/>
    </xf>
    <xf numFmtId="4" fontId="452" fillId="3" borderId="4" xfId="0" applyFill="true" applyBorder="true" applyFont="true" applyNumberFormat="true">
      <alignment vertical="top" horizontal="right"/>
      <protection locked="false"/>
    </xf>
    <xf numFmtId="4" fontId="453" fillId="0" borderId="4" xfId="0" applyBorder="true" applyFont="true" applyNumberFormat="true">
      <alignment horizontal="right" vertical="top"/>
      <protection locked="true"/>
    </xf>
    <xf numFmtId="4" fontId="454" fillId="5" borderId="4" xfId="0" applyFill="true" applyBorder="true" applyFont="true" applyNumberFormat="true">
      <alignment horizontal="right" vertical="top"/>
      <protection locked="true"/>
    </xf>
    <xf numFmtId="4" fontId="455" fillId="5" borderId="4" xfId="0" applyFill="true" applyBorder="true" applyFont="true" applyNumberFormat="true">
      <alignment horizontal="right" vertical="top"/>
      <protection locked="true"/>
    </xf>
    <xf numFmtId="0" fontId="456" fillId="0" borderId="4" xfId="0" applyBorder="true" applyFont="true">
      <alignment horizontal="left" vertical="top"/>
      <protection locked="true"/>
    </xf>
    <xf numFmtId="0" fontId="457" fillId="0" borderId="4" xfId="0" applyBorder="true" applyFont="true">
      <alignment horizontal="left" vertical="top" wrapText="true"/>
      <protection locked="true"/>
    </xf>
    <xf numFmtId="4" fontId="458" fillId="3" borderId="4" xfId="0" applyFill="true" applyBorder="true" applyFont="true" applyNumberFormat="true">
      <alignment vertical="top" horizontal="right"/>
      <protection locked="false"/>
    </xf>
    <xf numFmtId="4" fontId="459" fillId="0" borderId="4" xfId="0" applyBorder="true" applyFont="true" applyNumberFormat="true">
      <alignment horizontal="right" vertical="top"/>
      <protection locked="true"/>
    </xf>
    <xf numFmtId="4" fontId="460" fillId="3" borderId="4" xfId="0" applyFill="true" applyBorder="true" applyFont="true" applyNumberFormat="true">
      <alignment vertical="top" horizontal="right"/>
      <protection locked="false"/>
    </xf>
    <xf numFmtId="4" fontId="461" fillId="0" borderId="4" xfId="0" applyBorder="true" applyFont="true" applyNumberFormat="true">
      <alignment horizontal="right" vertical="top"/>
      <protection locked="true"/>
    </xf>
    <xf numFmtId="4" fontId="462" fillId="5" borderId="4" xfId="0" applyFill="true" applyBorder="true" applyFont="true" applyNumberFormat="true">
      <alignment horizontal="right" vertical="top"/>
      <protection locked="true"/>
    </xf>
    <xf numFmtId="4" fontId="463" fillId="5" borderId="4" xfId="0" applyFill="true" applyBorder="true" applyFont="true" applyNumberFormat="true">
      <alignment horizontal="right" vertical="top"/>
      <protection locked="true"/>
    </xf>
    <xf numFmtId="0" fontId="464" fillId="0" borderId="4" xfId="0" applyBorder="true" applyFont="true">
      <alignment horizontal="left" vertical="top"/>
      <protection locked="true"/>
    </xf>
    <xf numFmtId="0" fontId="465" fillId="0" borderId="4" xfId="0" applyBorder="true" applyFont="true">
      <alignment horizontal="left" vertical="top" wrapText="true"/>
      <protection locked="true"/>
    </xf>
    <xf numFmtId="4" fontId="466" fillId="3" borderId="4" xfId="0" applyFill="true" applyBorder="true" applyFont="true" applyNumberFormat="true">
      <alignment vertical="top" horizontal="right"/>
      <protection locked="false"/>
    </xf>
    <xf numFmtId="4" fontId="467" fillId="0" borderId="4" xfId="0" applyBorder="true" applyFont="true" applyNumberFormat="true">
      <alignment horizontal="right" vertical="top"/>
      <protection locked="true"/>
    </xf>
    <xf numFmtId="4" fontId="468" fillId="3" borderId="4" xfId="0" applyFill="true" applyBorder="true" applyFont="true" applyNumberFormat="true">
      <alignment vertical="top" horizontal="right"/>
      <protection locked="false"/>
    </xf>
    <xf numFmtId="4" fontId="469" fillId="0" borderId="4" xfId="0" applyBorder="true" applyFont="true" applyNumberFormat="true">
      <alignment horizontal="right" vertical="top"/>
      <protection locked="true"/>
    </xf>
    <xf numFmtId="4" fontId="470" fillId="5" borderId="4" xfId="0" applyFill="true" applyBorder="true" applyFont="true" applyNumberFormat="true">
      <alignment horizontal="right" vertical="top"/>
      <protection locked="true"/>
    </xf>
    <xf numFmtId="4" fontId="471" fillId="5" borderId="4" xfId="0" applyFill="true" applyBorder="true" applyFont="true" applyNumberFormat="true">
      <alignment horizontal="right" vertical="top"/>
      <protection locked="true"/>
    </xf>
    <xf numFmtId="0" fontId="472" fillId="5" borderId="4" xfId="0" applyFill="true" applyBorder="true" applyFont="true">
      <alignment horizontal="left"/>
      <protection locked="true"/>
    </xf>
    <xf numFmtId="0" fontId="473" fillId="5" borderId="4" xfId="0" applyFill="true" applyBorder="true" applyFont="true">
      <alignment horizontal="left"/>
      <protection locked="true"/>
    </xf>
    <xf numFmtId="4" fontId="474" fillId="5" borderId="4" xfId="0" applyFill="true" applyBorder="true" applyFont="true" applyNumberFormat="true">
      <alignment horizontal="right"/>
      <protection locked="true"/>
    </xf>
    <xf numFmtId="4" fontId="475" fillId="5" borderId="4" xfId="0" applyFill="true" applyBorder="true" applyFont="true" applyNumberFormat="true">
      <alignment horizontal="right"/>
      <protection locked="true"/>
    </xf>
    <xf numFmtId="0" fontId="476" fillId="5" borderId="4" xfId="0" applyFill="true" applyBorder="true" applyFont="true">
      <alignment horizontal="left"/>
      <protection locked="true"/>
    </xf>
    <xf numFmtId="4" fontId="477" fillId="5" borderId="4" xfId="0" applyFill="true" applyBorder="true" applyFont="true" applyNumberFormat="true">
      <alignment horizontal="right"/>
      <protection locked="true"/>
    </xf>
    <xf numFmtId="0" fontId="478" fillId="5" borderId="4" xfId="0" applyFill="true" applyBorder="true" applyFont="true">
      <alignment horizontal="left"/>
      <protection locked="true"/>
    </xf>
    <xf numFmtId="4" fontId="479" fillId="5" borderId="4" xfId="0" applyFill="true" applyBorder="true" applyFont="true" applyNumberFormat="true">
      <alignment horizontal="right"/>
      <protection locked="true"/>
    </xf>
    <xf numFmtId="4" fontId="480" fillId="5" borderId="4" xfId="0" applyFill="true" applyBorder="true" applyFont="true" applyNumberFormat="true">
      <alignment horizontal="right"/>
      <protection locked="true"/>
    </xf>
    <xf numFmtId="0" fontId="481" fillId="0" borderId="0" xfId="0" applyFont="true">
      <alignment horizontal="left" vertical="top"/>
      <protection locked="true"/>
    </xf>
    <xf numFmtId="165" fontId="482" fillId="0" borderId="0" xfId="0" applyFont="true" applyNumberFormat="true">
      <alignment horizontal="left" vertical="top"/>
      <protection locked="true"/>
    </xf>
    <xf numFmtId="168" fontId="483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484" fillId="5" borderId="4" xfId="0" applyFill="true" applyBorder="true" applyFont="true">
      <alignment horizontal="left"/>
      <protection locked="true"/>
    </xf>
    <xf numFmtId="0" fontId="485" fillId="5" borderId="4" xfId="0" applyFill="true" applyBorder="true" applyFont="true">
      <alignment horizontal="left"/>
      <protection locked="true"/>
    </xf>
    <xf numFmtId="0" fontId="486" fillId="5" borderId="4" xfId="0" applyFill="true" applyBorder="true" applyFont="true">
      <alignment horizontal="left"/>
      <protection locked="true"/>
    </xf>
    <xf numFmtId="0" fontId="487" fillId="5" borderId="4" xfId="0" applyFill="true" applyBorder="true" applyFont="true">
      <alignment horizontal="left"/>
      <protection locked="true"/>
    </xf>
    <xf numFmtId="0" fontId="488" fillId="5" borderId="4" xfId="0" applyFill="true" applyBorder="true" applyFont="true">
      <alignment horizontal="left"/>
      <protection locked="true"/>
    </xf>
    <xf numFmtId="0" fontId="489" fillId="5" borderId="4" xfId="0" applyFill="true" applyBorder="true" applyFont="true">
      <alignment horizontal="left"/>
      <protection locked="true"/>
    </xf>
    <xf numFmtId="0" fontId="490" fillId="5" borderId="4" xfId="0" applyFill="true" applyBorder="true" applyFont="true">
      <alignment horizontal="left"/>
      <protection locked="true"/>
    </xf>
    <xf numFmtId="0" fontId="491" fillId="5" borderId="4" xfId="0" applyFill="true" applyBorder="true" applyFont="true">
      <alignment horizontal="left"/>
      <protection locked="true"/>
    </xf>
    <xf numFmtId="0" fontId="492" fillId="5" borderId="4" xfId="0" applyFill="true" applyBorder="true" applyFont="true">
      <alignment horizontal="left"/>
      <protection locked="true"/>
    </xf>
    <xf numFmtId="0" fontId="493" fillId="0" borderId="4" xfId="0" applyBorder="true" applyFont="true">
      <alignment horizontal="left" vertical="top"/>
      <protection locked="true"/>
    </xf>
    <xf numFmtId="4" fontId="494" fillId="0" borderId="4" xfId="0" applyBorder="true" applyFont="true" applyNumberFormat="true">
      <alignment horizontal="right" vertical="top"/>
      <protection locked="true"/>
    </xf>
    <xf numFmtId="4" fontId="495" fillId="0" borderId="4" xfId="0" applyBorder="true" applyFont="true" applyNumberFormat="true">
      <alignment horizontal="right" vertical="top"/>
      <protection locked="true"/>
    </xf>
    <xf numFmtId="4" fontId="496" fillId="3" borderId="4" xfId="0" applyFill="true" applyBorder="true" applyFont="true" applyNumberFormat="true">
      <alignment vertical="top"/>
      <protection locked="false"/>
    </xf>
    <xf numFmtId="0" fontId="497" fillId="0" borderId="4" xfId="0" applyBorder="true" applyFont="true">
      <alignment horizontal="left" vertical="top"/>
      <protection locked="true"/>
    </xf>
    <xf numFmtId="0" fontId="498" fillId="0" borderId="4" xfId="0" applyBorder="true" applyFont="true">
      <alignment horizontal="left" vertical="top"/>
      <protection locked="true"/>
    </xf>
    <xf numFmtId="0" fontId="499" fillId="0" borderId="4" xfId="0" applyBorder="true" applyFont="true">
      <alignment horizontal="left" vertical="top"/>
      <protection locked="true"/>
    </xf>
    <xf numFmtId="0" fontId="500" fillId="0" borderId="4" xfId="0" applyBorder="true" applyFont="true">
      <alignment horizontal="left" vertical="top"/>
      <protection locked="true"/>
    </xf>
    <xf numFmtId="0" fontId="501" fillId="0" borderId="4" xfId="0" applyBorder="true" applyFont="true">
      <alignment horizontal="left" vertical="top"/>
      <protection locked="true"/>
    </xf>
    <xf numFmtId="0" fontId="502" fillId="0" borderId="0" xfId="0" applyFont="true"/>
    <xf numFmtId="0" fontId="503" fillId="0" borderId="4" xfId="0" applyBorder="true" applyFont="true">
      <alignment horizontal="left" vertical="top"/>
      <protection locked="true"/>
    </xf>
    <xf numFmtId="4" fontId="504" fillId="0" borderId="4" xfId="0" applyBorder="true" applyFont="true" applyNumberFormat="true">
      <alignment horizontal="right" vertical="top"/>
      <protection locked="true"/>
    </xf>
    <xf numFmtId="4" fontId="505" fillId="0" borderId="4" xfId="0" applyBorder="true" applyFont="true" applyNumberFormat="true">
      <alignment horizontal="right" vertical="top"/>
      <protection locked="true"/>
    </xf>
    <xf numFmtId="4" fontId="506" fillId="3" borderId="4" xfId="0" applyFill="true" applyBorder="true" applyFont="true" applyNumberFormat="true">
      <alignment vertical="top"/>
      <protection locked="false"/>
    </xf>
    <xf numFmtId="0" fontId="507" fillId="0" borderId="4" xfId="0" applyBorder="true" applyFont="true">
      <alignment horizontal="left" vertical="top"/>
      <protection locked="true"/>
    </xf>
    <xf numFmtId="0" fontId="508" fillId="0" borderId="4" xfId="0" applyBorder="true" applyFont="true">
      <alignment horizontal="left" vertical="top"/>
      <protection locked="true"/>
    </xf>
    <xf numFmtId="0" fontId="509" fillId="0" borderId="4" xfId="0" applyBorder="true" applyFont="true">
      <alignment horizontal="left" vertical="top"/>
      <protection locked="true"/>
    </xf>
    <xf numFmtId="0" fontId="510" fillId="0" borderId="4" xfId="0" applyBorder="true" applyFont="true">
      <alignment horizontal="left" vertical="top"/>
      <protection locked="true"/>
    </xf>
    <xf numFmtId="0" fontId="511" fillId="0" borderId="4" xfId="0" applyBorder="true" applyFont="true">
      <alignment horizontal="left" vertical="top"/>
      <protection locked="true"/>
    </xf>
    <xf numFmtId="0" fontId="512" fillId="0" borderId="0" xfId="0" applyFont="true"/>
    <xf numFmtId="0" fontId="513" fillId="0" borderId="4" xfId="0" applyBorder="true" applyFont="true">
      <alignment horizontal="left" vertical="top"/>
      <protection locked="true"/>
    </xf>
    <xf numFmtId="4" fontId="514" fillId="0" borderId="4" xfId="0" applyBorder="true" applyFont="true" applyNumberFormat="true">
      <alignment horizontal="right" vertical="top"/>
      <protection locked="true"/>
    </xf>
    <xf numFmtId="4" fontId="515" fillId="0" borderId="4" xfId="0" applyBorder="true" applyFont="true" applyNumberFormat="true">
      <alignment horizontal="right" vertical="top"/>
      <protection locked="true"/>
    </xf>
    <xf numFmtId="4" fontId="516" fillId="3" borderId="4" xfId="0" applyFill="true" applyBorder="true" applyFont="true" applyNumberFormat="true">
      <alignment vertical="top"/>
      <protection locked="false"/>
    </xf>
    <xf numFmtId="0" fontId="517" fillId="0" borderId="4" xfId="0" applyBorder="true" applyFont="true">
      <alignment horizontal="left" vertical="top"/>
      <protection locked="true"/>
    </xf>
    <xf numFmtId="0" fontId="518" fillId="0" borderId="4" xfId="0" applyBorder="true" applyFont="true">
      <alignment horizontal="left" vertical="top"/>
      <protection locked="true"/>
    </xf>
    <xf numFmtId="0" fontId="519" fillId="0" borderId="4" xfId="0" applyBorder="true" applyFont="true">
      <alignment horizontal="left" vertical="top"/>
      <protection locked="true"/>
    </xf>
    <xf numFmtId="0" fontId="520" fillId="0" borderId="4" xfId="0" applyBorder="true" applyFont="true">
      <alignment horizontal="left" vertical="top"/>
      <protection locked="true"/>
    </xf>
    <xf numFmtId="0" fontId="521" fillId="0" borderId="4" xfId="0" applyBorder="true" applyFont="true">
      <alignment horizontal="left" vertical="top"/>
      <protection locked="true"/>
    </xf>
    <xf numFmtId="0" fontId="522" fillId="0" borderId="0" xfId="0" applyFont="true"/>
    <xf numFmtId="0" fontId="523" fillId="0" borderId="4" xfId="0" applyBorder="true" applyFont="true">
      <alignment horizontal="left" vertical="top"/>
      <protection locked="true"/>
    </xf>
    <xf numFmtId="4" fontId="524" fillId="0" borderId="4" xfId="0" applyBorder="true" applyFont="true" applyNumberFormat="true">
      <alignment horizontal="right" vertical="top"/>
      <protection locked="true"/>
    </xf>
    <xf numFmtId="4" fontId="525" fillId="0" borderId="4" xfId="0" applyBorder="true" applyFont="true" applyNumberFormat="true">
      <alignment horizontal="right" vertical="top"/>
      <protection locked="true"/>
    </xf>
    <xf numFmtId="4" fontId="526" fillId="3" borderId="4" xfId="0" applyFill="true" applyBorder="true" applyFont="true" applyNumberFormat="true">
      <alignment vertical="top"/>
      <protection locked="false"/>
    </xf>
    <xf numFmtId="0" fontId="527" fillId="0" borderId="4" xfId="0" applyBorder="true" applyFont="true">
      <alignment horizontal="left" vertical="top"/>
      <protection locked="true"/>
    </xf>
    <xf numFmtId="0" fontId="528" fillId="0" borderId="4" xfId="0" applyBorder="true" applyFont="true">
      <alignment horizontal="left" vertical="top"/>
      <protection locked="true"/>
    </xf>
    <xf numFmtId="0" fontId="529" fillId="0" borderId="4" xfId="0" applyBorder="true" applyFont="true">
      <alignment horizontal="left" vertical="top"/>
      <protection locked="true"/>
    </xf>
    <xf numFmtId="0" fontId="530" fillId="0" borderId="4" xfId="0" applyBorder="true" applyFont="true">
      <alignment horizontal="left" vertical="top"/>
      <protection locked="true"/>
    </xf>
    <xf numFmtId="0" fontId="531" fillId="0" borderId="4" xfId="0" applyBorder="true" applyFont="true">
      <alignment horizontal="left" vertical="top"/>
      <protection locked="true"/>
    </xf>
    <xf numFmtId="0" fontId="532" fillId="0" borderId="0" xfId="0" applyFont="true"/>
    <xf numFmtId="0" fontId="533" fillId="0" borderId="4" xfId="0" applyBorder="true" applyFont="true">
      <alignment horizontal="left" vertical="top"/>
      <protection locked="true"/>
    </xf>
    <xf numFmtId="4" fontId="534" fillId="0" borderId="4" xfId="0" applyBorder="true" applyFont="true" applyNumberFormat="true">
      <alignment horizontal="right" vertical="top"/>
      <protection locked="true"/>
    </xf>
    <xf numFmtId="4" fontId="535" fillId="0" borderId="4" xfId="0" applyBorder="true" applyFont="true" applyNumberFormat="true">
      <alignment horizontal="right" vertical="top"/>
      <protection locked="true"/>
    </xf>
    <xf numFmtId="4" fontId="536" fillId="3" borderId="4" xfId="0" applyFill="true" applyBorder="true" applyFont="true" applyNumberFormat="true">
      <alignment vertical="top"/>
      <protection locked="false"/>
    </xf>
    <xf numFmtId="0" fontId="537" fillId="0" borderId="4" xfId="0" applyBorder="true" applyFont="true">
      <alignment horizontal="left" vertical="top"/>
      <protection locked="true"/>
    </xf>
    <xf numFmtId="0" fontId="538" fillId="0" borderId="4" xfId="0" applyBorder="true" applyFont="true">
      <alignment horizontal="left" vertical="top"/>
      <protection locked="true"/>
    </xf>
    <xf numFmtId="0" fontId="539" fillId="0" borderId="4" xfId="0" applyBorder="true" applyFont="true">
      <alignment horizontal="left" vertical="top"/>
      <protection locked="true"/>
    </xf>
    <xf numFmtId="0" fontId="540" fillId="0" borderId="4" xfId="0" applyBorder="true" applyFont="true">
      <alignment horizontal="left" vertical="top"/>
      <protection locked="true"/>
    </xf>
    <xf numFmtId="0" fontId="541" fillId="0" borderId="4" xfId="0" applyBorder="true" applyFont="true">
      <alignment horizontal="left" vertical="top"/>
      <protection locked="true"/>
    </xf>
    <xf numFmtId="0" fontId="542" fillId="0" borderId="0" xfId="0" applyFont="true"/>
    <xf numFmtId="0" fontId="543" fillId="0" borderId="4" xfId="0" applyBorder="true" applyFont="true">
      <alignment horizontal="left" vertical="top"/>
      <protection locked="true"/>
    </xf>
    <xf numFmtId="4" fontId="544" fillId="0" borderId="4" xfId="0" applyBorder="true" applyFont="true" applyNumberFormat="true">
      <alignment horizontal="right" vertical="top"/>
      <protection locked="true"/>
    </xf>
    <xf numFmtId="4" fontId="545" fillId="0" borderId="4" xfId="0" applyBorder="true" applyFont="true" applyNumberFormat="true">
      <alignment horizontal="right" vertical="top"/>
      <protection locked="true"/>
    </xf>
    <xf numFmtId="4" fontId="546" fillId="0" borderId="4" xfId="0" applyBorder="true" applyFont="true" applyNumberFormat="true">
      <alignment horizontal="right" vertical="top"/>
      <protection locked="true"/>
    </xf>
    <xf numFmtId="0" fontId="547" fillId="0" borderId="4" xfId="0" applyBorder="true" applyFont="true">
      <alignment horizontal="left" vertical="top"/>
      <protection locked="true"/>
    </xf>
    <xf numFmtId="0" fontId="548" fillId="0" borderId="4" xfId="0" applyBorder="true" applyFont="true">
      <alignment horizontal="left" vertical="top"/>
      <protection locked="true"/>
    </xf>
    <xf numFmtId="0" fontId="549" fillId="0" borderId="4" xfId="0" applyBorder="true" applyFont="true">
      <alignment horizontal="left" vertical="top"/>
      <protection locked="true"/>
    </xf>
    <xf numFmtId="0" fontId="550" fillId="0" borderId="4" xfId="0" applyBorder="true" applyFont="true">
      <alignment horizontal="left" vertical="top"/>
      <protection locked="true"/>
    </xf>
    <xf numFmtId="0" fontId="551" fillId="0" borderId="4" xfId="0" applyBorder="true" applyFont="true">
      <alignment horizontal="left" vertical="top"/>
      <protection locked="true"/>
    </xf>
    <xf numFmtId="0" fontId="552" fillId="0" borderId="0" xfId="0" applyFont="true"/>
    <xf numFmtId="0" fontId="553" fillId="0" borderId="4" xfId="0" applyBorder="true" applyFont="true">
      <alignment horizontal="left" vertical="top"/>
      <protection locked="true"/>
    </xf>
    <xf numFmtId="4" fontId="554" fillId="0" borderId="4" xfId="0" applyBorder="true" applyFont="true" applyNumberFormat="true">
      <alignment horizontal="right" vertical="top"/>
      <protection locked="true"/>
    </xf>
    <xf numFmtId="0" fontId="555" fillId="0" borderId="4" xfId="0" applyBorder="true" applyFont="true">
      <alignment horizontal="left" vertical="top"/>
      <protection locked="true"/>
    </xf>
    <xf numFmtId="0" fontId="556" fillId="0" borderId="4" xfId="0" applyBorder="true" applyFont="true">
      <alignment horizontal="left" vertical="top"/>
      <protection locked="true"/>
    </xf>
    <xf numFmtId="0" fontId="557" fillId="0" borderId="4" xfId="0" applyBorder="true" applyFont="true">
      <alignment horizontal="left" vertical="top"/>
      <protection locked="true"/>
    </xf>
    <xf numFmtId="4" fontId="558" fillId="3" borderId="4" xfId="0" applyFill="true" applyBorder="true" applyNumberFormat="true" applyFont="true">
      <alignment vertical="top" horizontal="right"/>
      <protection locked="false"/>
    </xf>
    <xf numFmtId="0" fontId="559" fillId="0" borderId="0" xfId="0" applyFont="true"/>
    <xf numFmtId="0" fontId="560" fillId="0" borderId="4" xfId="0" applyBorder="true" applyFont="true">
      <alignment horizontal="left" vertical="top"/>
      <protection locked="true"/>
    </xf>
    <xf numFmtId="0" fontId="561" fillId="0" borderId="4" xfId="0" applyBorder="true" applyFont="true">
      <alignment horizontal="left" vertical="top"/>
      <protection locked="true"/>
    </xf>
    <xf numFmtId="0" fontId="562" fillId="0" borderId="4" xfId="0" applyBorder="true" applyFont="true">
      <alignment horizontal="left" vertical="top"/>
      <protection locked="true"/>
    </xf>
    <xf numFmtId="4" fontId="563" fillId="3" borderId="4" xfId="0" applyFill="true" applyBorder="true" applyNumberFormat="true" applyFont="true">
      <alignment vertical="top" horizontal="right"/>
      <protection locked="false"/>
    </xf>
    <xf numFmtId="0" fontId="564" fillId="0" borderId="0" xfId="0" applyFont="true"/>
    <xf numFmtId="0" fontId="565" fillId="0" borderId="4" xfId="0" applyBorder="true" applyFont="true">
      <alignment horizontal="left" vertical="top"/>
      <protection locked="true"/>
    </xf>
    <xf numFmtId="0" fontId="566" fillId="0" borderId="4" xfId="0" applyBorder="true" applyFont="true">
      <alignment horizontal="left" vertical="top"/>
      <protection locked="true"/>
    </xf>
    <xf numFmtId="0" fontId="567" fillId="0" borderId="4" xfId="0" applyBorder="true" applyFont="true">
      <alignment horizontal="left" vertical="top"/>
      <protection locked="true"/>
    </xf>
    <xf numFmtId="4" fontId="568" fillId="3" borderId="4" xfId="0" applyFill="true" applyBorder="true" applyNumberFormat="true" applyFont="true">
      <alignment vertical="top" horizontal="right"/>
      <protection locked="false"/>
    </xf>
    <xf numFmtId="0" fontId="569" fillId="0" borderId="4" xfId="0" applyBorder="true" applyFont="true">
      <alignment horizontal="left" vertical="top"/>
      <protection locked="true"/>
    </xf>
    <xf numFmtId="0" fontId="570" fillId="0" borderId="4" xfId="0" applyBorder="true" applyFont="true">
      <alignment horizontal="left" vertical="top"/>
      <protection locked="true"/>
    </xf>
    <xf numFmtId="0" fontId="571" fillId="0" borderId="4" xfId="0" applyBorder="true" applyFont="true">
      <alignment horizontal="left" vertical="top"/>
      <protection locked="true"/>
    </xf>
    <xf numFmtId="4" fontId="572" fillId="5" borderId="4" xfId="0" applyFill="true" applyBorder="true" applyFont="true" applyNumberFormat="true">
      <alignment horizontal="right"/>
      <protection locked="true"/>
    </xf>
    <xf numFmtId="0" fontId="573" fillId="0" borderId="0" xfId="0" applyFont="true"/>
    <xf numFmtId="0" fontId="574" fillId="0" borderId="4" xfId="0" applyBorder="true" applyFont="true">
      <alignment horizontal="left" vertical="top"/>
      <protection locked="true"/>
    </xf>
    <xf numFmtId="0" fontId="575" fillId="0" borderId="4" xfId="0" applyBorder="true" applyFont="true">
      <alignment horizontal="left" vertical="top"/>
      <protection locked="true"/>
    </xf>
    <xf numFmtId="0" fontId="576" fillId="0" borderId="4" xfId="0" applyBorder="true" applyFont="true">
      <alignment horizontal="left" vertical="top"/>
      <protection locked="true"/>
    </xf>
    <xf numFmtId="4" fontId="577" fillId="3" borderId="4" xfId="0" applyFill="true" applyBorder="true" applyNumberFormat="true" applyFont="true">
      <alignment vertical="top" horizontal="right"/>
      <protection locked="false"/>
    </xf>
    <xf numFmtId="0" fontId="578" fillId="0" borderId="5" xfId="0" applyFont="true" applyBorder="true">
      <alignment horizontal="center" vertical="top"/>
      <protection locked="true"/>
    </xf>
    <xf numFmtId="166" fontId="579" fillId="0" borderId="0" xfId="0" applyFont="true" applyNumberFormat="true">
      <alignment horizontal="center" vertical="top"/>
      <protection locked="true"/>
    </xf>
    <xf numFmtId="0" fontId="580" fillId="0" borderId="0" xfId="0" applyFont="true">
      <alignment horizontal="left" vertical="top"/>
      <protection locked="true"/>
    </xf>
    <xf numFmtId="165" fontId="581" fillId="0" borderId="0" xfId="0" applyFont="true" applyNumberFormat="true">
      <alignment horizontal="left" vertical="top"/>
      <protection locked="true"/>
    </xf>
    <xf numFmtId="168" fontId="582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583" fillId="5" borderId="4" xfId="0" applyFill="true" applyBorder="true" applyFont="true">
      <alignment horizontal="left"/>
      <protection locked="true"/>
    </xf>
    <xf numFmtId="0" fontId="584" fillId="5" borderId="4" xfId="0" applyFill="true" applyBorder="true" applyFont="true">
      <alignment horizontal="left"/>
      <protection locked="true"/>
    </xf>
    <xf numFmtId="0" fontId="585" fillId="5" borderId="4" xfId="0" applyFill="true" applyBorder="true" applyFont="true">
      <alignment horizontal="left"/>
      <protection locked="true"/>
    </xf>
    <xf numFmtId="0" fontId="586" fillId="5" borderId="4" xfId="0" applyFill="true" applyBorder="true" applyFont="true">
      <alignment horizontal="left"/>
      <protection locked="true"/>
    </xf>
    <xf numFmtId="0" fontId="587" fillId="5" borderId="4" xfId="0" applyFill="true" applyBorder="true" applyFont="true">
      <alignment horizontal="left"/>
      <protection locked="true"/>
    </xf>
    <xf numFmtId="0" fontId="588" fillId="5" borderId="4" xfId="0" applyFill="true" applyBorder="true" applyFont="true">
      <alignment horizontal="left"/>
      <protection locked="true"/>
    </xf>
    <xf numFmtId="0" fontId="589" fillId="5" borderId="4" xfId="0" applyFill="true" applyBorder="true" applyFont="true">
      <alignment horizontal="left"/>
      <protection locked="true"/>
    </xf>
    <xf numFmtId="0" fontId="590" fillId="5" borderId="4" xfId="0" applyFill="true" applyBorder="true" applyFont="true">
      <alignment horizontal="left"/>
      <protection locked="true"/>
    </xf>
    <xf numFmtId="0" fontId="591" fillId="5" borderId="4" xfId="0" applyFill="true" applyBorder="true" applyFont="true">
      <alignment horizontal="left"/>
      <protection locked="true"/>
    </xf>
    <xf numFmtId="0" fontId="592" fillId="0" borderId="4" xfId="0" applyBorder="true" applyFont="true">
      <alignment horizontal="left" vertical="top"/>
      <protection locked="true"/>
    </xf>
    <xf numFmtId="4" fontId="593" fillId="0" borderId="4" xfId="0" applyBorder="true" applyFont="true" applyNumberFormat="true">
      <alignment horizontal="right" vertical="top"/>
      <protection locked="true"/>
    </xf>
    <xf numFmtId="4" fontId="594" fillId="0" borderId="4" xfId="0" applyBorder="true" applyFont="true" applyNumberFormat="true">
      <alignment horizontal="right" vertical="top"/>
      <protection locked="true"/>
    </xf>
    <xf numFmtId="4" fontId="595" fillId="3" borderId="4" xfId="0" applyFill="true" applyBorder="true" applyFont="true" applyNumberFormat="true">
      <alignment vertical="top"/>
      <protection locked="false"/>
    </xf>
    <xf numFmtId="0" fontId="596" fillId="0" borderId="4" xfId="0" applyBorder="true" applyFont="true">
      <alignment horizontal="left" vertical="top"/>
      <protection locked="true"/>
    </xf>
    <xf numFmtId="0" fontId="597" fillId="0" borderId="4" xfId="0" applyBorder="true" applyFont="true">
      <alignment horizontal="left" vertical="top"/>
      <protection locked="true"/>
    </xf>
    <xf numFmtId="0" fontId="598" fillId="0" borderId="4" xfId="0" applyBorder="true" applyFont="true">
      <alignment horizontal="left" vertical="top"/>
      <protection locked="true"/>
    </xf>
    <xf numFmtId="0" fontId="599" fillId="0" borderId="4" xfId="0" applyBorder="true" applyFont="true">
      <alignment horizontal="left" vertical="top"/>
      <protection locked="true"/>
    </xf>
    <xf numFmtId="0" fontId="600" fillId="0" borderId="4" xfId="0" applyBorder="true" applyFont="true">
      <alignment horizontal="left" vertical="top"/>
      <protection locked="true"/>
    </xf>
    <xf numFmtId="0" fontId="601" fillId="0" borderId="0" xfId="0" applyFont="true"/>
    <xf numFmtId="0" fontId="602" fillId="0" borderId="4" xfId="0" applyBorder="true" applyFont="true">
      <alignment horizontal="left" vertical="top"/>
      <protection locked="true"/>
    </xf>
    <xf numFmtId="4" fontId="603" fillId="0" borderId="4" xfId="0" applyBorder="true" applyFont="true" applyNumberFormat="true">
      <alignment horizontal="right" vertical="top"/>
      <protection locked="true"/>
    </xf>
    <xf numFmtId="4" fontId="604" fillId="0" borderId="4" xfId="0" applyBorder="true" applyFont="true" applyNumberFormat="true">
      <alignment horizontal="right" vertical="top"/>
      <protection locked="true"/>
    </xf>
    <xf numFmtId="4" fontId="605" fillId="3" borderId="4" xfId="0" applyFill="true" applyBorder="true" applyFont="true" applyNumberFormat="true">
      <alignment vertical="top"/>
      <protection locked="false"/>
    </xf>
    <xf numFmtId="0" fontId="606" fillId="0" borderId="4" xfId="0" applyBorder="true" applyFont="true">
      <alignment horizontal="left" vertical="top"/>
      <protection locked="true"/>
    </xf>
    <xf numFmtId="0" fontId="607" fillId="0" borderId="4" xfId="0" applyBorder="true" applyFont="true">
      <alignment horizontal="left" vertical="top"/>
      <protection locked="true"/>
    </xf>
    <xf numFmtId="0" fontId="608" fillId="0" borderId="4" xfId="0" applyBorder="true" applyFont="true">
      <alignment horizontal="left" vertical="top"/>
      <protection locked="true"/>
    </xf>
    <xf numFmtId="0" fontId="609" fillId="0" borderId="4" xfId="0" applyBorder="true" applyFont="true">
      <alignment horizontal="left" vertical="top"/>
      <protection locked="true"/>
    </xf>
    <xf numFmtId="0" fontId="610" fillId="0" borderId="4" xfId="0" applyBorder="true" applyFont="true">
      <alignment horizontal="left" vertical="top"/>
      <protection locked="true"/>
    </xf>
    <xf numFmtId="0" fontId="611" fillId="0" borderId="0" xfId="0" applyFont="true"/>
    <xf numFmtId="0" fontId="612" fillId="0" borderId="4" xfId="0" applyBorder="true" applyFont="true">
      <alignment horizontal="left" vertical="top"/>
      <protection locked="true"/>
    </xf>
    <xf numFmtId="4" fontId="613" fillId="0" borderId="4" xfId="0" applyBorder="true" applyFont="true" applyNumberFormat="true">
      <alignment horizontal="right" vertical="top"/>
      <protection locked="true"/>
    </xf>
    <xf numFmtId="4" fontId="614" fillId="0" borderId="4" xfId="0" applyBorder="true" applyFont="true" applyNumberFormat="true">
      <alignment horizontal="right" vertical="top"/>
      <protection locked="true"/>
    </xf>
    <xf numFmtId="4" fontId="615" fillId="3" borderId="4" xfId="0" applyFill="true" applyBorder="true" applyFont="true" applyNumberFormat="true">
      <alignment vertical="top"/>
      <protection locked="false"/>
    </xf>
    <xf numFmtId="0" fontId="616" fillId="0" borderId="4" xfId="0" applyBorder="true" applyFont="true">
      <alignment horizontal="left" vertical="top"/>
      <protection locked="true"/>
    </xf>
    <xf numFmtId="0" fontId="617" fillId="0" borderId="4" xfId="0" applyBorder="true" applyFont="true">
      <alignment horizontal="left" vertical="top"/>
      <protection locked="true"/>
    </xf>
    <xf numFmtId="0" fontId="618" fillId="0" borderId="4" xfId="0" applyBorder="true" applyFont="true">
      <alignment horizontal="left" vertical="top"/>
      <protection locked="true"/>
    </xf>
    <xf numFmtId="0" fontId="619" fillId="0" borderId="4" xfId="0" applyBorder="true" applyFont="true">
      <alignment horizontal="left" vertical="top"/>
      <protection locked="true"/>
    </xf>
    <xf numFmtId="0" fontId="620" fillId="0" borderId="4" xfId="0" applyBorder="true" applyFont="true">
      <alignment horizontal="left" vertical="top"/>
      <protection locked="true"/>
    </xf>
    <xf numFmtId="0" fontId="621" fillId="0" borderId="0" xfId="0" applyFont="true"/>
    <xf numFmtId="0" fontId="622" fillId="0" borderId="4" xfId="0" applyBorder="true" applyFont="true">
      <alignment horizontal="left" vertical="top"/>
      <protection locked="true"/>
    </xf>
    <xf numFmtId="4" fontId="623" fillId="0" borderId="4" xfId="0" applyBorder="true" applyFont="true" applyNumberFormat="true">
      <alignment horizontal="right" vertical="top"/>
      <protection locked="true"/>
    </xf>
    <xf numFmtId="4" fontId="624" fillId="0" borderId="4" xfId="0" applyBorder="true" applyFont="true" applyNumberFormat="true">
      <alignment horizontal="right" vertical="top"/>
      <protection locked="true"/>
    </xf>
    <xf numFmtId="4" fontId="625" fillId="3" borderId="4" xfId="0" applyFill="true" applyBorder="true" applyFont="true" applyNumberFormat="true">
      <alignment vertical="top"/>
      <protection locked="false"/>
    </xf>
    <xf numFmtId="0" fontId="626" fillId="0" borderId="4" xfId="0" applyBorder="true" applyFont="true">
      <alignment horizontal="left" vertical="top"/>
      <protection locked="true"/>
    </xf>
    <xf numFmtId="0" fontId="627" fillId="0" borderId="4" xfId="0" applyBorder="true" applyFont="true">
      <alignment horizontal="left" vertical="top"/>
      <protection locked="true"/>
    </xf>
    <xf numFmtId="0" fontId="628" fillId="0" borderId="4" xfId="0" applyBorder="true" applyFont="true">
      <alignment horizontal="left" vertical="top"/>
      <protection locked="true"/>
    </xf>
    <xf numFmtId="0" fontId="629" fillId="0" borderId="4" xfId="0" applyBorder="true" applyFont="true">
      <alignment horizontal="left" vertical="top"/>
      <protection locked="true"/>
    </xf>
    <xf numFmtId="0" fontId="630" fillId="0" borderId="4" xfId="0" applyBorder="true" applyFont="true">
      <alignment horizontal="left" vertical="top"/>
      <protection locked="true"/>
    </xf>
    <xf numFmtId="0" fontId="631" fillId="0" borderId="0" xfId="0" applyFont="true"/>
    <xf numFmtId="0" fontId="632" fillId="0" borderId="4" xfId="0" applyBorder="true" applyFont="true">
      <alignment horizontal="left" vertical="top"/>
      <protection locked="true"/>
    </xf>
    <xf numFmtId="4" fontId="633" fillId="0" borderId="4" xfId="0" applyBorder="true" applyFont="true" applyNumberFormat="true">
      <alignment horizontal="right" vertical="top"/>
      <protection locked="true"/>
    </xf>
    <xf numFmtId="4" fontId="634" fillId="0" borderId="4" xfId="0" applyBorder="true" applyFont="true" applyNumberFormat="true">
      <alignment horizontal="right" vertical="top"/>
      <protection locked="true"/>
    </xf>
    <xf numFmtId="4" fontId="635" fillId="3" borderId="4" xfId="0" applyFill="true" applyBorder="true" applyFont="true" applyNumberFormat="true">
      <alignment vertical="top"/>
      <protection locked="false"/>
    </xf>
    <xf numFmtId="0" fontId="636" fillId="0" borderId="4" xfId="0" applyBorder="true" applyFont="true">
      <alignment horizontal="left" vertical="top"/>
      <protection locked="true"/>
    </xf>
    <xf numFmtId="0" fontId="637" fillId="0" borderId="4" xfId="0" applyBorder="true" applyFont="true">
      <alignment horizontal="left" vertical="top"/>
      <protection locked="true"/>
    </xf>
    <xf numFmtId="0" fontId="638" fillId="0" borderId="4" xfId="0" applyBorder="true" applyFont="true">
      <alignment horizontal="left" vertical="top"/>
      <protection locked="true"/>
    </xf>
    <xf numFmtId="0" fontId="639" fillId="0" borderId="4" xfId="0" applyBorder="true" applyFont="true">
      <alignment horizontal="left" vertical="top"/>
      <protection locked="true"/>
    </xf>
    <xf numFmtId="0" fontId="640" fillId="0" borderId="4" xfId="0" applyBorder="true" applyFont="true">
      <alignment horizontal="left" vertical="top"/>
      <protection locked="true"/>
    </xf>
    <xf numFmtId="0" fontId="641" fillId="0" borderId="0" xfId="0" applyFont="true"/>
    <xf numFmtId="0" fontId="642" fillId="0" borderId="4" xfId="0" applyBorder="true" applyFont="true">
      <alignment horizontal="left" vertical="top"/>
      <protection locked="true"/>
    </xf>
    <xf numFmtId="4" fontId="643" fillId="0" borderId="4" xfId="0" applyBorder="true" applyFont="true" applyNumberFormat="true">
      <alignment horizontal="right" vertical="top"/>
      <protection locked="true"/>
    </xf>
    <xf numFmtId="4" fontId="644" fillId="0" borderId="4" xfId="0" applyBorder="true" applyFont="true" applyNumberFormat="true">
      <alignment horizontal="right" vertical="top"/>
      <protection locked="true"/>
    </xf>
    <xf numFmtId="4" fontId="645" fillId="0" borderId="4" xfId="0" applyBorder="true" applyFont="true" applyNumberFormat="true">
      <alignment horizontal="right" vertical="top"/>
      <protection locked="true"/>
    </xf>
    <xf numFmtId="0" fontId="646" fillId="0" borderId="4" xfId="0" applyBorder="true" applyFont="true">
      <alignment horizontal="left" vertical="top"/>
      <protection locked="true"/>
    </xf>
    <xf numFmtId="0" fontId="647" fillId="0" borderId="4" xfId="0" applyBorder="true" applyFont="true">
      <alignment horizontal="left" vertical="top"/>
      <protection locked="true"/>
    </xf>
    <xf numFmtId="0" fontId="648" fillId="0" borderId="4" xfId="0" applyBorder="true" applyFont="true">
      <alignment horizontal="left" vertical="top"/>
      <protection locked="true"/>
    </xf>
    <xf numFmtId="0" fontId="649" fillId="0" borderId="4" xfId="0" applyBorder="true" applyFont="true">
      <alignment horizontal="left" vertical="top"/>
      <protection locked="true"/>
    </xf>
    <xf numFmtId="0" fontId="650" fillId="0" borderId="4" xfId="0" applyBorder="true" applyFont="true">
      <alignment horizontal="left" vertical="top"/>
      <protection locked="true"/>
    </xf>
    <xf numFmtId="0" fontId="651" fillId="0" borderId="0" xfId="0" applyFont="true"/>
    <xf numFmtId="0" fontId="652" fillId="0" borderId="4" xfId="0" applyBorder="true" applyFont="true">
      <alignment horizontal="left" vertical="top"/>
      <protection locked="true"/>
    </xf>
    <xf numFmtId="4" fontId="653" fillId="0" borderId="4" xfId="0" applyBorder="true" applyFont="true" applyNumberFormat="true">
      <alignment horizontal="right" vertical="top"/>
      <protection locked="true"/>
    </xf>
    <xf numFmtId="0" fontId="654" fillId="0" borderId="4" xfId="0" applyBorder="true" applyFont="true">
      <alignment horizontal="left" vertical="top"/>
      <protection locked="true"/>
    </xf>
    <xf numFmtId="0" fontId="655" fillId="0" borderId="4" xfId="0" applyBorder="true" applyFont="true">
      <alignment horizontal="left" vertical="top"/>
      <protection locked="true"/>
    </xf>
    <xf numFmtId="0" fontId="656" fillId="0" borderId="4" xfId="0" applyBorder="true" applyFont="true">
      <alignment horizontal="left" vertical="top"/>
      <protection locked="true"/>
    </xf>
    <xf numFmtId="4" fontId="657" fillId="3" borderId="4" xfId="0" applyFill="true" applyBorder="true" applyNumberFormat="true" applyFont="true">
      <alignment vertical="top" horizontal="right"/>
      <protection locked="false"/>
    </xf>
    <xf numFmtId="0" fontId="658" fillId="0" borderId="0" xfId="0" applyFont="true"/>
    <xf numFmtId="0" fontId="659" fillId="0" borderId="4" xfId="0" applyBorder="true" applyFont="true">
      <alignment horizontal="left" vertical="top"/>
      <protection locked="true"/>
    </xf>
    <xf numFmtId="0" fontId="660" fillId="0" borderId="4" xfId="0" applyBorder="true" applyFont="true">
      <alignment horizontal="left" vertical="top"/>
      <protection locked="true"/>
    </xf>
    <xf numFmtId="0" fontId="661" fillId="0" borderId="4" xfId="0" applyBorder="true" applyFont="true">
      <alignment horizontal="left" vertical="top"/>
      <protection locked="true"/>
    </xf>
    <xf numFmtId="4" fontId="662" fillId="3" borderId="4" xfId="0" applyFill="true" applyBorder="true" applyNumberFormat="true" applyFont="true">
      <alignment vertical="top" horizontal="right"/>
      <protection locked="false"/>
    </xf>
    <xf numFmtId="0" fontId="663" fillId="0" borderId="5" xfId="0" applyFont="true" applyBorder="true">
      <alignment horizontal="center" vertical="top"/>
      <protection locked="true"/>
    </xf>
    <xf numFmtId="166" fontId="664" fillId="0" borderId="0" xfId="0" applyFont="true" applyNumberFormat="true">
      <alignment horizontal="center" vertical="top"/>
      <protection locked="true"/>
    </xf>
    <xf numFmtId="0" fontId="665" fillId="0" borderId="0" xfId="0" applyFont="true">
      <alignment horizontal="left" vertical="top"/>
      <protection locked="true"/>
    </xf>
    <xf numFmtId="165" fontId="666" fillId="0" borderId="0" xfId="0" applyFont="true" applyNumberFormat="true">
      <alignment horizontal="left" vertical="top"/>
      <protection locked="true"/>
    </xf>
    <xf numFmtId="168" fontId="667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668" fillId="0" borderId="4" xfId="0" applyBorder="true" applyFont="true">
      <alignment horizontal="left" vertical="top"/>
      <protection locked="true"/>
    </xf>
    <xf numFmtId="0" fontId="669" fillId="3" borderId="4" xfId="0" applyFill="true" applyBorder="true" applyFont="true">
      <alignment vertical="top"/>
      <protection locked="false"/>
    </xf>
    <xf numFmtId="0" fontId="670" fillId="0" borderId="4" xfId="0" applyBorder="true" applyFont="true">
      <alignment horizontal="left" vertical="top"/>
      <protection locked="true"/>
    </xf>
    <xf numFmtId="0" fontId="671" fillId="0" borderId="4" xfId="0" applyBorder="true" applyFont="true">
      <alignment horizontal="left" vertical="top"/>
      <protection locked="true"/>
    </xf>
    <xf numFmtId="0" fontId="672" fillId="0" borderId="4" xfId="0" applyBorder="true" applyFont="true">
      <alignment horizontal="left" vertical="top"/>
      <protection locked="true"/>
    </xf>
    <xf numFmtId="0" fontId="673" fillId="0" borderId="4" xfId="0" applyBorder="true" applyFont="true">
      <alignment horizontal="left" vertical="top"/>
      <protection locked="true"/>
    </xf>
    <xf numFmtId="0" fontId="674" fillId="0" borderId="4" xfId="0" applyBorder="true" applyFont="true">
      <alignment horizontal="left" vertical="top"/>
      <protection locked="true"/>
    </xf>
    <xf numFmtId="0" fontId="675" fillId="0" borderId="4" xfId="0" applyBorder="true" applyFont="true">
      <alignment horizontal="left" vertical="top"/>
      <protection locked="true"/>
    </xf>
    <xf numFmtId="0" fontId="676" fillId="0" borderId="4" xfId="0" applyBorder="true" applyFont="true">
      <alignment horizontal="left" vertical="top"/>
      <protection locked="true"/>
    </xf>
    <xf numFmtId="0" fontId="677" fillId="0" borderId="4" xfId="0" applyBorder="true" applyFont="true">
      <alignment horizontal="left" vertical="top"/>
      <protection locked="true"/>
    </xf>
    <xf numFmtId="0" fontId="678" fillId="3" borderId="4" xfId="0" applyFill="true" applyBorder="true" applyFont="true">
      <alignment vertical="top"/>
      <protection locked="false"/>
    </xf>
    <xf numFmtId="0" fontId="679" fillId="0" borderId="4" xfId="0" applyBorder="true" applyFont="true">
      <alignment horizontal="left" vertical="top"/>
      <protection locked="true"/>
    </xf>
    <xf numFmtId="0" fontId="680" fillId="0" borderId="4" xfId="0" applyBorder="true" applyFont="true">
      <alignment horizontal="left" vertical="top"/>
      <protection locked="true"/>
    </xf>
    <xf numFmtId="0" fontId="681" fillId="0" borderId="4" xfId="0" applyBorder="true" applyFont="true">
      <alignment horizontal="left" vertical="top"/>
      <protection locked="true"/>
    </xf>
    <xf numFmtId="0" fontId="682" fillId="0" borderId="4" xfId="0" applyBorder="true" applyFont="true">
      <alignment horizontal="left" vertical="top"/>
      <protection locked="true"/>
    </xf>
    <xf numFmtId="0" fontId="683" fillId="0" borderId="4" xfId="0" applyBorder="true" applyFont="true">
      <alignment horizontal="left" vertical="top"/>
      <protection locked="true"/>
    </xf>
    <xf numFmtId="0" fontId="684" fillId="0" borderId="4" xfId="0" applyBorder="true" applyFont="true">
      <alignment horizontal="left" vertical="top"/>
      <protection locked="true"/>
    </xf>
    <xf numFmtId="0" fontId="685" fillId="0" borderId="4" xfId="0" applyBorder="true" applyFont="true">
      <alignment horizontal="left" vertical="top"/>
      <protection locked="true"/>
    </xf>
    <xf numFmtId="0" fontId="686" fillId="0" borderId="4" xfId="0" applyBorder="true" applyFont="true">
      <alignment horizontal="left" vertical="top"/>
      <protection locked="true"/>
    </xf>
    <xf numFmtId="0" fontId="687" fillId="3" borderId="4" xfId="0" applyFill="true" applyBorder="true" applyFont="true">
      <alignment vertical="top"/>
      <protection locked="false"/>
    </xf>
    <xf numFmtId="0" fontId="688" fillId="0" borderId="4" xfId="0" applyBorder="true" applyFont="true">
      <alignment horizontal="left" vertical="top"/>
      <protection locked="true"/>
    </xf>
    <xf numFmtId="0" fontId="689" fillId="0" borderId="4" xfId="0" applyBorder="true" applyFont="true">
      <alignment horizontal="left" vertical="top"/>
      <protection locked="true"/>
    </xf>
    <xf numFmtId="0" fontId="690" fillId="0" borderId="4" xfId="0" applyBorder="true" applyFont="true">
      <alignment horizontal="left" vertical="top"/>
      <protection locked="true"/>
    </xf>
    <xf numFmtId="0" fontId="691" fillId="0" borderId="4" xfId="0" applyBorder="true" applyFont="true">
      <alignment horizontal="left" vertical="top"/>
      <protection locked="true"/>
    </xf>
    <xf numFmtId="0" fontId="692" fillId="0" borderId="4" xfId="0" applyBorder="true" applyFont="true">
      <alignment horizontal="left" vertical="top"/>
      <protection locked="true"/>
    </xf>
    <xf numFmtId="0" fontId="693" fillId="0" borderId="4" xfId="0" applyBorder="true" applyFont="true">
      <alignment horizontal="left" vertical="top"/>
      <protection locked="true"/>
    </xf>
    <xf numFmtId="0" fontId="694" fillId="0" borderId="4" xfId="0" applyBorder="true" applyFont="true">
      <alignment horizontal="left" vertical="top"/>
      <protection locked="true"/>
    </xf>
    <xf numFmtId="0" fontId="695" fillId="0" borderId="4" xfId="0" applyBorder="true" applyFont="true">
      <alignment horizontal="left" vertical="top"/>
      <protection locked="true"/>
    </xf>
    <xf numFmtId="0" fontId="696" fillId="3" borderId="4" xfId="0" applyFill="true" applyBorder="true" applyFont="true">
      <alignment vertical="top"/>
      <protection locked="false"/>
    </xf>
    <xf numFmtId="0" fontId="697" fillId="0" borderId="4" xfId="0" applyBorder="true" applyFont="true">
      <alignment horizontal="left" vertical="top"/>
      <protection locked="true"/>
    </xf>
    <xf numFmtId="0" fontId="698" fillId="0" borderId="4" xfId="0" applyBorder="true" applyFont="true">
      <alignment horizontal="left" vertical="top"/>
      <protection locked="true"/>
    </xf>
    <xf numFmtId="0" fontId="699" fillId="0" borderId="4" xfId="0" applyBorder="true" applyFont="true">
      <alignment horizontal="left" vertical="top"/>
      <protection locked="true"/>
    </xf>
    <xf numFmtId="0" fontId="700" fillId="0" borderId="4" xfId="0" applyBorder="true" applyFont="true">
      <alignment horizontal="left" vertical="top"/>
      <protection locked="true"/>
    </xf>
    <xf numFmtId="0" fontId="701" fillId="0" borderId="4" xfId="0" applyBorder="true" applyFont="true">
      <alignment horizontal="left" vertical="top"/>
      <protection locked="true"/>
    </xf>
    <xf numFmtId="0" fontId="702" fillId="0" borderId="4" xfId="0" applyBorder="true" applyFont="true">
      <alignment horizontal="left" vertical="top"/>
      <protection locked="true"/>
    </xf>
    <xf numFmtId="0" fontId="703" fillId="0" borderId="4" xfId="0" applyBorder="true" applyFont="true">
      <alignment horizontal="left" vertical="top"/>
      <protection locked="true"/>
    </xf>
    <xf numFmtId="0" fontId="704" fillId="0" borderId="4" xfId="0" applyBorder="true" applyFont="true">
      <alignment horizontal="left" vertical="top"/>
      <protection locked="true"/>
    </xf>
    <xf numFmtId="172" fontId="705" fillId="0" borderId="4" xfId="0" applyBorder="true" applyFont="true" applyNumberFormat="true">
      <alignment horizontal="right" vertical="top"/>
      <protection locked="true"/>
    </xf>
    <xf numFmtId="0" fontId="706" fillId="0" borderId="4" xfId="0" applyBorder="true" applyFont="true">
      <alignment horizontal="left" vertical="top"/>
      <protection locked="true"/>
    </xf>
    <xf numFmtId="172" fontId="707" fillId="0" borderId="4" xfId="0" applyBorder="true" applyFont="true" applyNumberFormat="true">
      <alignment horizontal="right" vertical="top"/>
      <protection locked="true"/>
    </xf>
    <xf numFmtId="0" fontId="708" fillId="0" borderId="5" xfId="0" applyFont="true" applyBorder="true">
      <alignment horizontal="center" vertical="top"/>
      <protection locked="true"/>
    </xf>
    <xf numFmtId="166" fontId="709" fillId="0" borderId="0" xfId="0" applyFont="true" applyNumberFormat="true">
      <alignment horizontal="center" vertical="top"/>
      <protection locked="true"/>
    </xf>
    <xf numFmtId="0" fontId="710" fillId="0" borderId="0" xfId="0" applyFont="true">
      <alignment horizontal="left" vertical="top"/>
      <protection locked="true"/>
    </xf>
    <xf numFmtId="165" fontId="711" fillId="0" borderId="0" xfId="0" applyFont="true" applyNumberFormat="true">
      <alignment horizontal="left" vertical="top"/>
      <protection locked="true"/>
    </xf>
    <xf numFmtId="168" fontId="712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713" fillId="5" borderId="0" xfId="0" applyFill="true" applyFont="true">
      <alignment horizontal="left"/>
      <protection locked="true"/>
    </xf>
    <xf numFmtId="0" fontId="714" fillId="5" borderId="4" xfId="0" applyFill="true" applyBorder="true" applyFont="true">
      <alignment horizontal="left"/>
      <protection locked="true"/>
    </xf>
    <xf numFmtId="0" fontId="715" fillId="5" borderId="4" xfId="0" applyFill="true" applyBorder="true" applyFont="true">
      <alignment horizontal="left"/>
      <protection locked="true"/>
    </xf>
    <xf numFmtId="0" fontId="716" fillId="5" borderId="4" xfId="0" applyFill="true" applyBorder="true" applyFont="true">
      <alignment horizontal="left"/>
      <protection locked="true"/>
    </xf>
    <xf numFmtId="0" fontId="717" fillId="5" borderId="4" xfId="0" applyFill="true" applyBorder="true" applyFont="true">
      <alignment horizontal="left"/>
      <protection locked="true"/>
    </xf>
    <xf numFmtId="0" fontId="718" fillId="5" borderId="4" xfId="0" applyFill="true" applyBorder="true" applyFont="true">
      <alignment horizontal="left"/>
      <protection locked="true"/>
    </xf>
    <xf numFmtId="0" fontId="719" fillId="5" borderId="4" xfId="0" applyFill="true" applyBorder="true" applyFont="true">
      <alignment horizontal="left"/>
      <protection locked="true"/>
    </xf>
    <xf numFmtId="0" fontId="720" fillId="5" borderId="4" xfId="0" applyFill="true" applyBorder="true" applyFont="true">
      <alignment horizontal="left"/>
      <protection locked="true"/>
    </xf>
    <xf numFmtId="4" fontId="721" fillId="5" borderId="4" xfId="0" applyFill="true" applyBorder="true" applyFont="true" applyNumberFormat="true">
      <alignment horizontal="right"/>
      <protection locked="true"/>
    </xf>
    <xf numFmtId="4" fontId="722" fillId="5" borderId="4" xfId="0" applyFill="true" applyBorder="true" applyFont="true" applyNumberFormat="true">
      <alignment horizontal="right"/>
      <protection locked="true"/>
    </xf>
    <xf numFmtId="4" fontId="723" fillId="5" borderId="4" xfId="0" applyFill="true" applyBorder="true" applyFont="true" applyNumberFormat="true">
      <alignment horizontal="right"/>
      <protection locked="true"/>
    </xf>
    <xf numFmtId="0" fontId="724" fillId="0" borderId="0" xfId="0" applyFont="true"/>
    <xf numFmtId="0" fontId="725" fillId="0" borderId="4" xfId="0" applyBorder="true" applyFont="true">
      <alignment horizontal="left" vertical="top"/>
      <protection locked="true"/>
    </xf>
    <xf numFmtId="0" fontId="726" fillId="0" borderId="4" xfId="0" applyBorder="true" applyFont="true">
      <alignment horizontal="left" vertical="top" wrapText="true"/>
      <protection locked="true"/>
    </xf>
    <xf numFmtId="0" fontId="727" fillId="0" borderId="4" xfId="0" applyBorder="true" applyFont="true">
      <alignment horizontal="center" vertical="top"/>
      <protection locked="true"/>
    </xf>
    <xf numFmtId="170" fontId="728" fillId="0" borderId="4" xfId="0" applyBorder="true" applyFont="true" applyNumberFormat="true">
      <alignment horizontal="right" vertical="top"/>
      <protection locked="true"/>
    </xf>
    <xf numFmtId="171" fontId="729" fillId="0" borderId="4" xfId="0" applyBorder="true" applyFont="true" applyNumberFormat="true">
      <alignment horizontal="right" vertical="top"/>
      <protection locked="true"/>
    </xf>
    <xf numFmtId="171" fontId="730" fillId="3" borderId="4" xfId="0" applyFill="true" applyBorder="true" applyNumberFormat="true" applyFont="true">
      <alignment vertical="top" horizontal="right"/>
      <protection locked="false"/>
    </xf>
    <xf numFmtId="171" fontId="731" fillId="0" borderId="4" xfId="0" applyBorder="true" applyFont="true" applyNumberFormat="true">
      <alignment horizontal="right" vertical="top"/>
      <protection locked="true"/>
    </xf>
    <xf numFmtId="171" fontId="732" fillId="0" borderId="4" xfId="0" applyBorder="true" applyFont="true" applyNumberFormat="true">
      <alignment horizontal="right" vertical="top"/>
      <protection locked="true"/>
    </xf>
    <xf numFmtId="171" fontId="733" fillId="0" borderId="4" xfId="0" applyBorder="true" applyFont="true" applyNumberFormat="true">
      <alignment horizontal="right" vertical="top"/>
      <protection locked="true"/>
    </xf>
    <xf numFmtId="171" fontId="734" fillId="0" borderId="4" xfId="0" applyBorder="true" applyFont="true" applyNumberFormat="true">
      <alignment horizontal="right" vertical="top"/>
      <protection locked="true"/>
    </xf>
    <xf numFmtId="0" fontId="735" fillId="0" borderId="4" xfId="0" applyBorder="true" applyFont="true">
      <alignment horizontal="left" vertical="top"/>
      <protection locked="true"/>
    </xf>
    <xf numFmtId="0" fontId="736" fillId="0" borderId="4" xfId="0" applyBorder="true" applyFont="true">
      <alignment horizontal="left" vertical="top" wrapText="true"/>
      <protection locked="true"/>
    </xf>
    <xf numFmtId="0" fontId="737" fillId="0" borderId="4" xfId="0" applyBorder="true" applyFont="true">
      <alignment horizontal="center" vertical="top"/>
      <protection locked="true"/>
    </xf>
    <xf numFmtId="170" fontId="738" fillId="0" borderId="4" xfId="0" applyBorder="true" applyFont="true" applyNumberFormat="true">
      <alignment horizontal="right" vertical="top"/>
      <protection locked="true"/>
    </xf>
    <xf numFmtId="171" fontId="739" fillId="0" borderId="4" xfId="0" applyBorder="true" applyFont="true" applyNumberFormat="true">
      <alignment horizontal="right" vertical="top"/>
      <protection locked="true"/>
    </xf>
    <xf numFmtId="171" fontId="740" fillId="3" borderId="4" xfId="0" applyFill="true" applyBorder="true" applyNumberFormat="true" applyFont="true">
      <alignment vertical="top" horizontal="right"/>
      <protection locked="false"/>
    </xf>
    <xf numFmtId="171" fontId="741" fillId="0" borderId="4" xfId="0" applyBorder="true" applyFont="true" applyNumberFormat="true">
      <alignment horizontal="right" vertical="top"/>
      <protection locked="true"/>
    </xf>
    <xf numFmtId="171" fontId="742" fillId="0" borderId="4" xfId="0" applyBorder="true" applyFont="true" applyNumberFormat="true">
      <alignment horizontal="right" vertical="top"/>
      <protection locked="true"/>
    </xf>
    <xf numFmtId="171" fontId="743" fillId="0" borderId="4" xfId="0" applyBorder="true" applyFont="true" applyNumberFormat="true">
      <alignment horizontal="right" vertical="top"/>
      <protection locked="true"/>
    </xf>
    <xf numFmtId="171" fontId="744" fillId="0" borderId="4" xfId="0" applyBorder="true" applyFont="true" applyNumberFormat="true">
      <alignment horizontal="right" vertical="top"/>
      <protection locked="true"/>
    </xf>
    <xf numFmtId="0" fontId="745" fillId="0" borderId="4" xfId="0" applyBorder="true" applyFont="true">
      <alignment horizontal="left" vertical="top"/>
      <protection locked="true"/>
    </xf>
    <xf numFmtId="0" fontId="746" fillId="0" borderId="4" xfId="0" applyBorder="true" applyFont="true">
      <alignment horizontal="left" vertical="top" wrapText="true"/>
      <protection locked="true"/>
    </xf>
    <xf numFmtId="0" fontId="747" fillId="0" borderId="4" xfId="0" applyBorder="true" applyFont="true">
      <alignment horizontal="center" vertical="top"/>
      <protection locked="true"/>
    </xf>
    <xf numFmtId="170" fontId="748" fillId="0" borderId="4" xfId="0" applyBorder="true" applyFont="true" applyNumberFormat="true">
      <alignment horizontal="right" vertical="top"/>
      <protection locked="true"/>
    </xf>
    <xf numFmtId="171" fontId="749" fillId="0" borderId="4" xfId="0" applyBorder="true" applyFont="true" applyNumberFormat="true">
      <alignment horizontal="right" vertical="top"/>
      <protection locked="true"/>
    </xf>
    <xf numFmtId="171" fontId="750" fillId="3" borderId="4" xfId="0" applyFill="true" applyBorder="true" applyNumberFormat="true" applyFont="true">
      <alignment vertical="top" horizontal="right"/>
      <protection locked="false"/>
    </xf>
    <xf numFmtId="171" fontId="751" fillId="0" borderId="4" xfId="0" applyBorder="true" applyFont="true" applyNumberFormat="true">
      <alignment horizontal="right" vertical="top"/>
      <protection locked="true"/>
    </xf>
    <xf numFmtId="171" fontId="752" fillId="0" borderId="4" xfId="0" applyBorder="true" applyFont="true" applyNumberFormat="true">
      <alignment horizontal="right" vertical="top"/>
      <protection locked="true"/>
    </xf>
    <xf numFmtId="171" fontId="753" fillId="0" borderId="4" xfId="0" applyBorder="true" applyFont="true" applyNumberFormat="true">
      <alignment horizontal="right" vertical="top"/>
      <protection locked="true"/>
    </xf>
    <xf numFmtId="171" fontId="754" fillId="0" borderId="4" xfId="0" applyBorder="true" applyFont="true" applyNumberFormat="true">
      <alignment horizontal="right" vertical="top"/>
      <protection locked="true"/>
    </xf>
    <xf numFmtId="0" fontId="755" fillId="0" borderId="4" xfId="0" applyBorder="true" applyFont="true">
      <alignment horizontal="left" vertical="top"/>
      <protection locked="true"/>
    </xf>
    <xf numFmtId="0" fontId="756" fillId="0" borderId="4" xfId="0" applyBorder="true" applyFont="true">
      <alignment horizontal="left" vertical="top" wrapText="true"/>
      <protection locked="true"/>
    </xf>
    <xf numFmtId="0" fontId="757" fillId="0" borderId="4" xfId="0" applyBorder="true" applyFont="true">
      <alignment horizontal="center" vertical="top"/>
      <protection locked="true"/>
    </xf>
    <xf numFmtId="170" fontId="758" fillId="0" borderId="4" xfId="0" applyBorder="true" applyFont="true" applyNumberFormat="true">
      <alignment horizontal="right" vertical="top"/>
      <protection locked="true"/>
    </xf>
    <xf numFmtId="171" fontId="759" fillId="0" borderId="4" xfId="0" applyBorder="true" applyFont="true" applyNumberFormat="true">
      <alignment horizontal="right" vertical="top"/>
      <protection locked="true"/>
    </xf>
    <xf numFmtId="171" fontId="760" fillId="3" borderId="4" xfId="0" applyFill="true" applyBorder="true" applyNumberFormat="true" applyFont="true">
      <alignment vertical="top" horizontal="right"/>
      <protection locked="false"/>
    </xf>
    <xf numFmtId="171" fontId="761" fillId="0" borderId="4" xfId="0" applyBorder="true" applyFont="true" applyNumberFormat="true">
      <alignment horizontal="right" vertical="top"/>
      <protection locked="true"/>
    </xf>
    <xf numFmtId="171" fontId="762" fillId="0" borderId="4" xfId="0" applyBorder="true" applyFont="true" applyNumberFormat="true">
      <alignment horizontal="right" vertical="top"/>
      <protection locked="true"/>
    </xf>
    <xf numFmtId="171" fontId="763" fillId="0" borderId="4" xfId="0" applyBorder="true" applyFont="true" applyNumberFormat="true">
      <alignment horizontal="right" vertical="top"/>
      <protection locked="true"/>
    </xf>
    <xf numFmtId="171" fontId="764" fillId="0" borderId="4" xfId="0" applyBorder="true" applyFont="true" applyNumberFormat="true">
      <alignment horizontal="right" vertical="top"/>
      <protection locked="true"/>
    </xf>
    <xf numFmtId="0" fontId="765" fillId="0" borderId="4" xfId="0" applyBorder="true" applyFont="true">
      <alignment horizontal="left" vertical="top"/>
      <protection locked="true"/>
    </xf>
    <xf numFmtId="0" fontId="766" fillId="0" borderId="4" xfId="0" applyBorder="true" applyFont="true">
      <alignment horizontal="left" vertical="top" wrapText="true"/>
      <protection locked="true"/>
    </xf>
    <xf numFmtId="0" fontId="767" fillId="0" borderId="4" xfId="0" applyBorder="true" applyFont="true">
      <alignment horizontal="center" vertical="top"/>
      <protection locked="true"/>
    </xf>
    <xf numFmtId="170" fontId="768" fillId="0" borderId="4" xfId="0" applyBorder="true" applyFont="true" applyNumberFormat="true">
      <alignment horizontal="right" vertical="top"/>
      <protection locked="true"/>
    </xf>
    <xf numFmtId="171" fontId="769" fillId="0" borderId="4" xfId="0" applyBorder="true" applyFont="true" applyNumberFormat="true">
      <alignment horizontal="right" vertical="top"/>
      <protection locked="true"/>
    </xf>
    <xf numFmtId="171" fontId="770" fillId="3" borderId="4" xfId="0" applyFill="true" applyBorder="true" applyNumberFormat="true" applyFont="true">
      <alignment vertical="top" horizontal="right"/>
      <protection locked="false"/>
    </xf>
    <xf numFmtId="171" fontId="771" fillId="0" borderId="4" xfId="0" applyBorder="true" applyFont="true" applyNumberFormat="true">
      <alignment horizontal="right" vertical="top"/>
      <protection locked="true"/>
    </xf>
    <xf numFmtId="171" fontId="772" fillId="0" borderId="4" xfId="0" applyBorder="true" applyFont="true" applyNumberFormat="true">
      <alignment horizontal="right" vertical="top"/>
      <protection locked="true"/>
    </xf>
    <xf numFmtId="171" fontId="773" fillId="0" borderId="4" xfId="0" applyBorder="true" applyFont="true" applyNumberFormat="true">
      <alignment horizontal="right" vertical="top"/>
      <protection locked="true"/>
    </xf>
    <xf numFmtId="171" fontId="774" fillId="0" borderId="4" xfId="0" applyBorder="true" applyFont="true" applyNumberFormat="true">
      <alignment horizontal="right" vertical="top"/>
      <protection locked="true"/>
    </xf>
    <xf numFmtId="0" fontId="775" fillId="5" borderId="4" xfId="0" applyFill="true" applyBorder="true" applyFont="true">
      <alignment horizontal="left"/>
      <protection locked="true"/>
    </xf>
    <xf numFmtId="0" fontId="776" fillId="5" borderId="4" xfId="0" applyFill="true" applyBorder="true" applyFont="true">
      <alignment horizontal="left"/>
      <protection locked="true"/>
    </xf>
    <xf numFmtId="0" fontId="777" fillId="5" borderId="4" xfId="0" applyFill="true" applyBorder="true" applyFont="true">
      <alignment horizontal="left"/>
      <protection locked="true"/>
    </xf>
    <xf numFmtId="0" fontId="778" fillId="5" borderId="4" xfId="0" applyFill="true" applyBorder="true" applyFont="true">
      <alignment horizontal="left"/>
      <protection locked="true"/>
    </xf>
    <xf numFmtId="0" fontId="779" fillId="5" borderId="4" xfId="0" applyFill="true" applyBorder="true" applyFont="true">
      <alignment horizontal="left"/>
      <protection locked="true"/>
    </xf>
    <xf numFmtId="0" fontId="780" fillId="5" borderId="4" xfId="0" applyFill="true" applyBorder="true" applyFont="true">
      <alignment horizontal="left"/>
      <protection locked="true"/>
    </xf>
    <xf numFmtId="0" fontId="781" fillId="5" borderId="4" xfId="0" applyFill="true" applyBorder="true" applyFont="true">
      <alignment horizontal="left"/>
      <protection locked="true"/>
    </xf>
    <xf numFmtId="4" fontId="782" fillId="5" borderId="4" xfId="0" applyFill="true" applyBorder="true" applyFont="true" applyNumberFormat="true">
      <alignment horizontal="right"/>
      <protection locked="true"/>
    </xf>
    <xf numFmtId="4" fontId="783" fillId="5" borderId="4" xfId="0" applyFill="true" applyBorder="true" applyFont="true" applyNumberFormat="true">
      <alignment horizontal="right"/>
      <protection locked="true"/>
    </xf>
    <xf numFmtId="4" fontId="784" fillId="5" borderId="4" xfId="0" applyFill="true" applyBorder="true" applyFont="true" applyNumberFormat="true">
      <alignment horizontal="right"/>
      <protection locked="true"/>
    </xf>
    <xf numFmtId="0" fontId="785" fillId="0" borderId="0" xfId="0" applyFont="true"/>
    <xf numFmtId="0" fontId="786" fillId="0" borderId="4" xfId="0" applyBorder="true" applyFont="true">
      <alignment horizontal="left" vertical="top"/>
      <protection locked="true"/>
    </xf>
    <xf numFmtId="0" fontId="787" fillId="0" borderId="4" xfId="0" applyBorder="true" applyFont="true">
      <alignment horizontal="left" vertical="top" wrapText="true"/>
      <protection locked="true"/>
    </xf>
    <xf numFmtId="0" fontId="788" fillId="0" borderId="4" xfId="0" applyBorder="true" applyFont="true">
      <alignment horizontal="center" vertical="top"/>
      <protection locked="true"/>
    </xf>
    <xf numFmtId="170" fontId="789" fillId="0" borderId="4" xfId="0" applyBorder="true" applyFont="true" applyNumberFormat="true">
      <alignment horizontal="right" vertical="top"/>
      <protection locked="true"/>
    </xf>
    <xf numFmtId="171" fontId="790" fillId="0" borderId="4" xfId="0" applyBorder="true" applyFont="true" applyNumberFormat="true">
      <alignment horizontal="right" vertical="top"/>
      <protection locked="true"/>
    </xf>
    <xf numFmtId="171" fontId="791" fillId="3" borderId="4" xfId="0" applyFill="true" applyBorder="true" applyNumberFormat="true" applyFont="true">
      <alignment vertical="top" horizontal="right"/>
      <protection locked="false"/>
    </xf>
    <xf numFmtId="171" fontId="792" fillId="0" borderId="4" xfId="0" applyBorder="true" applyFont="true" applyNumberFormat="true">
      <alignment horizontal="right" vertical="top"/>
      <protection locked="true"/>
    </xf>
    <xf numFmtId="171" fontId="793" fillId="0" borderId="4" xfId="0" applyBorder="true" applyFont="true" applyNumberFormat="true">
      <alignment horizontal="right" vertical="top"/>
      <protection locked="true"/>
    </xf>
    <xf numFmtId="171" fontId="794" fillId="0" borderId="4" xfId="0" applyBorder="true" applyFont="true" applyNumberFormat="true">
      <alignment horizontal="right" vertical="top"/>
      <protection locked="true"/>
    </xf>
    <xf numFmtId="171" fontId="795" fillId="0" borderId="4" xfId="0" applyBorder="true" applyFont="true" applyNumberFormat="true">
      <alignment horizontal="right" vertical="top"/>
      <protection locked="true"/>
    </xf>
    <xf numFmtId="0" fontId="796" fillId="0" borderId="4" xfId="0" applyBorder="true" applyFont="true">
      <alignment horizontal="left" vertical="top"/>
      <protection locked="true"/>
    </xf>
    <xf numFmtId="0" fontId="797" fillId="0" borderId="4" xfId="0" applyBorder="true" applyFont="true">
      <alignment horizontal="left" vertical="top" wrapText="true"/>
      <protection locked="true"/>
    </xf>
    <xf numFmtId="0" fontId="798" fillId="0" borderId="4" xfId="0" applyBorder="true" applyFont="true">
      <alignment horizontal="center" vertical="top"/>
      <protection locked="true"/>
    </xf>
    <xf numFmtId="170" fontId="799" fillId="0" borderId="4" xfId="0" applyBorder="true" applyFont="true" applyNumberFormat="true">
      <alignment horizontal="right" vertical="top"/>
      <protection locked="true"/>
    </xf>
    <xf numFmtId="171" fontId="800" fillId="0" borderId="4" xfId="0" applyBorder="true" applyFont="true" applyNumberFormat="true">
      <alignment horizontal="right" vertical="top"/>
      <protection locked="true"/>
    </xf>
    <xf numFmtId="171" fontId="801" fillId="3" borderId="4" xfId="0" applyFill="true" applyBorder="true" applyNumberFormat="true" applyFont="true">
      <alignment vertical="top" horizontal="right"/>
      <protection locked="false"/>
    </xf>
    <xf numFmtId="171" fontId="802" fillId="0" borderId="4" xfId="0" applyBorder="true" applyFont="true" applyNumberFormat="true">
      <alignment horizontal="right" vertical="top"/>
      <protection locked="true"/>
    </xf>
    <xf numFmtId="171" fontId="803" fillId="0" borderId="4" xfId="0" applyBorder="true" applyFont="true" applyNumberFormat="true">
      <alignment horizontal="right" vertical="top"/>
      <protection locked="true"/>
    </xf>
    <xf numFmtId="171" fontId="804" fillId="0" borderId="4" xfId="0" applyBorder="true" applyFont="true" applyNumberFormat="true">
      <alignment horizontal="right" vertical="top"/>
      <protection locked="true"/>
    </xf>
    <xf numFmtId="171" fontId="805" fillId="0" borderId="4" xfId="0" applyBorder="true" applyFont="true" applyNumberFormat="true">
      <alignment horizontal="right" vertical="top"/>
      <protection locked="true"/>
    </xf>
    <xf numFmtId="0" fontId="806" fillId="0" borderId="4" xfId="0" applyBorder="true" applyFont="true">
      <alignment horizontal="left" vertical="top"/>
      <protection locked="true"/>
    </xf>
    <xf numFmtId="0" fontId="807" fillId="0" borderId="4" xfId="0" applyBorder="true" applyFont="true">
      <alignment horizontal="left" vertical="top" wrapText="true"/>
      <protection locked="true"/>
    </xf>
    <xf numFmtId="0" fontId="808" fillId="0" borderId="4" xfId="0" applyBorder="true" applyFont="true">
      <alignment horizontal="center" vertical="top"/>
      <protection locked="true"/>
    </xf>
    <xf numFmtId="170" fontId="809" fillId="0" borderId="4" xfId="0" applyBorder="true" applyFont="true" applyNumberFormat="true">
      <alignment horizontal="right" vertical="top"/>
      <protection locked="true"/>
    </xf>
    <xf numFmtId="171" fontId="810" fillId="0" borderId="4" xfId="0" applyBorder="true" applyFont="true" applyNumberFormat="true">
      <alignment horizontal="right" vertical="top"/>
      <protection locked="true"/>
    </xf>
    <xf numFmtId="171" fontId="811" fillId="3" borderId="4" xfId="0" applyFill="true" applyBorder="true" applyNumberFormat="true" applyFont="true">
      <alignment vertical="top" horizontal="right"/>
      <protection locked="false"/>
    </xf>
    <xf numFmtId="171" fontId="812" fillId="0" borderId="4" xfId="0" applyBorder="true" applyFont="true" applyNumberFormat="true">
      <alignment horizontal="right" vertical="top"/>
      <protection locked="true"/>
    </xf>
    <xf numFmtId="171" fontId="813" fillId="0" borderId="4" xfId="0" applyBorder="true" applyFont="true" applyNumberFormat="true">
      <alignment horizontal="right" vertical="top"/>
      <protection locked="true"/>
    </xf>
    <xf numFmtId="171" fontId="814" fillId="0" borderId="4" xfId="0" applyBorder="true" applyFont="true" applyNumberFormat="true">
      <alignment horizontal="right" vertical="top"/>
      <protection locked="true"/>
    </xf>
    <xf numFmtId="171" fontId="815" fillId="0" borderId="4" xfId="0" applyBorder="true" applyFont="true" applyNumberFormat="true">
      <alignment horizontal="right" vertical="top"/>
      <protection locked="true"/>
    </xf>
    <xf numFmtId="0" fontId="816" fillId="0" borderId="4" xfId="0" applyBorder="true" applyFont="true">
      <alignment horizontal="left" vertical="top"/>
      <protection locked="true"/>
    </xf>
    <xf numFmtId="0" fontId="817" fillId="0" borderId="4" xfId="0" applyBorder="true" applyFont="true">
      <alignment horizontal="left" vertical="top" wrapText="true"/>
      <protection locked="true"/>
    </xf>
    <xf numFmtId="0" fontId="818" fillId="0" borderId="4" xfId="0" applyBorder="true" applyFont="true">
      <alignment horizontal="center" vertical="top"/>
      <protection locked="true"/>
    </xf>
    <xf numFmtId="170" fontId="819" fillId="0" borderId="4" xfId="0" applyBorder="true" applyFont="true" applyNumberFormat="true">
      <alignment horizontal="right" vertical="top"/>
      <protection locked="true"/>
    </xf>
    <xf numFmtId="171" fontId="820" fillId="0" borderId="4" xfId="0" applyBorder="true" applyFont="true" applyNumberFormat="true">
      <alignment horizontal="right" vertical="top"/>
      <protection locked="true"/>
    </xf>
    <xf numFmtId="171" fontId="821" fillId="3" borderId="4" xfId="0" applyFill="true" applyBorder="true" applyNumberFormat="true" applyFont="true">
      <alignment vertical="top" horizontal="right"/>
      <protection locked="false"/>
    </xf>
    <xf numFmtId="171" fontId="822" fillId="0" borderId="4" xfId="0" applyBorder="true" applyFont="true" applyNumberFormat="true">
      <alignment horizontal="right" vertical="top"/>
      <protection locked="true"/>
    </xf>
    <xf numFmtId="171" fontId="823" fillId="0" borderId="4" xfId="0" applyBorder="true" applyFont="true" applyNumberFormat="true">
      <alignment horizontal="right" vertical="top"/>
      <protection locked="true"/>
    </xf>
    <xf numFmtId="171" fontId="824" fillId="0" borderId="4" xfId="0" applyBorder="true" applyFont="true" applyNumberFormat="true">
      <alignment horizontal="right" vertical="top"/>
      <protection locked="true"/>
    </xf>
    <xf numFmtId="171" fontId="825" fillId="0" borderId="4" xfId="0" applyBorder="true" applyFont="true" applyNumberFormat="true">
      <alignment horizontal="right" vertical="top"/>
      <protection locked="true"/>
    </xf>
    <xf numFmtId="0" fontId="826" fillId="0" borderId="4" xfId="0" applyBorder="true" applyFont="true">
      <alignment horizontal="left" vertical="top"/>
      <protection locked="true"/>
    </xf>
    <xf numFmtId="0" fontId="827" fillId="0" borderId="4" xfId="0" applyBorder="true" applyFont="true">
      <alignment horizontal="left" vertical="top" wrapText="true"/>
      <protection locked="true"/>
    </xf>
    <xf numFmtId="0" fontId="828" fillId="0" borderId="4" xfId="0" applyBorder="true" applyFont="true">
      <alignment horizontal="center" vertical="top"/>
      <protection locked="true"/>
    </xf>
    <xf numFmtId="170" fontId="829" fillId="0" borderId="4" xfId="0" applyBorder="true" applyFont="true" applyNumberFormat="true">
      <alignment horizontal="right" vertical="top"/>
      <protection locked="true"/>
    </xf>
    <xf numFmtId="171" fontId="830" fillId="0" borderId="4" xfId="0" applyBorder="true" applyFont="true" applyNumberFormat="true">
      <alignment horizontal="right" vertical="top"/>
      <protection locked="true"/>
    </xf>
    <xf numFmtId="171" fontId="831" fillId="3" borderId="4" xfId="0" applyFill="true" applyBorder="true" applyNumberFormat="true" applyFont="true">
      <alignment vertical="top" horizontal="right"/>
      <protection locked="false"/>
    </xf>
    <xf numFmtId="171" fontId="832" fillId="0" borderId="4" xfId="0" applyBorder="true" applyFont="true" applyNumberFormat="true">
      <alignment horizontal="right" vertical="top"/>
      <protection locked="true"/>
    </xf>
    <xf numFmtId="171" fontId="833" fillId="0" borderId="4" xfId="0" applyBorder="true" applyFont="true" applyNumberFormat="true">
      <alignment horizontal="right" vertical="top"/>
      <protection locked="true"/>
    </xf>
    <xf numFmtId="171" fontId="834" fillId="0" borderId="4" xfId="0" applyBorder="true" applyFont="true" applyNumberFormat="true">
      <alignment horizontal="right" vertical="top"/>
      <protection locked="true"/>
    </xf>
    <xf numFmtId="171" fontId="835" fillId="0" borderId="4" xfId="0" applyBorder="true" applyFont="true" applyNumberFormat="true">
      <alignment horizontal="right" vertical="top"/>
      <protection locked="true"/>
    </xf>
    <xf numFmtId="0" fontId="836" fillId="0" borderId="4" xfId="0" applyBorder="true" applyFont="true">
      <alignment horizontal="left" vertical="top"/>
      <protection locked="true"/>
    </xf>
    <xf numFmtId="0" fontId="837" fillId="0" borderId="4" xfId="0" applyBorder="true" applyFont="true">
      <alignment horizontal="left" vertical="top" wrapText="true"/>
      <protection locked="true"/>
    </xf>
    <xf numFmtId="0" fontId="838" fillId="0" borderId="4" xfId="0" applyBorder="true" applyFont="true">
      <alignment horizontal="center" vertical="top"/>
      <protection locked="true"/>
    </xf>
    <xf numFmtId="170" fontId="839" fillId="0" borderId="4" xfId="0" applyBorder="true" applyFont="true" applyNumberFormat="true">
      <alignment horizontal="right" vertical="top"/>
      <protection locked="true"/>
    </xf>
    <xf numFmtId="171" fontId="840" fillId="0" borderId="4" xfId="0" applyBorder="true" applyFont="true" applyNumberFormat="true">
      <alignment horizontal="right" vertical="top"/>
      <protection locked="true"/>
    </xf>
    <xf numFmtId="171" fontId="841" fillId="3" borderId="4" xfId="0" applyFill="true" applyBorder="true" applyNumberFormat="true" applyFont="true">
      <alignment vertical="top" horizontal="right"/>
      <protection locked="false"/>
    </xf>
    <xf numFmtId="171" fontId="842" fillId="0" borderId="4" xfId="0" applyBorder="true" applyFont="true" applyNumberFormat="true">
      <alignment horizontal="right" vertical="top"/>
      <protection locked="true"/>
    </xf>
    <xf numFmtId="171" fontId="843" fillId="0" borderId="4" xfId="0" applyBorder="true" applyFont="true" applyNumberFormat="true">
      <alignment horizontal="right" vertical="top"/>
      <protection locked="true"/>
    </xf>
    <xf numFmtId="171" fontId="844" fillId="0" borderId="4" xfId="0" applyBorder="true" applyFont="true" applyNumberFormat="true">
      <alignment horizontal="right" vertical="top"/>
      <protection locked="true"/>
    </xf>
    <xf numFmtId="171" fontId="845" fillId="0" borderId="4" xfId="0" applyBorder="true" applyFont="true" applyNumberFormat="true">
      <alignment horizontal="right" vertical="top"/>
      <protection locked="true"/>
    </xf>
    <xf numFmtId="0" fontId="846" fillId="0" borderId="4" xfId="0" applyBorder="true" applyFont="true">
      <alignment horizontal="left" vertical="top"/>
      <protection locked="true"/>
    </xf>
    <xf numFmtId="0" fontId="847" fillId="0" borderId="4" xfId="0" applyBorder="true" applyFont="true">
      <alignment horizontal="left" vertical="top" wrapText="true"/>
      <protection locked="true"/>
    </xf>
    <xf numFmtId="0" fontId="848" fillId="0" borderId="4" xfId="0" applyBorder="true" applyFont="true">
      <alignment horizontal="center" vertical="top"/>
      <protection locked="true"/>
    </xf>
    <xf numFmtId="170" fontId="849" fillId="0" borderId="4" xfId="0" applyBorder="true" applyFont="true" applyNumberFormat="true">
      <alignment horizontal="right" vertical="top"/>
      <protection locked="true"/>
    </xf>
    <xf numFmtId="171" fontId="850" fillId="0" borderId="4" xfId="0" applyBorder="true" applyFont="true" applyNumberFormat="true">
      <alignment horizontal="right" vertical="top"/>
      <protection locked="true"/>
    </xf>
    <xf numFmtId="171" fontId="851" fillId="3" borderId="4" xfId="0" applyFill="true" applyBorder="true" applyNumberFormat="true" applyFont="true">
      <alignment vertical="top" horizontal="right"/>
      <protection locked="false"/>
    </xf>
    <xf numFmtId="171" fontId="852" fillId="0" borderId="4" xfId="0" applyBorder="true" applyFont="true" applyNumberFormat="true">
      <alignment horizontal="right" vertical="top"/>
      <protection locked="true"/>
    </xf>
    <xf numFmtId="171" fontId="853" fillId="0" borderId="4" xfId="0" applyBorder="true" applyFont="true" applyNumberFormat="true">
      <alignment horizontal="right" vertical="top"/>
      <protection locked="true"/>
    </xf>
    <xf numFmtId="171" fontId="854" fillId="0" borderId="4" xfId="0" applyBorder="true" applyFont="true" applyNumberFormat="true">
      <alignment horizontal="right" vertical="top"/>
      <protection locked="true"/>
    </xf>
    <xf numFmtId="171" fontId="855" fillId="0" borderId="4" xfId="0" applyBorder="true" applyFont="true" applyNumberFormat="true">
      <alignment horizontal="right" vertical="top"/>
      <protection locked="true"/>
    </xf>
    <xf numFmtId="0" fontId="856" fillId="5" borderId="4" xfId="0" applyFill="true" applyBorder="true" applyFont="true">
      <alignment horizontal="left"/>
      <protection locked="true"/>
    </xf>
    <xf numFmtId="0" fontId="857" fillId="5" borderId="4" xfId="0" applyFill="true" applyBorder="true" applyFont="true">
      <alignment horizontal="left"/>
      <protection locked="true"/>
    </xf>
    <xf numFmtId="0" fontId="858" fillId="5" borderId="4" xfId="0" applyFill="true" applyBorder="true" applyFont="true">
      <alignment horizontal="left"/>
      <protection locked="true"/>
    </xf>
    <xf numFmtId="0" fontId="859" fillId="5" borderId="4" xfId="0" applyFill="true" applyBorder="true" applyFont="true">
      <alignment horizontal="left"/>
      <protection locked="true"/>
    </xf>
    <xf numFmtId="0" fontId="860" fillId="5" borderId="4" xfId="0" applyFill="true" applyBorder="true" applyFont="true">
      <alignment horizontal="left"/>
      <protection locked="true"/>
    </xf>
    <xf numFmtId="0" fontId="861" fillId="5" borderId="4" xfId="0" applyFill="true" applyBorder="true" applyFont="true">
      <alignment horizontal="left"/>
      <protection locked="true"/>
    </xf>
    <xf numFmtId="0" fontId="862" fillId="5" borderId="4" xfId="0" applyFill="true" applyBorder="true" applyFont="true">
      <alignment horizontal="left"/>
      <protection locked="true"/>
    </xf>
    <xf numFmtId="4" fontId="863" fillId="5" borderId="4" xfId="0" applyFill="true" applyBorder="true" applyFont="true" applyNumberFormat="true">
      <alignment horizontal="right"/>
      <protection locked="true"/>
    </xf>
    <xf numFmtId="4" fontId="864" fillId="5" borderId="4" xfId="0" applyFill="true" applyBorder="true" applyFont="true" applyNumberFormat="true">
      <alignment horizontal="right"/>
      <protection locked="true"/>
    </xf>
    <xf numFmtId="4" fontId="865" fillId="5" borderId="4" xfId="0" applyFill="true" applyBorder="true" applyFont="true" applyNumberFormat="true">
      <alignment horizontal="right"/>
      <protection locked="true"/>
    </xf>
    <xf numFmtId="0" fontId="866" fillId="0" borderId="0" xfId="0" applyFont="true"/>
    <xf numFmtId="0" fontId="867" fillId="0" borderId="4" xfId="0" applyBorder="true" applyFont="true">
      <alignment horizontal="left" vertical="top"/>
      <protection locked="true"/>
    </xf>
    <xf numFmtId="0" fontId="868" fillId="0" borderId="4" xfId="0" applyBorder="true" applyFont="true">
      <alignment horizontal="left" vertical="top" wrapText="true"/>
      <protection locked="true"/>
    </xf>
    <xf numFmtId="0" fontId="869" fillId="0" borderId="4" xfId="0" applyBorder="true" applyFont="true">
      <alignment horizontal="center" vertical="top"/>
      <protection locked="true"/>
    </xf>
    <xf numFmtId="170" fontId="870" fillId="0" borderId="4" xfId="0" applyBorder="true" applyFont="true" applyNumberFormat="true">
      <alignment horizontal="right" vertical="top"/>
      <protection locked="true"/>
    </xf>
    <xf numFmtId="171" fontId="871" fillId="0" borderId="4" xfId="0" applyBorder="true" applyFont="true" applyNumberFormat="true">
      <alignment horizontal="right" vertical="top"/>
      <protection locked="true"/>
    </xf>
    <xf numFmtId="171" fontId="872" fillId="3" borderId="4" xfId="0" applyFill="true" applyBorder="true" applyNumberFormat="true" applyFont="true">
      <alignment vertical="top" horizontal="right"/>
      <protection locked="false"/>
    </xf>
    <xf numFmtId="171" fontId="873" fillId="0" borderId="4" xfId="0" applyBorder="true" applyFont="true" applyNumberFormat="true">
      <alignment horizontal="right" vertical="top"/>
      <protection locked="true"/>
    </xf>
    <xf numFmtId="171" fontId="874" fillId="0" borderId="4" xfId="0" applyBorder="true" applyFont="true" applyNumberFormat="true">
      <alignment horizontal="right" vertical="top"/>
      <protection locked="true"/>
    </xf>
    <xf numFmtId="171" fontId="875" fillId="0" borderId="4" xfId="0" applyBorder="true" applyFont="true" applyNumberFormat="true">
      <alignment horizontal="right" vertical="top"/>
      <protection locked="true"/>
    </xf>
    <xf numFmtId="171" fontId="876" fillId="0" borderId="4" xfId="0" applyBorder="true" applyFont="true" applyNumberFormat="true">
      <alignment horizontal="right" vertical="top"/>
      <protection locked="true"/>
    </xf>
    <xf numFmtId="0" fontId="877" fillId="0" borderId="4" xfId="0" applyBorder="true" applyFont="true">
      <alignment horizontal="left" vertical="top"/>
      <protection locked="true"/>
    </xf>
    <xf numFmtId="0" fontId="878" fillId="0" borderId="4" xfId="0" applyBorder="true" applyFont="true">
      <alignment horizontal="left" vertical="top" wrapText="true"/>
      <protection locked="true"/>
    </xf>
    <xf numFmtId="0" fontId="879" fillId="0" borderId="4" xfId="0" applyBorder="true" applyFont="true">
      <alignment horizontal="center" vertical="top"/>
      <protection locked="true"/>
    </xf>
    <xf numFmtId="170" fontId="880" fillId="0" borderId="4" xfId="0" applyBorder="true" applyFont="true" applyNumberFormat="true">
      <alignment horizontal="right" vertical="top"/>
      <protection locked="true"/>
    </xf>
    <xf numFmtId="171" fontId="881" fillId="0" borderId="4" xfId="0" applyBorder="true" applyFont="true" applyNumberFormat="true">
      <alignment horizontal="right" vertical="top"/>
      <protection locked="true"/>
    </xf>
    <xf numFmtId="171" fontId="882" fillId="3" borderId="4" xfId="0" applyFill="true" applyBorder="true" applyNumberFormat="true" applyFont="true">
      <alignment vertical="top" horizontal="right"/>
      <protection locked="false"/>
    </xf>
    <xf numFmtId="171" fontId="883" fillId="0" borderId="4" xfId="0" applyBorder="true" applyFont="true" applyNumberFormat="true">
      <alignment horizontal="right" vertical="top"/>
      <protection locked="true"/>
    </xf>
    <xf numFmtId="171" fontId="884" fillId="0" borderId="4" xfId="0" applyBorder="true" applyFont="true" applyNumberFormat="true">
      <alignment horizontal="right" vertical="top"/>
      <protection locked="true"/>
    </xf>
    <xf numFmtId="171" fontId="885" fillId="0" borderId="4" xfId="0" applyBorder="true" applyFont="true" applyNumberFormat="true">
      <alignment horizontal="right" vertical="top"/>
      <protection locked="true"/>
    </xf>
    <xf numFmtId="171" fontId="886" fillId="0" borderId="4" xfId="0" applyBorder="true" applyFont="true" applyNumberFormat="true">
      <alignment horizontal="right" vertical="top"/>
      <protection locked="true"/>
    </xf>
    <xf numFmtId="0" fontId="887" fillId="0" borderId="4" xfId="0" applyBorder="true" applyFont="true">
      <alignment horizontal="left" vertical="top"/>
      <protection locked="true"/>
    </xf>
    <xf numFmtId="0" fontId="888" fillId="0" borderId="4" xfId="0" applyBorder="true" applyFont="true">
      <alignment horizontal="left" vertical="top" wrapText="true"/>
      <protection locked="true"/>
    </xf>
    <xf numFmtId="0" fontId="889" fillId="0" borderId="4" xfId="0" applyBorder="true" applyFont="true">
      <alignment horizontal="center" vertical="top"/>
      <protection locked="true"/>
    </xf>
    <xf numFmtId="170" fontId="890" fillId="0" borderId="4" xfId="0" applyBorder="true" applyFont="true" applyNumberFormat="true">
      <alignment horizontal="right" vertical="top"/>
      <protection locked="true"/>
    </xf>
    <xf numFmtId="171" fontId="891" fillId="0" borderId="4" xfId="0" applyBorder="true" applyFont="true" applyNumberFormat="true">
      <alignment horizontal="right" vertical="top"/>
      <protection locked="true"/>
    </xf>
    <xf numFmtId="171" fontId="892" fillId="3" borderId="4" xfId="0" applyFill="true" applyBorder="true" applyNumberFormat="true" applyFont="true">
      <alignment vertical="top" horizontal="right"/>
      <protection locked="false"/>
    </xf>
    <xf numFmtId="171" fontId="893" fillId="0" borderId="4" xfId="0" applyBorder="true" applyFont="true" applyNumberFormat="true">
      <alignment horizontal="right" vertical="top"/>
      <protection locked="true"/>
    </xf>
    <xf numFmtId="171" fontId="894" fillId="0" borderId="4" xfId="0" applyBorder="true" applyFont="true" applyNumberFormat="true">
      <alignment horizontal="right" vertical="top"/>
      <protection locked="true"/>
    </xf>
    <xf numFmtId="171" fontId="895" fillId="0" borderId="4" xfId="0" applyBorder="true" applyFont="true" applyNumberFormat="true">
      <alignment horizontal="right" vertical="top"/>
      <protection locked="true"/>
    </xf>
    <xf numFmtId="171" fontId="896" fillId="0" borderId="4" xfId="0" applyBorder="true" applyFont="true" applyNumberFormat="true">
      <alignment horizontal="right" vertical="top"/>
      <protection locked="true"/>
    </xf>
    <xf numFmtId="0" fontId="897" fillId="0" borderId="4" xfId="0" applyBorder="true" applyFont="true">
      <alignment horizontal="left" vertical="top"/>
      <protection locked="true"/>
    </xf>
    <xf numFmtId="0" fontId="898" fillId="0" borderId="4" xfId="0" applyBorder="true" applyFont="true">
      <alignment horizontal="left" vertical="top" wrapText="true"/>
      <protection locked="true"/>
    </xf>
    <xf numFmtId="0" fontId="899" fillId="0" borderId="4" xfId="0" applyBorder="true" applyFont="true">
      <alignment horizontal="center" vertical="top"/>
      <protection locked="true"/>
    </xf>
    <xf numFmtId="170" fontId="900" fillId="0" borderId="4" xfId="0" applyBorder="true" applyFont="true" applyNumberFormat="true">
      <alignment horizontal="right" vertical="top"/>
      <protection locked="true"/>
    </xf>
    <xf numFmtId="171" fontId="901" fillId="0" borderId="4" xfId="0" applyBorder="true" applyFont="true" applyNumberFormat="true">
      <alignment horizontal="right" vertical="top"/>
      <protection locked="true"/>
    </xf>
    <xf numFmtId="171" fontId="902" fillId="3" borderId="4" xfId="0" applyFill="true" applyBorder="true" applyNumberFormat="true" applyFont="true">
      <alignment vertical="top" horizontal="right"/>
      <protection locked="false"/>
    </xf>
    <xf numFmtId="171" fontId="903" fillId="0" borderId="4" xfId="0" applyBorder="true" applyFont="true" applyNumberFormat="true">
      <alignment horizontal="right" vertical="top"/>
      <protection locked="true"/>
    </xf>
    <xf numFmtId="171" fontId="904" fillId="0" borderId="4" xfId="0" applyBorder="true" applyFont="true" applyNumberFormat="true">
      <alignment horizontal="right" vertical="top"/>
      <protection locked="true"/>
    </xf>
    <xf numFmtId="171" fontId="905" fillId="0" borderId="4" xfId="0" applyBorder="true" applyFont="true" applyNumberFormat="true">
      <alignment horizontal="right" vertical="top"/>
      <protection locked="true"/>
    </xf>
    <xf numFmtId="171" fontId="906" fillId="0" borderId="4" xfId="0" applyBorder="true" applyFont="true" applyNumberFormat="true">
      <alignment horizontal="right" vertical="top"/>
      <protection locked="true"/>
    </xf>
    <xf numFmtId="0" fontId="907" fillId="0" borderId="4" xfId="0" applyBorder="true" applyFont="true">
      <alignment horizontal="left" vertical="top"/>
      <protection locked="true"/>
    </xf>
    <xf numFmtId="0" fontId="908" fillId="0" borderId="4" xfId="0" applyBorder="true" applyFont="true">
      <alignment horizontal="left" vertical="top" wrapText="true"/>
      <protection locked="true"/>
    </xf>
    <xf numFmtId="0" fontId="909" fillId="0" borderId="4" xfId="0" applyBorder="true" applyFont="true">
      <alignment horizontal="center" vertical="top"/>
      <protection locked="true"/>
    </xf>
    <xf numFmtId="170" fontId="910" fillId="0" borderId="4" xfId="0" applyBorder="true" applyFont="true" applyNumberFormat="true">
      <alignment horizontal="right" vertical="top"/>
      <protection locked="true"/>
    </xf>
    <xf numFmtId="171" fontId="911" fillId="0" borderId="4" xfId="0" applyBorder="true" applyFont="true" applyNumberFormat="true">
      <alignment horizontal="right" vertical="top"/>
      <protection locked="true"/>
    </xf>
    <xf numFmtId="171" fontId="912" fillId="3" borderId="4" xfId="0" applyFill="true" applyBorder="true" applyNumberFormat="true" applyFont="true">
      <alignment vertical="top" horizontal="right"/>
      <protection locked="false"/>
    </xf>
    <xf numFmtId="171" fontId="913" fillId="0" borderId="4" xfId="0" applyBorder="true" applyFont="true" applyNumberFormat="true">
      <alignment horizontal="right" vertical="top"/>
      <protection locked="true"/>
    </xf>
    <xf numFmtId="171" fontId="914" fillId="0" borderId="4" xfId="0" applyBorder="true" applyFont="true" applyNumberFormat="true">
      <alignment horizontal="right" vertical="top"/>
      <protection locked="true"/>
    </xf>
    <xf numFmtId="171" fontId="915" fillId="0" borderId="4" xfId="0" applyBorder="true" applyFont="true" applyNumberFormat="true">
      <alignment horizontal="right" vertical="top"/>
      <protection locked="true"/>
    </xf>
    <xf numFmtId="171" fontId="916" fillId="0" borderId="4" xfId="0" applyBorder="true" applyFont="true" applyNumberFormat="true">
      <alignment horizontal="right" vertical="top"/>
      <protection locked="true"/>
    </xf>
    <xf numFmtId="0" fontId="917" fillId="5" borderId="4" xfId="0" applyFill="true" applyBorder="true" applyFont="true">
      <alignment horizontal="left"/>
      <protection locked="true"/>
    </xf>
    <xf numFmtId="0" fontId="918" fillId="5" borderId="4" xfId="0" applyFill="true" applyBorder="true" applyFont="true">
      <alignment horizontal="left"/>
      <protection locked="true"/>
    </xf>
    <xf numFmtId="0" fontId="919" fillId="5" borderId="4" xfId="0" applyFill="true" applyBorder="true" applyFont="true">
      <alignment horizontal="left"/>
      <protection locked="true"/>
    </xf>
    <xf numFmtId="0" fontId="920" fillId="5" borderId="4" xfId="0" applyFill="true" applyBorder="true" applyFont="true">
      <alignment horizontal="left"/>
      <protection locked="true"/>
    </xf>
    <xf numFmtId="0" fontId="921" fillId="5" borderId="4" xfId="0" applyFill="true" applyBorder="true" applyFont="true">
      <alignment horizontal="left"/>
      <protection locked="true"/>
    </xf>
    <xf numFmtId="0" fontId="922" fillId="5" borderId="4" xfId="0" applyFill="true" applyBorder="true" applyFont="true">
      <alignment horizontal="left"/>
      <protection locked="true"/>
    </xf>
    <xf numFmtId="0" fontId="923" fillId="5" borderId="4" xfId="0" applyFill="true" applyBorder="true" applyFont="true">
      <alignment horizontal="left"/>
      <protection locked="true"/>
    </xf>
    <xf numFmtId="4" fontId="924" fillId="5" borderId="4" xfId="0" applyFill="true" applyBorder="true" applyFont="true" applyNumberFormat="true">
      <alignment horizontal="right"/>
      <protection locked="true"/>
    </xf>
    <xf numFmtId="4" fontId="925" fillId="5" borderId="4" xfId="0" applyFill="true" applyBorder="true" applyFont="true" applyNumberFormat="true">
      <alignment horizontal="right"/>
      <protection locked="true"/>
    </xf>
    <xf numFmtId="4" fontId="926" fillId="5" borderId="4" xfId="0" applyFill="true" applyBorder="true" applyFont="true" applyNumberFormat="true">
      <alignment horizontal="right"/>
      <protection locked="true"/>
    </xf>
    <xf numFmtId="0" fontId="927" fillId="0" borderId="0" xfId="0" applyFont="true"/>
    <xf numFmtId="0" fontId="928" fillId="0" borderId="4" xfId="0" applyBorder="true" applyFont="true">
      <alignment horizontal="left" vertical="top"/>
      <protection locked="true"/>
    </xf>
    <xf numFmtId="0" fontId="929" fillId="0" borderId="4" xfId="0" applyBorder="true" applyFont="true">
      <alignment horizontal="left" vertical="top" wrapText="true"/>
      <protection locked="true"/>
    </xf>
    <xf numFmtId="0" fontId="930" fillId="0" borderId="4" xfId="0" applyBorder="true" applyFont="true">
      <alignment horizontal="center" vertical="top"/>
      <protection locked="true"/>
    </xf>
    <xf numFmtId="170" fontId="931" fillId="0" borderId="4" xfId="0" applyBorder="true" applyFont="true" applyNumberFormat="true">
      <alignment horizontal="right" vertical="top"/>
      <protection locked="true"/>
    </xf>
    <xf numFmtId="171" fontId="932" fillId="0" borderId="4" xfId="0" applyBorder="true" applyFont="true" applyNumberFormat="true">
      <alignment horizontal="right" vertical="top"/>
      <protection locked="true"/>
    </xf>
    <xf numFmtId="171" fontId="933" fillId="3" borderId="4" xfId="0" applyFill="true" applyBorder="true" applyNumberFormat="true" applyFont="true">
      <alignment vertical="top" horizontal="right"/>
      <protection locked="false"/>
    </xf>
    <xf numFmtId="171" fontId="934" fillId="0" borderId="4" xfId="0" applyBorder="true" applyFont="true" applyNumberFormat="true">
      <alignment horizontal="right" vertical="top"/>
      <protection locked="true"/>
    </xf>
    <xf numFmtId="171" fontId="935" fillId="0" borderId="4" xfId="0" applyBorder="true" applyFont="true" applyNumberFormat="true">
      <alignment horizontal="right" vertical="top"/>
      <protection locked="true"/>
    </xf>
    <xf numFmtId="171" fontId="936" fillId="0" borderId="4" xfId="0" applyBorder="true" applyFont="true" applyNumberFormat="true">
      <alignment horizontal="right" vertical="top"/>
      <protection locked="true"/>
    </xf>
    <xf numFmtId="171" fontId="937" fillId="0" borderId="4" xfId="0" applyBorder="true" applyFont="true" applyNumberFormat="true">
      <alignment horizontal="right" vertical="top"/>
      <protection locked="true"/>
    </xf>
    <xf numFmtId="0" fontId="938" fillId="0" borderId="4" xfId="0" applyBorder="true" applyFont="true">
      <alignment horizontal="left" vertical="top"/>
      <protection locked="true"/>
    </xf>
    <xf numFmtId="0" fontId="939" fillId="0" borderId="4" xfId="0" applyBorder="true" applyFont="true">
      <alignment horizontal="left" vertical="top" wrapText="true"/>
      <protection locked="true"/>
    </xf>
    <xf numFmtId="0" fontId="940" fillId="0" borderId="4" xfId="0" applyBorder="true" applyFont="true">
      <alignment horizontal="center" vertical="top"/>
      <protection locked="true"/>
    </xf>
    <xf numFmtId="170" fontId="941" fillId="0" borderId="4" xfId="0" applyBorder="true" applyFont="true" applyNumberFormat="true">
      <alignment horizontal="right" vertical="top"/>
      <protection locked="true"/>
    </xf>
    <xf numFmtId="171" fontId="942" fillId="0" borderId="4" xfId="0" applyBorder="true" applyFont="true" applyNumberFormat="true">
      <alignment horizontal="right" vertical="top"/>
      <protection locked="true"/>
    </xf>
    <xf numFmtId="171" fontId="943" fillId="3" borderId="4" xfId="0" applyFill="true" applyBorder="true" applyNumberFormat="true" applyFont="true">
      <alignment vertical="top" horizontal="right"/>
      <protection locked="false"/>
    </xf>
    <xf numFmtId="171" fontId="944" fillId="0" borderId="4" xfId="0" applyBorder="true" applyFont="true" applyNumberFormat="true">
      <alignment horizontal="right" vertical="top"/>
      <protection locked="true"/>
    </xf>
    <xf numFmtId="171" fontId="945" fillId="0" borderId="4" xfId="0" applyBorder="true" applyFont="true" applyNumberFormat="true">
      <alignment horizontal="right" vertical="top"/>
      <protection locked="true"/>
    </xf>
    <xf numFmtId="171" fontId="946" fillId="0" borderId="4" xfId="0" applyBorder="true" applyFont="true" applyNumberFormat="true">
      <alignment horizontal="right" vertical="top"/>
      <protection locked="true"/>
    </xf>
    <xf numFmtId="171" fontId="947" fillId="0" borderId="4" xfId="0" applyBorder="true" applyFont="true" applyNumberFormat="true">
      <alignment horizontal="right" vertical="top"/>
      <protection locked="true"/>
    </xf>
    <xf numFmtId="0" fontId="948" fillId="5" borderId="4" xfId="0" applyFill="true" applyBorder="true" applyFont="true">
      <alignment horizontal="left"/>
      <protection locked="true"/>
    </xf>
    <xf numFmtId="0" fontId="949" fillId="5" borderId="4" xfId="0" applyFill="true" applyBorder="true" applyFont="true">
      <alignment horizontal="left"/>
      <protection locked="true"/>
    </xf>
    <xf numFmtId="0" fontId="950" fillId="5" borderId="4" xfId="0" applyFill="true" applyBorder="true" applyFont="true">
      <alignment horizontal="left"/>
      <protection locked="true"/>
    </xf>
    <xf numFmtId="0" fontId="951" fillId="5" borderId="4" xfId="0" applyFill="true" applyBorder="true" applyFont="true">
      <alignment horizontal="left"/>
      <protection locked="true"/>
    </xf>
    <xf numFmtId="0" fontId="952" fillId="5" borderId="4" xfId="0" applyFill="true" applyBorder="true" applyFont="true">
      <alignment horizontal="left"/>
      <protection locked="true"/>
    </xf>
    <xf numFmtId="0" fontId="953" fillId="5" borderId="4" xfId="0" applyFill="true" applyBorder="true" applyFont="true">
      <alignment horizontal="left"/>
      <protection locked="true"/>
    </xf>
    <xf numFmtId="0" fontId="954" fillId="5" borderId="4" xfId="0" applyFill="true" applyBorder="true" applyFont="true">
      <alignment horizontal="left"/>
      <protection locked="true"/>
    </xf>
    <xf numFmtId="4" fontId="955" fillId="5" borderId="4" xfId="0" applyFill="true" applyBorder="true" applyFont="true" applyNumberFormat="true">
      <alignment horizontal="right"/>
      <protection locked="true"/>
    </xf>
    <xf numFmtId="4" fontId="956" fillId="5" borderId="4" xfId="0" applyFill="true" applyBorder="true" applyFont="true" applyNumberFormat="true">
      <alignment horizontal="right"/>
      <protection locked="true"/>
    </xf>
    <xf numFmtId="4" fontId="957" fillId="5" borderId="4" xfId="0" applyFill="true" applyBorder="true" applyFont="true" applyNumberFormat="true">
      <alignment horizontal="right"/>
      <protection locked="true"/>
    </xf>
    <xf numFmtId="0" fontId="958" fillId="0" borderId="0" xfId="0" applyFont="true"/>
    <xf numFmtId="0" fontId="959" fillId="0" borderId="4" xfId="0" applyBorder="true" applyFont="true">
      <alignment horizontal="left" vertical="top"/>
      <protection locked="true"/>
    </xf>
    <xf numFmtId="0" fontId="960" fillId="0" borderId="4" xfId="0" applyBorder="true" applyFont="true">
      <alignment horizontal="left" vertical="top" wrapText="true"/>
      <protection locked="true"/>
    </xf>
    <xf numFmtId="0" fontId="961" fillId="0" borderId="4" xfId="0" applyBorder="true" applyFont="true">
      <alignment horizontal="center" vertical="top"/>
      <protection locked="true"/>
    </xf>
    <xf numFmtId="170" fontId="962" fillId="0" borderId="4" xfId="0" applyBorder="true" applyFont="true" applyNumberFormat="true">
      <alignment horizontal="right" vertical="top"/>
      <protection locked="true"/>
    </xf>
    <xf numFmtId="171" fontId="963" fillId="0" borderId="4" xfId="0" applyBorder="true" applyFont="true" applyNumberFormat="true">
      <alignment horizontal="right" vertical="top"/>
      <protection locked="true"/>
    </xf>
    <xf numFmtId="171" fontId="964" fillId="3" borderId="4" xfId="0" applyFill="true" applyBorder="true" applyNumberFormat="true" applyFont="true">
      <alignment vertical="top" horizontal="right"/>
      <protection locked="false"/>
    </xf>
    <xf numFmtId="171" fontId="965" fillId="0" borderId="4" xfId="0" applyBorder="true" applyFont="true" applyNumberFormat="true">
      <alignment horizontal="right" vertical="top"/>
      <protection locked="true"/>
    </xf>
    <xf numFmtId="171" fontId="966" fillId="0" borderId="4" xfId="0" applyBorder="true" applyFont="true" applyNumberFormat="true">
      <alignment horizontal="right" vertical="top"/>
      <protection locked="true"/>
    </xf>
    <xf numFmtId="171" fontId="967" fillId="0" borderId="4" xfId="0" applyBorder="true" applyFont="true" applyNumberFormat="true">
      <alignment horizontal="right" vertical="top"/>
      <protection locked="true"/>
    </xf>
    <xf numFmtId="171" fontId="968" fillId="0" borderId="4" xfId="0" applyBorder="true" applyFont="true" applyNumberFormat="true">
      <alignment horizontal="right" vertical="top"/>
      <protection locked="true"/>
    </xf>
    <xf numFmtId="0" fontId="969" fillId="0" borderId="4" xfId="0" applyBorder="true" applyFont="true">
      <alignment horizontal="left" vertical="top"/>
      <protection locked="true"/>
    </xf>
    <xf numFmtId="0" fontId="970" fillId="0" borderId="4" xfId="0" applyBorder="true" applyFont="true">
      <alignment horizontal="left" vertical="top" wrapText="true"/>
      <protection locked="true"/>
    </xf>
    <xf numFmtId="0" fontId="971" fillId="0" borderId="4" xfId="0" applyBorder="true" applyFont="true">
      <alignment horizontal="center" vertical="top"/>
      <protection locked="true"/>
    </xf>
    <xf numFmtId="170" fontId="972" fillId="0" borderId="4" xfId="0" applyBorder="true" applyFont="true" applyNumberFormat="true">
      <alignment horizontal="right" vertical="top"/>
      <protection locked="true"/>
    </xf>
    <xf numFmtId="171" fontId="973" fillId="0" borderId="4" xfId="0" applyBorder="true" applyFont="true" applyNumberFormat="true">
      <alignment horizontal="right" vertical="top"/>
      <protection locked="true"/>
    </xf>
    <xf numFmtId="171" fontId="974" fillId="3" borderId="4" xfId="0" applyFill="true" applyBorder="true" applyNumberFormat="true" applyFont="true">
      <alignment vertical="top" horizontal="right"/>
      <protection locked="false"/>
    </xf>
    <xf numFmtId="171" fontId="975" fillId="0" borderId="4" xfId="0" applyBorder="true" applyFont="true" applyNumberFormat="true">
      <alignment horizontal="right" vertical="top"/>
      <protection locked="true"/>
    </xf>
    <xf numFmtId="171" fontId="976" fillId="0" borderId="4" xfId="0" applyBorder="true" applyFont="true" applyNumberFormat="true">
      <alignment horizontal="right" vertical="top"/>
      <protection locked="true"/>
    </xf>
    <xf numFmtId="171" fontId="977" fillId="0" borderId="4" xfId="0" applyBorder="true" applyFont="true" applyNumberFormat="true">
      <alignment horizontal="right" vertical="top"/>
      <protection locked="true"/>
    </xf>
    <xf numFmtId="171" fontId="978" fillId="0" borderId="4" xfId="0" applyBorder="true" applyFont="true" applyNumberFormat="true">
      <alignment horizontal="right" vertical="top"/>
      <protection locked="true"/>
    </xf>
    <xf numFmtId="0" fontId="979" fillId="0" borderId="4" xfId="0" applyBorder="true" applyFont="true">
      <alignment horizontal="left" vertical="top"/>
      <protection locked="true"/>
    </xf>
    <xf numFmtId="0" fontId="980" fillId="0" borderId="4" xfId="0" applyBorder="true" applyFont="true">
      <alignment horizontal="left" vertical="top" wrapText="true"/>
      <protection locked="true"/>
    </xf>
    <xf numFmtId="0" fontId="981" fillId="0" borderId="4" xfId="0" applyBorder="true" applyFont="true">
      <alignment horizontal="center" vertical="top"/>
      <protection locked="true"/>
    </xf>
    <xf numFmtId="170" fontId="982" fillId="0" borderId="4" xfId="0" applyBorder="true" applyFont="true" applyNumberFormat="true">
      <alignment horizontal="right" vertical="top"/>
      <protection locked="true"/>
    </xf>
    <xf numFmtId="171" fontId="983" fillId="0" borderId="4" xfId="0" applyBorder="true" applyFont="true" applyNumberFormat="true">
      <alignment horizontal="right" vertical="top"/>
      <protection locked="true"/>
    </xf>
    <xf numFmtId="171" fontId="984" fillId="3" borderId="4" xfId="0" applyFill="true" applyBorder="true" applyNumberFormat="true" applyFont="true">
      <alignment vertical="top" horizontal="right"/>
      <protection locked="false"/>
    </xf>
    <xf numFmtId="171" fontId="985" fillId="0" borderId="4" xfId="0" applyBorder="true" applyFont="true" applyNumberFormat="true">
      <alignment horizontal="right" vertical="top"/>
      <protection locked="true"/>
    </xf>
    <xf numFmtId="171" fontId="986" fillId="0" borderId="4" xfId="0" applyBorder="true" applyFont="true" applyNumberFormat="true">
      <alignment horizontal="right" vertical="top"/>
      <protection locked="true"/>
    </xf>
    <xf numFmtId="171" fontId="987" fillId="0" borderId="4" xfId="0" applyBorder="true" applyFont="true" applyNumberFormat="true">
      <alignment horizontal="right" vertical="top"/>
      <protection locked="true"/>
    </xf>
    <xf numFmtId="171" fontId="988" fillId="0" borderId="4" xfId="0" applyBorder="true" applyFont="true" applyNumberFormat="true">
      <alignment horizontal="right" vertical="top"/>
      <protection locked="true"/>
    </xf>
    <xf numFmtId="0" fontId="989" fillId="0" borderId="4" xfId="0" applyBorder="true" applyFont="true">
      <alignment horizontal="left" vertical="top"/>
      <protection locked="true"/>
    </xf>
    <xf numFmtId="0" fontId="990" fillId="0" borderId="4" xfId="0" applyBorder="true" applyFont="true">
      <alignment horizontal="left" vertical="top" wrapText="true"/>
      <protection locked="true"/>
    </xf>
    <xf numFmtId="0" fontId="991" fillId="0" borderId="4" xfId="0" applyBorder="true" applyFont="true">
      <alignment horizontal="center" vertical="top"/>
      <protection locked="true"/>
    </xf>
    <xf numFmtId="170" fontId="992" fillId="0" borderId="4" xfId="0" applyBorder="true" applyFont="true" applyNumberFormat="true">
      <alignment horizontal="right" vertical="top"/>
      <protection locked="true"/>
    </xf>
    <xf numFmtId="171" fontId="993" fillId="0" borderId="4" xfId="0" applyBorder="true" applyFont="true" applyNumberFormat="true">
      <alignment horizontal="right" vertical="top"/>
      <protection locked="true"/>
    </xf>
    <xf numFmtId="171" fontId="994" fillId="3" borderId="4" xfId="0" applyFill="true" applyBorder="true" applyNumberFormat="true" applyFont="true">
      <alignment vertical="top" horizontal="right"/>
      <protection locked="false"/>
    </xf>
    <xf numFmtId="171" fontId="995" fillId="0" borderId="4" xfId="0" applyBorder="true" applyFont="true" applyNumberFormat="true">
      <alignment horizontal="right" vertical="top"/>
      <protection locked="true"/>
    </xf>
    <xf numFmtId="171" fontId="996" fillId="0" borderId="4" xfId="0" applyBorder="true" applyFont="true" applyNumberFormat="true">
      <alignment horizontal="right" vertical="top"/>
      <protection locked="true"/>
    </xf>
    <xf numFmtId="171" fontId="997" fillId="0" borderId="4" xfId="0" applyBorder="true" applyFont="true" applyNumberFormat="true">
      <alignment horizontal="right" vertical="top"/>
      <protection locked="true"/>
    </xf>
    <xf numFmtId="171" fontId="998" fillId="0" borderId="4" xfId="0" applyBorder="true" applyFont="true" applyNumberFormat="true">
      <alignment horizontal="right" vertical="top"/>
      <protection locked="true"/>
    </xf>
    <xf numFmtId="0" fontId="999" fillId="0" borderId="4" xfId="0" applyBorder="true" applyFont="true">
      <alignment horizontal="left" vertical="top"/>
      <protection locked="true"/>
    </xf>
    <xf numFmtId="0" fontId="1000" fillId="0" borderId="4" xfId="0" applyBorder="true" applyFont="true">
      <alignment horizontal="left" vertical="top" wrapText="true"/>
      <protection locked="true"/>
    </xf>
    <xf numFmtId="0" fontId="1001" fillId="0" borderId="4" xfId="0" applyBorder="true" applyFont="true">
      <alignment horizontal="center" vertical="top"/>
      <protection locked="true"/>
    </xf>
    <xf numFmtId="170" fontId="1002" fillId="0" borderId="4" xfId="0" applyBorder="true" applyFont="true" applyNumberFormat="true">
      <alignment horizontal="right" vertical="top"/>
      <protection locked="true"/>
    </xf>
    <xf numFmtId="171" fontId="1003" fillId="0" borderId="4" xfId="0" applyBorder="true" applyFont="true" applyNumberFormat="true">
      <alignment horizontal="right" vertical="top"/>
      <protection locked="true"/>
    </xf>
    <xf numFmtId="171" fontId="1004" fillId="3" borderId="4" xfId="0" applyFill="true" applyBorder="true" applyNumberFormat="true" applyFont="true">
      <alignment vertical="top" horizontal="right"/>
      <protection locked="false"/>
    </xf>
    <xf numFmtId="171" fontId="1005" fillId="0" borderId="4" xfId="0" applyBorder="true" applyFont="true" applyNumberFormat="true">
      <alignment horizontal="right" vertical="top"/>
      <protection locked="true"/>
    </xf>
    <xf numFmtId="171" fontId="1006" fillId="0" borderId="4" xfId="0" applyBorder="true" applyFont="true" applyNumberFormat="true">
      <alignment horizontal="right" vertical="top"/>
      <protection locked="true"/>
    </xf>
    <xf numFmtId="171" fontId="1007" fillId="0" borderId="4" xfId="0" applyBorder="true" applyFont="true" applyNumberFormat="true">
      <alignment horizontal="right" vertical="top"/>
      <protection locked="true"/>
    </xf>
    <xf numFmtId="171" fontId="1008" fillId="0" borderId="4" xfId="0" applyBorder="true" applyFont="true" applyNumberFormat="true">
      <alignment horizontal="right" vertical="top"/>
      <protection locked="true"/>
    </xf>
    <xf numFmtId="0" fontId="1009" fillId="0" borderId="4" xfId="0" applyBorder="true" applyFont="true">
      <alignment horizontal="left" vertical="top"/>
      <protection locked="true"/>
    </xf>
    <xf numFmtId="0" fontId="1010" fillId="0" borderId="4" xfId="0" applyBorder="true" applyFont="true">
      <alignment horizontal="left" vertical="top" wrapText="true"/>
      <protection locked="true"/>
    </xf>
    <xf numFmtId="0" fontId="1011" fillId="0" borderId="4" xfId="0" applyBorder="true" applyFont="true">
      <alignment horizontal="center" vertical="top"/>
      <protection locked="true"/>
    </xf>
    <xf numFmtId="170" fontId="1012" fillId="0" borderId="4" xfId="0" applyBorder="true" applyFont="true" applyNumberFormat="true">
      <alignment horizontal="right" vertical="top"/>
      <protection locked="true"/>
    </xf>
    <xf numFmtId="171" fontId="1013" fillId="0" borderId="4" xfId="0" applyBorder="true" applyFont="true" applyNumberFormat="true">
      <alignment horizontal="right" vertical="top"/>
      <protection locked="true"/>
    </xf>
    <xf numFmtId="171" fontId="1014" fillId="3" borderId="4" xfId="0" applyFill="true" applyBorder="true" applyNumberFormat="true" applyFont="true">
      <alignment vertical="top" horizontal="right"/>
      <protection locked="false"/>
    </xf>
    <xf numFmtId="171" fontId="1015" fillId="0" borderId="4" xfId="0" applyBorder="true" applyFont="true" applyNumberFormat="true">
      <alignment horizontal="right" vertical="top"/>
      <protection locked="true"/>
    </xf>
    <xf numFmtId="171" fontId="1016" fillId="0" borderId="4" xfId="0" applyBorder="true" applyFont="true" applyNumberFormat="true">
      <alignment horizontal="right" vertical="top"/>
      <protection locked="true"/>
    </xf>
    <xf numFmtId="171" fontId="1017" fillId="0" borderId="4" xfId="0" applyBorder="true" applyFont="true" applyNumberFormat="true">
      <alignment horizontal="right" vertical="top"/>
      <protection locked="true"/>
    </xf>
    <xf numFmtId="171" fontId="1018" fillId="0" borderId="4" xfId="0" applyBorder="true" applyFont="true" applyNumberFormat="true">
      <alignment horizontal="right" vertical="top"/>
      <protection locked="true"/>
    </xf>
    <xf numFmtId="0" fontId="1019" fillId="0" borderId="4" xfId="0" applyBorder="true" applyFont="true">
      <alignment horizontal="left" vertical="top"/>
      <protection locked="true"/>
    </xf>
    <xf numFmtId="0" fontId="1020" fillId="0" borderId="4" xfId="0" applyBorder="true" applyFont="true">
      <alignment horizontal="left" vertical="top" wrapText="true"/>
      <protection locked="true"/>
    </xf>
    <xf numFmtId="0" fontId="1021" fillId="0" borderId="4" xfId="0" applyBorder="true" applyFont="true">
      <alignment horizontal="center" vertical="top"/>
      <protection locked="true"/>
    </xf>
    <xf numFmtId="170" fontId="1022" fillId="0" borderId="4" xfId="0" applyBorder="true" applyFont="true" applyNumberFormat="true">
      <alignment horizontal="right" vertical="top"/>
      <protection locked="true"/>
    </xf>
    <xf numFmtId="171" fontId="1023" fillId="0" borderId="4" xfId="0" applyBorder="true" applyFont="true" applyNumberFormat="true">
      <alignment horizontal="right" vertical="top"/>
      <protection locked="true"/>
    </xf>
    <xf numFmtId="171" fontId="1024" fillId="3" borderId="4" xfId="0" applyFill="true" applyBorder="true" applyNumberFormat="true" applyFont="true">
      <alignment vertical="top" horizontal="right"/>
      <protection locked="false"/>
    </xf>
    <xf numFmtId="171" fontId="1025" fillId="0" borderId="4" xfId="0" applyBorder="true" applyFont="true" applyNumberFormat="true">
      <alignment horizontal="right" vertical="top"/>
      <protection locked="true"/>
    </xf>
    <xf numFmtId="171" fontId="1026" fillId="0" borderId="4" xfId="0" applyBorder="true" applyFont="true" applyNumberFormat="true">
      <alignment horizontal="right" vertical="top"/>
      <protection locked="true"/>
    </xf>
    <xf numFmtId="171" fontId="1027" fillId="0" borderId="4" xfId="0" applyBorder="true" applyFont="true" applyNumberFormat="true">
      <alignment horizontal="right" vertical="top"/>
      <protection locked="true"/>
    </xf>
    <xf numFmtId="171" fontId="1028" fillId="0" borderId="4" xfId="0" applyBorder="true" applyFont="true" applyNumberFormat="true">
      <alignment horizontal="right" vertical="top"/>
      <protection locked="true"/>
    </xf>
    <xf numFmtId="0" fontId="1029" fillId="5" borderId="4" xfId="0" applyFill="true" applyBorder="true" applyFont="true">
      <alignment horizontal="left"/>
      <protection locked="true"/>
    </xf>
    <xf numFmtId="0" fontId="1030" fillId="5" borderId="4" xfId="0" applyFill="true" applyBorder="true" applyFont="true">
      <alignment horizontal="left"/>
      <protection locked="true"/>
    </xf>
    <xf numFmtId="0" fontId="1031" fillId="5" borderId="4" xfId="0" applyFill="true" applyBorder="true" applyFont="true">
      <alignment horizontal="left"/>
      <protection locked="true"/>
    </xf>
    <xf numFmtId="0" fontId="1032" fillId="5" borderId="4" xfId="0" applyFill="true" applyBorder="true" applyFont="true">
      <alignment horizontal="left"/>
      <protection locked="true"/>
    </xf>
    <xf numFmtId="0" fontId="1033" fillId="5" borderId="4" xfId="0" applyFill="true" applyBorder="true" applyFont="true">
      <alignment horizontal="left"/>
      <protection locked="true"/>
    </xf>
    <xf numFmtId="0" fontId="1034" fillId="5" borderId="4" xfId="0" applyFill="true" applyBorder="true" applyFont="true">
      <alignment horizontal="left"/>
      <protection locked="true"/>
    </xf>
    <xf numFmtId="0" fontId="1035" fillId="5" borderId="4" xfId="0" applyFill="true" applyBorder="true" applyFont="true">
      <alignment horizontal="left"/>
      <protection locked="true"/>
    </xf>
    <xf numFmtId="4" fontId="1036" fillId="5" borderId="4" xfId="0" applyFill="true" applyBorder="true" applyFont="true" applyNumberFormat="true">
      <alignment horizontal="right"/>
      <protection locked="true"/>
    </xf>
    <xf numFmtId="4" fontId="1037" fillId="5" borderId="4" xfId="0" applyFill="true" applyBorder="true" applyFont="true" applyNumberFormat="true">
      <alignment horizontal="right"/>
      <protection locked="true"/>
    </xf>
    <xf numFmtId="4" fontId="1038" fillId="5" borderId="4" xfId="0" applyFill="true" applyBorder="true" applyFont="true" applyNumberFormat="true">
      <alignment horizontal="right"/>
      <protection locked="true"/>
    </xf>
    <xf numFmtId="0" fontId="1039" fillId="0" borderId="0" xfId="0" applyFont="true"/>
    <xf numFmtId="0" fontId="1040" fillId="0" borderId="4" xfId="0" applyBorder="true" applyFont="true">
      <alignment horizontal="left" vertical="top"/>
      <protection locked="true"/>
    </xf>
    <xf numFmtId="0" fontId="1041" fillId="0" borderId="4" xfId="0" applyBorder="true" applyFont="true">
      <alignment horizontal="left" vertical="top" wrapText="true"/>
      <protection locked="true"/>
    </xf>
    <xf numFmtId="0" fontId="1042" fillId="0" borderId="4" xfId="0" applyBorder="true" applyFont="true">
      <alignment horizontal="center" vertical="top"/>
      <protection locked="true"/>
    </xf>
    <xf numFmtId="170" fontId="1043" fillId="0" borderId="4" xfId="0" applyBorder="true" applyFont="true" applyNumberFormat="true">
      <alignment horizontal="right" vertical="top"/>
      <protection locked="true"/>
    </xf>
    <xf numFmtId="171" fontId="1044" fillId="0" borderId="4" xfId="0" applyBorder="true" applyFont="true" applyNumberFormat="true">
      <alignment horizontal="right" vertical="top"/>
      <protection locked="true"/>
    </xf>
    <xf numFmtId="171" fontId="1045" fillId="3" borderId="4" xfId="0" applyFill="true" applyBorder="true" applyNumberFormat="true" applyFont="true">
      <alignment vertical="top" horizontal="right"/>
      <protection locked="false"/>
    </xf>
    <xf numFmtId="171" fontId="1046" fillId="0" borderId="4" xfId="0" applyBorder="true" applyFont="true" applyNumberFormat="true">
      <alignment horizontal="right" vertical="top"/>
      <protection locked="true"/>
    </xf>
    <xf numFmtId="171" fontId="1047" fillId="0" borderId="4" xfId="0" applyBorder="true" applyFont="true" applyNumberFormat="true">
      <alignment horizontal="right" vertical="top"/>
      <protection locked="true"/>
    </xf>
    <xf numFmtId="171" fontId="1048" fillId="0" borderId="4" xfId="0" applyBorder="true" applyFont="true" applyNumberFormat="true">
      <alignment horizontal="right" vertical="top"/>
      <protection locked="true"/>
    </xf>
    <xf numFmtId="171" fontId="1049" fillId="0" borderId="4" xfId="0" applyBorder="true" applyFont="true" applyNumberFormat="true">
      <alignment horizontal="right" vertical="top"/>
      <protection locked="true"/>
    </xf>
    <xf numFmtId="0" fontId="1050" fillId="5" borderId="0" xfId="0" applyFill="true" applyFont="true">
      <alignment horizontal="right"/>
      <protection locked="true"/>
    </xf>
    <xf numFmtId="4" fontId="1051" fillId="5" borderId="0" xfId="0" applyFill="true" applyFont="true" applyNumberFormat="true">
      <alignment horizontal="right"/>
      <protection locked="true"/>
    </xf>
    <xf numFmtId="4" fontId="1052" fillId="5" borderId="0" xfId="0" applyFill="true" applyFont="true" applyNumberFormat="true">
      <alignment horizontal="right"/>
      <protection locked="true"/>
    </xf>
    <xf numFmtId="4" fontId="1053" fillId="5" borderId="0" xfId="0" applyFill="true" applyFont="true" applyNumberFormat="true">
      <alignment horizontal="right"/>
      <protection locked="true"/>
    </xf>
    <xf numFmtId="0" fontId="1054" fillId="0" borderId="5" xfId="0" applyFont="true" applyBorder="true">
      <alignment horizontal="center" vertical="top"/>
      <protection locked="true"/>
    </xf>
    <xf numFmtId="166" fontId="1055" fillId="0" borderId="0" xfId="0" applyFont="true" applyNumberFormat="true">
      <alignment horizontal="center" vertical="top"/>
      <protection locked="true"/>
    </xf>
    <xf numFmtId="4" fontId="1056" fillId="0" borderId="4" xfId="0" applyBorder="true" applyFont="true" applyNumberFormat="true">
      <alignment horizontal="right" vertical="top"/>
      <protection locked="true"/>
    </xf>
    <xf numFmtId="4" fontId="1057" fillId="0" borderId="4" xfId="0" applyBorder="true" applyFont="true" applyNumberFormat="true">
      <alignment horizontal="right" vertical="top"/>
      <protection locked="true"/>
    </xf>
    <xf numFmtId="172" fontId="1058" fillId="0" borderId="4" xfId="0" applyBorder="true" applyFont="true" applyNumberFormat="true">
      <alignment horizontal="right" vertical="top"/>
      <protection locked="true"/>
    </xf>
    <xf numFmtId="172" fontId="1059" fillId="0" borderId="4" xfId="0" applyBorder="true" applyFont="true" applyNumberFormat="true">
      <alignment horizontal="right" vertical="top"/>
      <protection locked="true"/>
    </xf>
    <xf numFmtId="4" fontId="1060" fillId="9" borderId="4" xfId="0" applyFont="true" applyFill="true" applyNumberFormat="true" applyBorder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2.png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3.png"/>
</Relationships>

</file>

<file path=xl/drawings/_rels/drawing4.xml.rels><?xml version="1.0" encoding="UTF-8"?>

<Relationships xmlns="http://schemas.openxmlformats.org/package/2006/relationships">
  <Relationship Id="rId1" Type="http://schemas.openxmlformats.org/officeDocument/2006/relationships/image" Target="../media/image4.png"/>
</Relationships>

</file>

<file path=xl/drawings/_rels/drawing5.xml.rels><?xml version="1.0" encoding="UTF-8"?>

<Relationships xmlns="http://schemas.openxmlformats.org/package/2006/relationships">
  <Relationship Id="rId1" Type="http://schemas.openxmlformats.org/officeDocument/2006/relationships/image" Target="../media/image5.png"/>
</Relationships>

</file>

<file path=xl/drawings/_rels/drawing6.xml.rels><?xml version="1.0" encoding="UTF-8"?>

<Relationships xmlns="http://schemas.openxmlformats.org/package/2006/relationships">
  <Relationship Id="rId1" Type="http://schemas.openxmlformats.org/officeDocument/2006/relationships/image" Target="../media/image6.png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drawing" Target="../drawings/drawing2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drawing" Target="../drawings/drawing3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4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sheet1.xml><?xml version="1.0" encoding="utf-8"?>
<worksheet xmlns="http://schemas.openxmlformats.org/spreadsheetml/2006/main">
  <sheetPr>
    <pageSetUpPr fitToPage="false"/>
  </sheetPr>
  <dimension ref="A1"/>
  <sheetViews>
    <sheetView workbookViewId="0" tabSelected="true"/>
  </sheetViews>
  <sheetFormatPr defaultRowHeight="15.0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</row>
    <row r="3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>
      <c r="A4" s="1" t="s">
        <v>4</v>
      </c>
      <c r="C4" s="2"/>
      <c r="D4" s="2"/>
      <c r="E4" s="2"/>
      <c r="F4" s="2"/>
      <c r="G4" s="2"/>
      <c r="H4" s="2"/>
      <c r="I4" s="2"/>
    </row>
    <row r="5">
      <c r="A5" s="1" t="s">
        <v>5</v>
      </c>
      <c r="B5" s="2"/>
      <c r="C5" s="2"/>
      <c r="D5" s="2"/>
      <c r="E5" s="2"/>
      <c r="F5" s="2"/>
      <c r="G5" s="2"/>
      <c r="H5" s="2"/>
      <c r="I5" s="2"/>
    </row>
    <row r="6">
      <c r="A6" s="1" t="s">
        <v>6</v>
      </c>
      <c r="B6" s="1"/>
      <c r="C6" s="1"/>
      <c r="D6" s="1"/>
      <c r="E6" s="1"/>
      <c r="F6" s="1"/>
      <c r="G6" s="1"/>
      <c r="H6" s="1"/>
      <c r="I6" s="1"/>
    </row>
    <row r="7">
      <c r="A7" s="1" t="s">
        <v>7</v>
      </c>
      <c r="B7" s="1"/>
      <c r="C7" s="2"/>
      <c r="D7" s="2"/>
      <c r="E7" s="2"/>
      <c r="F7" s="2"/>
      <c r="G7" s="2"/>
      <c r="H7" s="2"/>
      <c r="I7" s="2"/>
    </row>
    <row r="8">
      <c r="A8" s="1" t="s">
        <v>8</v>
      </c>
      <c r="B8" s="1"/>
      <c r="C8" s="3" t="s">
        <v>9</v>
      </c>
      <c r="D8" s="3"/>
      <c r="E8" s="3"/>
      <c r="F8" s="3"/>
      <c r="G8" s="3"/>
      <c r="H8" s="3"/>
      <c r="I8" s="3"/>
    </row>
    <row r="9">
      <c r="A9" s="1" t="s">
        <v>10</v>
      </c>
      <c r="B9" s="1"/>
      <c r="C9" s="5" t="s">
        <v>9</v>
      </c>
      <c r="D9" s="5"/>
      <c r="E9" s="5"/>
      <c r="F9" s="5"/>
      <c r="G9" s="5"/>
      <c r="H9" s="5"/>
      <c r="I9" s="5"/>
    </row>
    <row r="10">
      <c r="A10" s="1" t="s">
        <v>11</v>
      </c>
      <c r="B10" s="1"/>
      <c r="C10" s="2"/>
      <c r="D10" s="2"/>
      <c r="E10" s="2"/>
      <c r="F10" s="2"/>
      <c r="G10" s="2"/>
      <c r="H10" s="2"/>
      <c r="I10" s="2"/>
    </row>
    <row r="11">
      <c r="A11" s="1" t="s">
        <v>12</v>
      </c>
      <c r="B11" s="1"/>
      <c r="C11" s="2"/>
      <c r="D11" s="2"/>
      <c r="E11" s="2"/>
      <c r="F11" s="2"/>
      <c r="G11" s="2"/>
      <c r="H11" s="2"/>
      <c r="I11" s="2"/>
    </row>
    <row r="12">
      <c r="A12" s="1" t="s">
        <v>13</v>
      </c>
      <c r="B12" s="1"/>
      <c r="C12" s="4"/>
      <c r="D12" s="4"/>
      <c r="E12" s="4"/>
      <c r="F12" s="4"/>
      <c r="G12" s="4"/>
      <c r="H12" s="4"/>
      <c r="I12" s="4"/>
    </row>
    <row r="13">
      <c r="A13" s="1" t="s">
        <v>14</v>
      </c>
      <c r="B13" s="1"/>
      <c r="C13" s="2"/>
      <c r="D13" s="2"/>
      <c r="E13" s="2"/>
      <c r="F13" s="2"/>
      <c r="G13" s="2"/>
      <c r="H13" s="2"/>
      <c r="I13" s="2"/>
    </row>
    <row r="14">
      <c r="A14" s="1" t="s">
        <v>15</v>
      </c>
      <c r="B14" s="1"/>
      <c r="C14" s="2"/>
      <c r="D14" s="2"/>
      <c r="E14" s="2"/>
      <c r="F14" s="2"/>
      <c r="G14" s="2"/>
      <c r="H14" s="2"/>
      <c r="I14" s="2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</sheetData>
  <sheetProtection password="BF59" sheet="true" scenarios="true" objects="true" selectLockedCells="true"/>
  <mergeCells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ageMargins bottom="0.75" footer="0.5" header="0.5" left="0.5" right="0.5" top="0.75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2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  <col min="11" max="11" customWidth="true" width="10.0" collapsed="false"/>
  </cols>
  <sheetData>
    <row r="1">
      <c r="A1" s="6" t="s">
        <v>0</v>
      </c>
    </row>
    <row r="2">
      <c r="A2" s="6" t="s">
        <v>16</v>
      </c>
    </row>
    <row r="3">
      <c r="A3" s="6" t="s">
        <v>17</v>
      </c>
      <c r="B3" s="9" t="s">
        <f>DADOS!C3</f>
      </c>
    </row>
    <row r="4">
      <c r="A4" s="6" t="s">
        <v>18</v>
      </c>
      <c r="B4" s="6" t="s">
        <f>DADOS!C7</f>
      </c>
      <c r="G4" s="6" t="s">
        <v>19</v>
      </c>
      <c r="H4" s="8">
        <f>DADOS!C9</f>
      </c>
    </row>
    <row r="5">
      <c r="A5" s="6" t="s">
        <v>20</v>
      </c>
      <c r="B5" s="7">
        <f>DADOS!C8</f>
      </c>
      <c r="C5" s="6" t="s">
        <v>9</v>
      </c>
      <c r="D5" s="6" t="s">
        <v>21</v>
      </c>
      <c r="E5" s="6" t="s">
        <f>DADOS!C13</f>
      </c>
      <c r="F5" s="6" t="s">
        <v>9</v>
      </c>
      <c r="G5" s="6" t="s">
        <v>9</v>
      </c>
      <c r="H5" s="6" t="s">
        <v>22</v>
      </c>
      <c r="I5" s="6" t="s">
        <f>DADOS!C14</f>
      </c>
    </row>
    <row r="7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32</v>
      </c>
      <c r="K7" s="10" t="s">
        <v>33</v>
      </c>
    </row>
    <row r="8">
      <c r="A8" s="11" t="s">
        <v>34</v>
      </c>
      <c r="B8" s="12" t="s">
        <v>35</v>
      </c>
      <c r="C8" s="13"/>
      <c r="D8" s="14"/>
      <c r="E8" s="15"/>
      <c r="F8" s="16"/>
      <c r="G8" s="17"/>
      <c r="H8" s="18"/>
      <c r="I8" s="19"/>
      <c r="J8" s="20"/>
      <c r="K8" s="21">
        <f>SUM(K9:K13)</f>
      </c>
      <c r="L8" s="22" t="s">
        <v>36</v>
      </c>
    </row>
    <row r="9">
      <c r="A9" s="23" t="s">
        <v>37</v>
      </c>
      <c r="B9" s="24" t="s">
        <v>38</v>
      </c>
      <c r="C9" s="25" t="s">
        <v>39</v>
      </c>
      <c r="D9" s="26" t="n">
        <v>3.0</v>
      </c>
      <c r="E9" s="27" t="n">
        <v>323.08</v>
      </c>
      <c r="F9" s="28" t="n">
        <v>20.05</v>
      </c>
      <c r="G9" s="29" t="n">
        <v>387.86</v>
      </c>
      <c r="H9" s="30"/>
      <c r="I9" s="31">
        <f>ROUND('BDI Principal'!D14,2)</f>
      </c>
      <c r="J9" s="32">
        <f>ROUND((ROUND(H9,2)*I9/100)+ROUND(H9,2),2)</f>
      </c>
      <c r="K9" s="33">
        <f>ROUND(D9*J9,2)</f>
      </c>
      <c r="L9" s="34" t="s">
        <v>23</v>
      </c>
    </row>
    <row r="10">
      <c r="A10" s="35" t="s">
        <v>40</v>
      </c>
      <c r="B10" s="36" t="s">
        <v>41</v>
      </c>
      <c r="C10" s="37" t="s">
        <v>42</v>
      </c>
      <c r="D10" s="38" t="n">
        <v>36.8</v>
      </c>
      <c r="E10" s="39" t="n">
        <v>56.3</v>
      </c>
      <c r="F10" s="40" t="n">
        <v>20.05</v>
      </c>
      <c r="G10" s="41" t="n">
        <v>67.59</v>
      </c>
      <c r="H10" s="42"/>
      <c r="I10" s="43">
        <f>ROUND('BDI Principal'!D14,2)</f>
      </c>
      <c r="J10" s="44">
        <f>ROUND((ROUND(H10,2)*I10/100)+ROUND(H10,2),2)</f>
      </c>
      <c r="K10" s="45">
        <f>ROUND(D10*J10,2)</f>
      </c>
      <c r="L10" s="46" t="s">
        <v>23</v>
      </c>
    </row>
    <row r="11">
      <c r="A11" s="47" t="s">
        <v>43</v>
      </c>
      <c r="B11" s="48" t="s">
        <v>44</v>
      </c>
      <c r="C11" s="49" t="s">
        <v>45</v>
      </c>
      <c r="D11" s="50" t="n">
        <v>2.8</v>
      </c>
      <c r="E11" s="51" t="n">
        <v>103.93</v>
      </c>
      <c r="F11" s="52" t="n">
        <v>20.05</v>
      </c>
      <c r="G11" s="53" t="n">
        <v>124.77</v>
      </c>
      <c r="H11" s="54"/>
      <c r="I11" s="55">
        <f>ROUND('BDI Principal'!D14,2)</f>
      </c>
      <c r="J11" s="56">
        <f>ROUND((ROUND(H11,2)*I11/100)+ROUND(H11,2),2)</f>
      </c>
      <c r="K11" s="57">
        <f>ROUND(D11*J11,2)</f>
      </c>
      <c r="L11" s="58" t="s">
        <v>23</v>
      </c>
    </row>
    <row r="12">
      <c r="A12" s="59" t="s">
        <v>46</v>
      </c>
      <c r="B12" s="60" t="s">
        <v>47</v>
      </c>
      <c r="C12" s="61" t="s">
        <v>48</v>
      </c>
      <c r="D12" s="62" t="n">
        <v>4.0</v>
      </c>
      <c r="E12" s="63" t="n">
        <v>30.16</v>
      </c>
      <c r="F12" s="64" t="n">
        <v>20.05</v>
      </c>
      <c r="G12" s="65" t="n">
        <v>36.21</v>
      </c>
      <c r="H12" s="66"/>
      <c r="I12" s="67">
        <f>ROUND('BDI Principal'!D14,2)</f>
      </c>
      <c r="J12" s="68">
        <f>ROUND((ROUND(H12,2)*I12/100)+ROUND(H12,2),2)</f>
      </c>
      <c r="K12" s="69">
        <f>ROUND(D12*J12,2)</f>
      </c>
      <c r="L12" s="70" t="s">
        <v>23</v>
      </c>
    </row>
    <row r="13">
      <c r="A13" s="71" t="s">
        <v>49</v>
      </c>
      <c r="B13" s="72" t="s">
        <v>50</v>
      </c>
      <c r="C13" s="73" t="s">
        <v>48</v>
      </c>
      <c r="D13" s="74" t="n">
        <v>1.0</v>
      </c>
      <c r="E13" s="75" t="n">
        <v>34.74</v>
      </c>
      <c r="F13" s="76" t="n">
        <v>20.05</v>
      </c>
      <c r="G13" s="77" t="n">
        <v>41.71</v>
      </c>
      <c r="H13" s="78"/>
      <c r="I13" s="79">
        <f>ROUND('BDI Principal'!D14,2)</f>
      </c>
      <c r="J13" s="80">
        <f>ROUND((ROUND(H13,2)*I13/100)+ROUND(H13,2),2)</f>
      </c>
      <c r="K13" s="81">
        <f>ROUND(D13*J13,2)</f>
      </c>
      <c r="L13" s="82" t="s">
        <v>23</v>
      </c>
    </row>
    <row r="14">
      <c r="A14" s="83" t="s">
        <v>51</v>
      </c>
      <c r="B14" s="84" t="s">
        <v>52</v>
      </c>
      <c r="C14" s="85"/>
      <c r="D14" s="86"/>
      <c r="E14" s="87"/>
      <c r="F14" s="88"/>
      <c r="G14" s="89"/>
      <c r="H14" s="90"/>
      <c r="I14" s="91"/>
      <c r="J14" s="92"/>
      <c r="K14" s="93">
        <f>SUM(K15:K21)</f>
      </c>
      <c r="L14" s="94" t="s">
        <v>36</v>
      </c>
    </row>
    <row r="15">
      <c r="A15" s="95" t="s">
        <v>53</v>
      </c>
      <c r="B15" s="96" t="s">
        <v>54</v>
      </c>
      <c r="C15" s="97" t="s">
        <v>42</v>
      </c>
      <c r="D15" s="98" t="n">
        <v>30.35</v>
      </c>
      <c r="E15" s="99" t="n">
        <v>41.81</v>
      </c>
      <c r="F15" s="100" t="n">
        <v>20.05</v>
      </c>
      <c r="G15" s="101" t="n">
        <v>50.19</v>
      </c>
      <c r="H15" s="102"/>
      <c r="I15" s="103">
        <f>ROUND('BDI Principal'!D14,2)</f>
      </c>
      <c r="J15" s="104">
        <f>ROUND((ROUND(H15,2)*I15/100)+ROUND(H15,2),2)</f>
      </c>
      <c r="K15" s="105">
        <f>ROUND(D15*J15,2)</f>
      </c>
      <c r="L15" s="106" t="s">
        <v>23</v>
      </c>
    </row>
    <row r="16">
      <c r="A16" s="107" t="s">
        <v>55</v>
      </c>
      <c r="B16" s="108" t="s">
        <v>56</v>
      </c>
      <c r="C16" s="109" t="s">
        <v>42</v>
      </c>
      <c r="D16" s="110" t="n">
        <v>0.4</v>
      </c>
      <c r="E16" s="111" t="n">
        <v>32.77</v>
      </c>
      <c r="F16" s="112" t="n">
        <v>20.05</v>
      </c>
      <c r="G16" s="113" t="n">
        <v>39.34</v>
      </c>
      <c r="H16" s="114"/>
      <c r="I16" s="115">
        <f>ROUND('BDI Principal'!D14,2)</f>
      </c>
      <c r="J16" s="116">
        <f>ROUND((ROUND(H16,2)*I16/100)+ROUND(H16,2),2)</f>
      </c>
      <c r="K16" s="117">
        <f>ROUND(D16*J16,2)</f>
      </c>
      <c r="L16" s="118" t="s">
        <v>23</v>
      </c>
    </row>
    <row r="17">
      <c r="A17" s="119" t="s">
        <v>57</v>
      </c>
      <c r="B17" s="120" t="s">
        <v>58</v>
      </c>
      <c r="C17" s="121" t="s">
        <v>45</v>
      </c>
      <c r="D17" s="122" t="n">
        <v>3.73</v>
      </c>
      <c r="E17" s="123" t="n">
        <v>53.19</v>
      </c>
      <c r="F17" s="124" t="n">
        <v>20.05</v>
      </c>
      <c r="G17" s="125" t="n">
        <v>63.85</v>
      </c>
      <c r="H17" s="126"/>
      <c r="I17" s="127">
        <f>ROUND('BDI Principal'!D14,2)</f>
      </c>
      <c r="J17" s="128">
        <f>ROUND((ROUND(H17,2)*I17/100)+ROUND(H17,2),2)</f>
      </c>
      <c r="K17" s="129">
        <f>ROUND(D17*J17,2)</f>
      </c>
      <c r="L17" s="130" t="s">
        <v>23</v>
      </c>
    </row>
    <row r="18">
      <c r="A18" s="131" t="s">
        <v>59</v>
      </c>
      <c r="B18" s="132" t="s">
        <v>60</v>
      </c>
      <c r="C18" s="133" t="s">
        <v>61</v>
      </c>
      <c r="D18" s="134" t="n">
        <v>5.0</v>
      </c>
      <c r="E18" s="135" t="n">
        <v>313.55</v>
      </c>
      <c r="F18" s="136" t="n">
        <v>20.05</v>
      </c>
      <c r="G18" s="137" t="n">
        <v>376.42</v>
      </c>
      <c r="H18" s="138"/>
      <c r="I18" s="139">
        <f>ROUND('BDI Principal'!D14,2)</f>
      </c>
      <c r="J18" s="140">
        <f>ROUND((ROUND(H18,2)*I18/100)+ROUND(H18,2),2)</f>
      </c>
      <c r="K18" s="141">
        <f>ROUND(D18*J18,2)</f>
      </c>
      <c r="L18" s="142" t="s">
        <v>23</v>
      </c>
    </row>
    <row r="19">
      <c r="A19" s="143" t="s">
        <v>62</v>
      </c>
      <c r="B19" s="144" t="s">
        <v>63</v>
      </c>
      <c r="C19" s="145" t="s">
        <v>61</v>
      </c>
      <c r="D19" s="146" t="n">
        <v>8.0</v>
      </c>
      <c r="E19" s="147" t="n">
        <v>29.81</v>
      </c>
      <c r="F19" s="148" t="n">
        <v>20.05</v>
      </c>
      <c r="G19" s="149" t="n">
        <v>35.79</v>
      </c>
      <c r="H19" s="150"/>
      <c r="I19" s="151">
        <f>ROUND('BDI Principal'!D14,2)</f>
      </c>
      <c r="J19" s="152">
        <f>ROUND((ROUND(H19,2)*I19/100)+ROUND(H19,2),2)</f>
      </c>
      <c r="K19" s="153">
        <f>ROUND(D19*J19,2)</f>
      </c>
      <c r="L19" s="154" t="s">
        <v>23</v>
      </c>
    </row>
    <row r="20">
      <c r="A20" s="155" t="s">
        <v>64</v>
      </c>
      <c r="B20" s="156" t="s">
        <v>65</v>
      </c>
      <c r="C20" s="157" t="s">
        <v>45</v>
      </c>
      <c r="D20" s="158" t="n">
        <v>1.53</v>
      </c>
      <c r="E20" s="159" t="n">
        <v>21.45</v>
      </c>
      <c r="F20" s="160" t="n">
        <v>20.05</v>
      </c>
      <c r="G20" s="161" t="n">
        <v>25.75</v>
      </c>
      <c r="H20" s="162"/>
      <c r="I20" s="163">
        <f>ROUND('BDI Principal'!D14,2)</f>
      </c>
      <c r="J20" s="164">
        <f>ROUND((ROUND(H20,2)*I20/100)+ROUND(H20,2),2)</f>
      </c>
      <c r="K20" s="165">
        <f>ROUND(D20*J20,2)</f>
      </c>
      <c r="L20" s="166" t="s">
        <v>23</v>
      </c>
    </row>
    <row r="21">
      <c r="A21" s="167" t="s">
        <v>66</v>
      </c>
      <c r="B21" s="168" t="s">
        <v>67</v>
      </c>
      <c r="C21" s="169" t="s">
        <v>61</v>
      </c>
      <c r="D21" s="170" t="n">
        <v>1.0</v>
      </c>
      <c r="E21" s="171" t="n">
        <v>98.33</v>
      </c>
      <c r="F21" s="172" t="n">
        <v>20.05</v>
      </c>
      <c r="G21" s="173" t="n">
        <v>118.05</v>
      </c>
      <c r="H21" s="174"/>
      <c r="I21" s="175">
        <f>ROUND('BDI Principal'!D14,2)</f>
      </c>
      <c r="J21" s="176">
        <f>ROUND((ROUND(H21,2)*I21/100)+ROUND(H21,2),2)</f>
      </c>
      <c r="K21" s="177">
        <f>ROUND(D21*J21,2)</f>
      </c>
      <c r="L21" s="178" t="s">
        <v>23</v>
      </c>
    </row>
    <row r="22">
      <c r="A22" s="179" t="s">
        <v>68</v>
      </c>
      <c r="B22" s="180" t="s">
        <v>69</v>
      </c>
      <c r="C22" s="181"/>
      <c r="D22" s="182"/>
      <c r="E22" s="183"/>
      <c r="F22" s="184"/>
      <c r="G22" s="185"/>
      <c r="H22" s="186"/>
      <c r="I22" s="187"/>
      <c r="J22" s="188"/>
      <c r="K22" s="189">
        <f>SUM(K23:K27)</f>
      </c>
      <c r="L22" s="190" t="s">
        <v>36</v>
      </c>
    </row>
    <row r="23">
      <c r="A23" s="191" t="s">
        <v>70</v>
      </c>
      <c r="B23" s="192" t="s">
        <v>71</v>
      </c>
      <c r="C23" s="193" t="s">
        <v>45</v>
      </c>
      <c r="D23" s="194" t="n">
        <v>17.26</v>
      </c>
      <c r="E23" s="195" t="n">
        <v>53.19</v>
      </c>
      <c r="F23" s="196" t="n">
        <v>20.05</v>
      </c>
      <c r="G23" s="197" t="n">
        <v>63.85</v>
      </c>
      <c r="H23" s="198"/>
      <c r="I23" s="199">
        <f>ROUND('BDI Principal'!D14,2)</f>
      </c>
      <c r="J23" s="200">
        <f>ROUND((ROUND(H23,2)*I23/100)+ROUND(H23,2),2)</f>
      </c>
      <c r="K23" s="201">
        <f>ROUND(D23*J23,2)</f>
      </c>
      <c r="L23" s="202" t="s">
        <v>23</v>
      </c>
    </row>
    <row r="24">
      <c r="A24" s="203" t="s">
        <v>72</v>
      </c>
      <c r="B24" s="204" t="s">
        <v>73</v>
      </c>
      <c r="C24" s="205" t="s">
        <v>74</v>
      </c>
      <c r="D24" s="206" t="n">
        <v>172.6</v>
      </c>
      <c r="E24" s="207" t="n">
        <v>1.78</v>
      </c>
      <c r="F24" s="208" t="n">
        <v>20.05</v>
      </c>
      <c r="G24" s="209" t="n">
        <v>2.14</v>
      </c>
      <c r="H24" s="210"/>
      <c r="I24" s="211">
        <f>ROUND('BDI Principal'!D14,2)</f>
      </c>
      <c r="J24" s="212">
        <f>ROUND((ROUND(H24,2)*I24/100)+ROUND(H24,2),2)</f>
      </c>
      <c r="K24" s="213">
        <f>ROUND(D24*J24,2)</f>
      </c>
      <c r="L24" s="214" t="s">
        <v>23</v>
      </c>
    </row>
    <row r="25">
      <c r="A25" s="215" t="s">
        <v>75</v>
      </c>
      <c r="B25" s="216" t="s">
        <v>76</v>
      </c>
      <c r="C25" s="217" t="s">
        <v>74</v>
      </c>
      <c r="D25" s="218" t="n">
        <v>172.6</v>
      </c>
      <c r="E25" s="219" t="n">
        <v>219.07</v>
      </c>
      <c r="F25" s="220" t="n">
        <v>20.05</v>
      </c>
      <c r="G25" s="221" t="n">
        <v>262.99</v>
      </c>
      <c r="H25" s="222"/>
      <c r="I25" s="223">
        <f>ROUND('BDI Principal'!D14,2)</f>
      </c>
      <c r="J25" s="224">
        <f>ROUND((ROUND(H25,2)*I25/100)+ROUND(H25,2),2)</f>
      </c>
      <c r="K25" s="225">
        <f>ROUND(D25*J25,2)</f>
      </c>
      <c r="L25" s="226" t="s">
        <v>23</v>
      </c>
    </row>
    <row r="26">
      <c r="A26" s="227" t="s">
        <v>77</v>
      </c>
      <c r="B26" s="228" t="s">
        <v>78</v>
      </c>
      <c r="C26" s="229" t="s">
        <v>74</v>
      </c>
      <c r="D26" s="230" t="n">
        <v>7.72</v>
      </c>
      <c r="E26" s="231" t="n">
        <v>88.34</v>
      </c>
      <c r="F26" s="232" t="n">
        <v>20.05</v>
      </c>
      <c r="G26" s="233" t="n">
        <v>106.05</v>
      </c>
      <c r="H26" s="234"/>
      <c r="I26" s="235">
        <f>ROUND('BDI Principal'!D14,2)</f>
      </c>
      <c r="J26" s="236">
        <f>ROUND((ROUND(H26,2)*I26/100)+ROUND(H26,2),2)</f>
      </c>
      <c r="K26" s="237">
        <f>ROUND(D26*J26,2)</f>
      </c>
      <c r="L26" s="238" t="s">
        <v>23</v>
      </c>
    </row>
    <row r="27">
      <c r="A27" s="239" t="s">
        <v>79</v>
      </c>
      <c r="B27" s="240" t="s">
        <v>80</v>
      </c>
      <c r="C27" s="241" t="s">
        <v>42</v>
      </c>
      <c r="D27" s="242" t="n">
        <v>166.66</v>
      </c>
      <c r="E27" s="243" t="n">
        <v>27.25</v>
      </c>
      <c r="F27" s="244" t="n">
        <v>20.05</v>
      </c>
      <c r="G27" s="245" t="n">
        <v>32.71</v>
      </c>
      <c r="H27" s="246"/>
      <c r="I27" s="247">
        <f>ROUND('BDI Principal'!D14,2)</f>
      </c>
      <c r="J27" s="248">
        <f>ROUND((ROUND(H27,2)*I27/100)+ROUND(H27,2),2)</f>
      </c>
      <c r="K27" s="249">
        <f>ROUND(D27*J27,2)</f>
      </c>
      <c r="L27" s="250" t="s">
        <v>23</v>
      </c>
    </row>
    <row r="28">
      <c r="A28" s="251" t="s">
        <v>81</v>
      </c>
      <c r="B28" s="252" t="s">
        <v>82</v>
      </c>
      <c r="C28" s="253"/>
      <c r="D28" s="254"/>
      <c r="E28" s="255"/>
      <c r="F28" s="256"/>
      <c r="G28" s="257"/>
      <c r="H28" s="258"/>
      <c r="I28" s="259"/>
      <c r="J28" s="260"/>
      <c r="K28" s="261">
        <f>SUM(K29:K30)</f>
      </c>
      <c r="L28" s="262" t="s">
        <v>36</v>
      </c>
    </row>
    <row r="29">
      <c r="A29" s="263" t="s">
        <v>83</v>
      </c>
      <c r="B29" s="264" t="s">
        <v>84</v>
      </c>
      <c r="C29" s="265" t="s">
        <v>74</v>
      </c>
      <c r="D29" s="266" t="n">
        <v>180.32</v>
      </c>
      <c r="E29" s="267" t="n">
        <v>32.54</v>
      </c>
      <c r="F29" s="268" t="n">
        <v>20.05</v>
      </c>
      <c r="G29" s="269" t="n">
        <v>39.06</v>
      </c>
      <c r="H29" s="270"/>
      <c r="I29" s="271">
        <f>ROUND('BDI Principal'!D14,2)</f>
      </c>
      <c r="J29" s="272">
        <f>ROUND((ROUND(H29,2)*I29/100)+ROUND(H29,2),2)</f>
      </c>
      <c r="K29" s="273">
        <f>ROUND(D29*J29,2)</f>
      </c>
      <c r="L29" s="274" t="s">
        <v>23</v>
      </c>
    </row>
    <row r="30">
      <c r="A30" s="275" t="s">
        <v>85</v>
      </c>
      <c r="B30" s="276" t="s">
        <v>86</v>
      </c>
      <c r="C30" s="277" t="s">
        <v>74</v>
      </c>
      <c r="D30" s="278" t="n">
        <v>172.6</v>
      </c>
      <c r="E30" s="279" t="n">
        <v>92.15</v>
      </c>
      <c r="F30" s="280" t="n">
        <v>20.05</v>
      </c>
      <c r="G30" s="281" t="n">
        <v>110.63</v>
      </c>
      <c r="H30" s="282"/>
      <c r="I30" s="283">
        <f>ROUND('BDI Principal'!D14,2)</f>
      </c>
      <c r="J30" s="284">
        <f>ROUND((ROUND(H30,2)*I30/100)+ROUND(H30,2),2)</f>
      </c>
      <c r="K30" s="285">
        <f>ROUND(D30*J30,2)</f>
      </c>
      <c r="L30" s="286" t="s">
        <v>23</v>
      </c>
    </row>
    <row r="31">
      <c r="A31" s="287" t="s">
        <v>87</v>
      </c>
      <c r="B31" s="288" t="s">
        <v>88</v>
      </c>
      <c r="C31" s="289"/>
      <c r="D31" s="290"/>
      <c r="E31" s="291"/>
      <c r="F31" s="292"/>
      <c r="G31" s="293"/>
      <c r="H31" s="294"/>
      <c r="I31" s="295"/>
      <c r="J31" s="296"/>
      <c r="K31" s="297">
        <f>SUM(K32:K38)</f>
      </c>
      <c r="L31" s="298" t="s">
        <v>36</v>
      </c>
    </row>
    <row r="32">
      <c r="A32" s="299" t="s">
        <v>89</v>
      </c>
      <c r="B32" s="300" t="s">
        <v>90</v>
      </c>
      <c r="C32" s="301" t="s">
        <v>74</v>
      </c>
      <c r="D32" s="302" t="n">
        <v>160.45</v>
      </c>
      <c r="E32" s="303" t="n">
        <v>23.7</v>
      </c>
      <c r="F32" s="304" t="n">
        <v>20.05</v>
      </c>
      <c r="G32" s="305" t="n">
        <v>28.45</v>
      </c>
      <c r="H32" s="306"/>
      <c r="I32" s="307">
        <f>ROUND('BDI Principal'!D14,2)</f>
      </c>
      <c r="J32" s="308">
        <f>ROUND((ROUND(H32,2)*I32/100)+ROUND(H32,2),2)</f>
      </c>
      <c r="K32" s="309">
        <f>ROUND(D32*J32,2)</f>
      </c>
      <c r="L32" s="310" t="s">
        <v>23</v>
      </c>
    </row>
    <row r="33">
      <c r="A33" s="311" t="s">
        <v>91</v>
      </c>
      <c r="B33" s="312" t="s">
        <v>92</v>
      </c>
      <c r="C33" s="313" t="s">
        <v>93</v>
      </c>
      <c r="D33" s="314" t="n">
        <v>1.0</v>
      </c>
      <c r="E33" s="315" t="n">
        <v>580.0</v>
      </c>
      <c r="F33" s="316" t="n">
        <v>20.05</v>
      </c>
      <c r="G33" s="317" t="n">
        <v>696.29</v>
      </c>
      <c r="H33" s="318"/>
      <c r="I33" s="319">
        <f>ROUND('BDI Principal'!D14,2)</f>
      </c>
      <c r="J33" s="320">
        <f>ROUND((ROUND(H33,2)*I33/100)+ROUND(H33,2),2)</f>
      </c>
      <c r="K33" s="321">
        <f>ROUND(D33*J33,2)</f>
      </c>
      <c r="L33" s="322" t="s">
        <v>23</v>
      </c>
    </row>
    <row r="34">
      <c r="A34" s="323" t="s">
        <v>94</v>
      </c>
      <c r="B34" s="324" t="s">
        <v>95</v>
      </c>
      <c r="C34" s="325" t="s">
        <v>74</v>
      </c>
      <c r="D34" s="326" t="n">
        <v>160.45</v>
      </c>
      <c r="E34" s="327" t="n">
        <v>3.82</v>
      </c>
      <c r="F34" s="328" t="n">
        <v>20.05</v>
      </c>
      <c r="G34" s="329" t="n">
        <v>4.59</v>
      </c>
      <c r="H34" s="330"/>
      <c r="I34" s="331">
        <f>ROUND('BDI Principal'!D14,2)</f>
      </c>
      <c r="J34" s="332">
        <f>ROUND((ROUND(H34,2)*I34/100)+ROUND(H34,2),2)</f>
      </c>
      <c r="K34" s="333">
        <f>ROUND(D34*J34,2)</f>
      </c>
      <c r="L34" s="334" t="s">
        <v>23</v>
      </c>
    </row>
    <row r="35">
      <c r="A35" s="335" t="s">
        <v>96</v>
      </c>
      <c r="B35" s="336" t="s">
        <v>97</v>
      </c>
      <c r="C35" s="337" t="s">
        <v>74</v>
      </c>
      <c r="D35" s="338" t="n">
        <v>160.45</v>
      </c>
      <c r="E35" s="339" t="n">
        <v>0.99</v>
      </c>
      <c r="F35" s="340" t="n">
        <v>20.05</v>
      </c>
      <c r="G35" s="341" t="n">
        <v>1.19</v>
      </c>
      <c r="H35" s="342"/>
      <c r="I35" s="343">
        <f>ROUND('BDI Principal'!D14,2)</f>
      </c>
      <c r="J35" s="344">
        <f>ROUND((ROUND(H35,2)*I35/100)+ROUND(H35,2),2)</f>
      </c>
      <c r="K35" s="345">
        <f>ROUND(D35*J35,2)</f>
      </c>
      <c r="L35" s="346" t="s">
        <v>23</v>
      </c>
    </row>
    <row r="36">
      <c r="A36" s="347" t="s">
        <v>98</v>
      </c>
      <c r="B36" s="348" t="s">
        <v>84</v>
      </c>
      <c r="C36" s="349" t="s">
        <v>74</v>
      </c>
      <c r="D36" s="350" t="n">
        <v>160.45</v>
      </c>
      <c r="E36" s="351" t="n">
        <v>33.37</v>
      </c>
      <c r="F36" s="352" t="n">
        <v>20.05</v>
      </c>
      <c r="G36" s="353" t="n">
        <v>40.06</v>
      </c>
      <c r="H36" s="354"/>
      <c r="I36" s="355">
        <f>ROUND('BDI Principal'!D14,2)</f>
      </c>
      <c r="J36" s="356">
        <f>ROUND((ROUND(H36,2)*I36/100)+ROUND(H36,2),2)</f>
      </c>
      <c r="K36" s="357">
        <f>ROUND(D36*J36,2)</f>
      </c>
      <c r="L36" s="358" t="s">
        <v>23</v>
      </c>
    </row>
    <row r="37">
      <c r="A37" s="359" t="s">
        <v>99</v>
      </c>
      <c r="B37" s="360" t="s">
        <v>100</v>
      </c>
      <c r="C37" s="361" t="s">
        <v>74</v>
      </c>
      <c r="D37" s="362" t="n">
        <v>160.45</v>
      </c>
      <c r="E37" s="363" t="n">
        <v>92.15</v>
      </c>
      <c r="F37" s="364" t="n">
        <v>20.05</v>
      </c>
      <c r="G37" s="365" t="n">
        <v>110.63</v>
      </c>
      <c r="H37" s="366"/>
      <c r="I37" s="367">
        <f>ROUND('BDI Principal'!D14,2)</f>
      </c>
      <c r="J37" s="368">
        <f>ROUND((ROUND(H37,2)*I37/100)+ROUND(H37,2),2)</f>
      </c>
      <c r="K37" s="369">
        <f>ROUND(D37*J37,2)</f>
      </c>
      <c r="L37" s="370" t="s">
        <v>23</v>
      </c>
    </row>
    <row r="38">
      <c r="A38" s="371" t="s">
        <v>101</v>
      </c>
      <c r="B38" s="372" t="s">
        <v>102</v>
      </c>
      <c r="C38" s="373" t="s">
        <v>42</v>
      </c>
      <c r="D38" s="374" t="n">
        <v>150.1</v>
      </c>
      <c r="E38" s="375" t="n">
        <v>30.28</v>
      </c>
      <c r="F38" s="376" t="n">
        <v>20.05</v>
      </c>
      <c r="G38" s="377" t="n">
        <v>36.35</v>
      </c>
      <c r="H38" s="378"/>
      <c r="I38" s="379">
        <f>ROUND('BDI Principal'!D14,2)</f>
      </c>
      <c r="J38" s="380">
        <f>ROUND((ROUND(H38,2)*I38/100)+ROUND(H38,2),2)</f>
      </c>
      <c r="K38" s="381">
        <f>ROUND(D38*J38,2)</f>
      </c>
      <c r="L38" s="382" t="s">
        <v>23</v>
      </c>
    </row>
    <row r="39">
      <c r="A39" s="383" t="s">
        <v>103</v>
      </c>
      <c r="B39" s="384" t="s">
        <v>104</v>
      </c>
      <c r="C39" s="385"/>
      <c r="D39" s="386"/>
      <c r="E39" s="387"/>
      <c r="F39" s="388"/>
      <c r="G39" s="389"/>
      <c r="H39" s="390"/>
      <c r="I39" s="391"/>
      <c r="J39" s="392"/>
      <c r="K39" s="393">
        <f>SUM(K40:K40)</f>
      </c>
      <c r="L39" s="394" t="s">
        <v>36</v>
      </c>
    </row>
    <row r="40">
      <c r="A40" s="395" t="s">
        <v>105</v>
      </c>
      <c r="B40" s="396" t="s">
        <v>106</v>
      </c>
      <c r="C40" s="397" t="s">
        <v>39</v>
      </c>
      <c r="D40" s="398" t="n">
        <v>342.12</v>
      </c>
      <c r="E40" s="399" t="n">
        <v>2.04</v>
      </c>
      <c r="F40" s="400" t="n">
        <v>20.05</v>
      </c>
      <c r="G40" s="401" t="n">
        <v>2.45</v>
      </c>
      <c r="H40" s="402"/>
      <c r="I40" s="403">
        <f>ROUND('BDI Principal'!D14,2)</f>
      </c>
      <c r="J40" s="404">
        <f>ROUND((ROUND(H40,2)*I40/100)+ROUND(H40,2),2)</f>
      </c>
      <c r="K40" s="405">
        <f>ROUND(D40*J40,2)</f>
      </c>
      <c r="L40" s="406" t="s">
        <v>23</v>
      </c>
    </row>
    <row r="41">
      <c r="A41" s="407" t="s">
        <v>107</v>
      </c>
      <c r="B41"/>
      <c r="C41"/>
      <c r="D41"/>
      <c r="E41"/>
      <c r="F41"/>
      <c r="G41"/>
      <c r="H41"/>
      <c r="I41"/>
      <c r="J41" s="408">
        <f>K8+K14+K22+K28+K31+K39</f>
      </c>
      <c r="K41"/>
    </row>
    <row r="43">
      <c r="A43" s="409" t="s">
        <v>108</v>
      </c>
    </row>
    <row r="44">
      <c r="A44" s="410" t="s">
        <v>109</v>
      </c>
    </row>
    <row r="51">
      <c r="E51" s="411">
        <f>DADOS!C11</f>
      </c>
      <c r="F51" s="411"/>
      <c r="G51" s="411"/>
      <c r="H51" s="411"/>
      <c r="I51" s="411"/>
    </row>
    <row r="52">
      <c r="E52" s="412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H8"/>
    <mergeCell ref="B14:H14"/>
    <mergeCell ref="B22:H22"/>
    <mergeCell ref="B28:H28"/>
    <mergeCell ref="B31:H31"/>
    <mergeCell ref="B39:H39"/>
    <mergeCell ref="A41:I41"/>
    <mergeCell ref="J41:K41"/>
    <mergeCell ref="A43:F43"/>
    <mergeCell ref="A44:F44"/>
    <mergeCell ref="E51:I51"/>
    <mergeCell ref="E52:I52"/>
  </mergeCells>
  <pageMargins bottom="0.75" footer="0.5" header="0.5" left="0.5" right="0.5" top="0.75"/>
  <pageSetup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50.0" collapsed="false"/>
    <col min="3" max="3" customWidth="true" width="15.0" collapsed="false"/>
    <col min="4" max="4" customWidth="true" width="15.0" collapsed="false"/>
    <col min="5" max="5" customWidth="true" width="15.0" collapsed="false"/>
    <col min="6" max="6" customWidth="true" width="15.0" collapsed="false"/>
    <col min="7" max="7" customWidth="true" width="15.0" collapsed="false"/>
    <col min="8" max="8" customWidth="true" width="15.0" collapsed="false"/>
    <col min="9" max="9" customWidth="true" width="15.0" collapsed="false"/>
  </cols>
  <sheetData>
    <row r="1">
      <c r="A1" s="413" t="s">
        <v>0</v>
      </c>
    </row>
    <row r="2">
      <c r="A2" s="413" t="s">
        <v>16</v>
      </c>
    </row>
    <row r="3">
      <c r="A3" s="413" t="s">
        <v>17</v>
      </c>
      <c r="B3" s="416" t="s">
        <f>DADOS!C3</f>
      </c>
    </row>
    <row r="4">
      <c r="A4" s="413" t="s">
        <v>18</v>
      </c>
      <c r="B4" s="413" t="s">
        <f>DADOS!C7</f>
      </c>
      <c r="G4" s="413" t="s">
        <v>19</v>
      </c>
      <c r="H4" s="415">
        <f>DADOS!C9</f>
      </c>
    </row>
    <row r="5">
      <c r="A5" s="413" t="s">
        <v>20</v>
      </c>
      <c r="B5" s="414">
        <f>DADOS!C8</f>
      </c>
      <c r="C5" s="413" t="s">
        <v>9</v>
      </c>
      <c r="D5" s="413" t="s">
        <v>21</v>
      </c>
      <c r="E5" s="413" t="s">
        <f>DADOS!C13</f>
      </c>
      <c r="F5" s="413" t="s">
        <v>9</v>
      </c>
      <c r="G5" s="413" t="s">
        <v>9</v>
      </c>
      <c r="H5" s="413" t="s">
        <v>22</v>
      </c>
      <c r="I5" s="413" t="s">
        <f>DADOS!C14</f>
      </c>
    </row>
    <row r="7">
      <c r="A7" s="417" t="s">
        <v>23</v>
      </c>
      <c r="B7" s="418" t="s">
        <v>36</v>
      </c>
      <c r="C7" s="419" t="s">
        <v>33</v>
      </c>
      <c r="D7" s="420" t="s">
        <v>110</v>
      </c>
      <c r="E7" s="421" t="s">
        <v>111</v>
      </c>
      <c r="F7" s="422" t="s">
        <v>112</v>
      </c>
      <c r="G7" s="423" t="s">
        <v>113</v>
      </c>
      <c r="H7" s="424" t="s">
        <v>114</v>
      </c>
      <c r="I7" s="425" t="s">
        <v>115</v>
      </c>
    </row>
    <row r="8">
      <c r="A8" s="426" t="s">
        <v>34</v>
      </c>
      <c r="B8" s="427" t="s">
        <v>35</v>
      </c>
      <c r="C8" s="1066">
        <f>Orçamento!K8</f>
      </c>
      <c r="D8" s="428" t="n">
        <v>100.0</v>
      </c>
      <c r="E8" s="429">
        <f>C8*D8/100</f>
      </c>
      <c r="F8" s="430" t="n">
        <v>0.0</v>
      </c>
      <c r="G8" s="431">
        <f>C8*F8/100</f>
      </c>
      <c r="H8" s="432">
        <f>D8+F8</f>
      </c>
      <c r="I8" s="433">
        <f>E8+G8</f>
      </c>
    </row>
    <row r="9">
      <c r="A9" s="434" t="s">
        <v>51</v>
      </c>
      <c r="B9" s="435" t="s">
        <v>52</v>
      </c>
      <c r="C9" s="1066">
        <f>Orçamento!K14</f>
      </c>
      <c r="D9" s="436" t="n">
        <v>100.0</v>
      </c>
      <c r="E9" s="437">
        <f>C9*D9/100</f>
      </c>
      <c r="F9" s="438" t="n">
        <v>0.0</v>
      </c>
      <c r="G9" s="439">
        <f>C9*F9/100</f>
      </c>
      <c r="H9" s="440">
        <f>D9+F9</f>
      </c>
      <c r="I9" s="441">
        <f>E9+G9</f>
      </c>
    </row>
    <row r="10">
      <c r="A10" s="442" t="s">
        <v>68</v>
      </c>
      <c r="B10" s="443" t="s">
        <v>69</v>
      </c>
      <c r="C10" s="1066">
        <f>Orçamento!K22</f>
      </c>
      <c r="D10" s="444" t="n">
        <v>100.0</v>
      </c>
      <c r="E10" s="445">
        <f>C10*D10/100</f>
      </c>
      <c r="F10" s="446" t="n">
        <v>0.0</v>
      </c>
      <c r="G10" s="447">
        <f>C10*F10/100</f>
      </c>
      <c r="H10" s="448">
        <f>D10+F10</f>
      </c>
      <c r="I10" s="449">
        <f>E10+G10</f>
      </c>
    </row>
    <row r="11">
      <c r="A11" s="450" t="s">
        <v>81</v>
      </c>
      <c r="B11" s="451" t="s">
        <v>82</v>
      </c>
      <c r="C11" s="1066">
        <f>Orçamento!K28</f>
      </c>
      <c r="D11" s="452" t="n">
        <v>50.0</v>
      </c>
      <c r="E11" s="453">
        <f>C11*D11/100</f>
      </c>
      <c r="F11" s="454" t="n">
        <v>50.0</v>
      </c>
      <c r="G11" s="455">
        <f>C11*F11/100</f>
      </c>
      <c r="H11" s="456">
        <f>D11+F11</f>
      </c>
      <c r="I11" s="457">
        <f>E11+G11</f>
      </c>
    </row>
    <row r="12">
      <c r="A12" s="458" t="s">
        <v>87</v>
      </c>
      <c r="B12" s="459" t="s">
        <v>88</v>
      </c>
      <c r="C12" s="1066">
        <f>Orçamento!K31</f>
      </c>
      <c r="D12" s="460" t="n">
        <v>0.0</v>
      </c>
      <c r="E12" s="461">
        <f>C12*D12/100</f>
      </c>
      <c r="F12" s="462" t="n">
        <v>100.0</v>
      </c>
      <c r="G12" s="463">
        <f>C12*F12/100</f>
      </c>
      <c r="H12" s="464">
        <f>D12+F12</f>
      </c>
      <c r="I12" s="465">
        <f>E12+G12</f>
      </c>
    </row>
    <row r="13">
      <c r="A13" s="466" t="s">
        <v>103</v>
      </c>
      <c r="B13" s="467" t="s">
        <v>104</v>
      </c>
      <c r="C13" s="1066">
        <f>Orçamento!K39</f>
      </c>
      <c r="D13" s="468" t="n">
        <v>0.0</v>
      </c>
      <c r="E13" s="469">
        <f>C13*D13/100</f>
      </c>
      <c r="F13" s="470" t="n">
        <v>100.0</v>
      </c>
      <c r="G13" s="471">
        <f>C13*F13/100</f>
      </c>
      <c r="H13" s="472">
        <f>D13+F13</f>
      </c>
      <c r="I13" s="473">
        <f>E13+G13</f>
      </c>
    </row>
    <row r="14">
      <c r="A14" s="474" t="s">
        <v>116</v>
      </c>
      <c r="B14" s="475"/>
      <c r="C14" s="476">
        <f>SUM(C8:C13)</f>
      </c>
      <c r="D14" s="477">
        <f>SUM(E8:E13)</f>
      </c>
      <c r="E14" s="478"/>
      <c r="F14" s="479">
        <f>SUM(G8:G13)</f>
      </c>
      <c r="G14" s="480"/>
      <c r="H14" s="481">
        <f>(I14/C14)*100</f>
      </c>
      <c r="I14" s="482">
        <f>SUM(I8:I13)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D14:E14"/>
    <mergeCell ref="F14:G14"/>
    <mergeCell ref="A14:B14"/>
  </mergeCells>
  <pageMargins bottom="0.75" footer="0.5" header="0.5" left="0.5" right="0.5" top="0.75"/>
  <pageSetup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483" t="s">
        <v>0</v>
      </c>
    </row>
    <row r="2">
      <c r="A2" s="483" t="s">
        <v>16</v>
      </c>
    </row>
    <row r="3">
      <c r="A3" s="483" t="s">
        <v>17</v>
      </c>
      <c r="B3" s="486" t="s">
        <f>DADOS!C3</f>
      </c>
    </row>
    <row r="4">
      <c r="A4" s="483" t="s">
        <v>18</v>
      </c>
      <c r="B4" s="483" t="s">
        <f>DADOS!C7</f>
      </c>
      <c r="G4" s="483" t="s">
        <v>19</v>
      </c>
      <c r="H4" s="485">
        <f>DADOS!C9</f>
      </c>
    </row>
    <row r="5">
      <c r="A5" s="483" t="s">
        <v>20</v>
      </c>
      <c r="B5" s="484">
        <f>DADOS!C8</f>
      </c>
      <c r="C5" s="483" t="s">
        <v>9</v>
      </c>
      <c r="D5" s="483" t="s">
        <v>21</v>
      </c>
      <c r="E5" s="483" t="s">
        <f>DADOS!C13</f>
      </c>
      <c r="F5" s="483" t="s">
        <v>9</v>
      </c>
      <c r="G5" s="483" t="s">
        <v>9</v>
      </c>
      <c r="H5" s="483" t="s">
        <v>22</v>
      </c>
      <c r="I5" s="483" t="s">
        <f>DADOS!C14</f>
      </c>
    </row>
    <row r="7">
      <c r="A7" s="487" t="s">
        <v>23</v>
      </c>
      <c r="B7" s="488" t="s">
        <v>117</v>
      </c>
      <c r="C7" s="489" t="s">
        <v>118</v>
      </c>
      <c r="D7" s="490" t="s">
        <v>119</v>
      </c>
      <c r="E7" s="491" t="s">
        <v>120</v>
      </c>
      <c r="F7" s="492"/>
      <c r="G7" s="493"/>
      <c r="H7" s="494"/>
      <c r="I7" s="495"/>
    </row>
    <row r="8">
      <c r="A8" s="496" t="s">
        <v>121</v>
      </c>
      <c r="B8" s="497" t="n">
        <v>3.0</v>
      </c>
      <c r="C8" s="498" t="n">
        <v>5.5</v>
      </c>
      <c r="D8" s="499" t="n">
        <v>3.5</v>
      </c>
      <c r="E8" s="500" t="s">
        <v>122</v>
      </c>
      <c r="F8" s="501"/>
      <c r="G8" s="502"/>
      <c r="H8" s="503"/>
      <c r="I8" s="504"/>
      <c r="J8" s="505">
        <f>D8/100</f>
      </c>
    </row>
    <row r="9">
      <c r="A9" s="506" t="s">
        <v>123</v>
      </c>
      <c r="B9" s="507" t="n">
        <v>0.8</v>
      </c>
      <c r="C9" s="508" t="n">
        <v>1.0</v>
      </c>
      <c r="D9" s="509" t="n">
        <v>0.8</v>
      </c>
      <c r="E9" s="510" t="s">
        <v>124</v>
      </c>
      <c r="F9" s="511"/>
      <c r="G9" s="512"/>
      <c r="H9" s="513"/>
      <c r="I9" s="514"/>
      <c r="J9" s="515">
        <f>D9/100</f>
      </c>
    </row>
    <row r="10">
      <c r="A10" s="516" t="s">
        <v>125</v>
      </c>
      <c r="B10" s="517" t="n">
        <v>0.97</v>
      </c>
      <c r="C10" s="518" t="n">
        <v>1.27</v>
      </c>
      <c r="D10" s="519" t="n">
        <v>1.0</v>
      </c>
      <c r="E10" s="520" t="s">
        <v>126</v>
      </c>
      <c r="F10" s="521"/>
      <c r="G10" s="522"/>
      <c r="H10" s="523"/>
      <c r="I10" s="524"/>
      <c r="J10" s="525">
        <f>D10/100</f>
      </c>
    </row>
    <row r="11">
      <c r="A11" s="526" t="s">
        <v>127</v>
      </c>
      <c r="B11" s="527" t="n">
        <v>0.59</v>
      </c>
      <c r="C11" s="528" t="n">
        <v>1.39</v>
      </c>
      <c r="D11" s="529" t="n">
        <v>1.0</v>
      </c>
      <c r="E11" s="530" t="s">
        <v>128</v>
      </c>
      <c r="F11" s="531"/>
      <c r="G11" s="532"/>
      <c r="H11" s="533"/>
      <c r="I11" s="534"/>
      <c r="J11" s="535">
        <f>D11/100</f>
      </c>
    </row>
    <row r="12">
      <c r="A12" s="536" t="s">
        <v>129</v>
      </c>
      <c r="B12" s="537" t="n">
        <v>6.16</v>
      </c>
      <c r="C12" s="538" t="n">
        <v>8.96</v>
      </c>
      <c r="D12" s="539" t="n">
        <v>6.5</v>
      </c>
      <c r="E12" s="540" t="s">
        <v>130</v>
      </c>
      <c r="F12" s="541"/>
      <c r="G12" s="542"/>
      <c r="H12" s="543"/>
      <c r="I12" s="544"/>
      <c r="J12" s="545">
        <f>D12/100</f>
      </c>
    </row>
    <row r="13">
      <c r="A13" s="546" t="s">
        <v>131</v>
      </c>
      <c r="B13" s="547" t="n">
        <v>5.65</v>
      </c>
      <c r="C13" s="548" t="n">
        <v>10.65</v>
      </c>
      <c r="D13" s="549">
        <f>I15+I18+I19</f>
      </c>
      <c r="E13" s="550" t="s">
        <v>132</v>
      </c>
      <c r="F13" s="551"/>
      <c r="G13" s="552"/>
      <c r="H13" s="553"/>
      <c r="I13" s="554"/>
      <c r="J13" s="555">
        <f>D13/100</f>
      </c>
    </row>
    <row r="14">
      <c r="C14" s="556" t="s">
        <v>133</v>
      </c>
      <c r="D14" s="557">
        <f>ROUND(((((1+J8+J9+J10)*(1+J11)*(1+J12)/(1-J15-J18))-1)*100),2)</f>
      </c>
    </row>
    <row r="15">
      <c r="F15" s="558" t="s">
        <v>134</v>
      </c>
      <c r="G15" s="559"/>
      <c r="H15" s="560"/>
      <c r="I15" s="561" t="n">
        <v>3.65</v>
      </c>
      <c r="J15" s="562">
        <f>I15/100</f>
      </c>
    </row>
    <row r="16">
      <c r="F16" s="563" t="s">
        <v>135</v>
      </c>
      <c r="G16" s="564"/>
      <c r="H16" s="565"/>
      <c r="I16" s="566" t="n">
        <v>2.0</v>
      </c>
      <c r="J16" s="567">
        <f>I16/100</f>
      </c>
    </row>
    <row r="17">
      <c r="F17" s="568" t="s">
        <v>136</v>
      </c>
      <c r="G17" s="569"/>
      <c r="H17" s="570"/>
      <c r="I17" s="571" t="n">
        <v>100.0</v>
      </c>
    </row>
    <row r="18">
      <c r="F18" s="572" t="s">
        <v>137</v>
      </c>
      <c r="G18" s="573"/>
      <c r="H18" s="574"/>
      <c r="I18" s="575" t="n">
        <f>((I17*I16)/100)</f>
        <v>2.0</v>
      </c>
      <c r="J18" s="576">
        <f>I18/100</f>
      </c>
    </row>
    <row r="19">
      <c r="F19" s="577" t="s">
        <v>138</v>
      </c>
      <c r="G19" s="578"/>
      <c r="H19" s="579"/>
      <c r="I19" s="580" t="n">
        <v>0.0</v>
      </c>
    </row>
    <row r="29">
      <c r="E29" s="581">
        <f>DADOS!C11</f>
      </c>
      <c r="F29" s="581"/>
      <c r="G29" s="581"/>
      <c r="H29" s="581"/>
      <c r="I29" s="581"/>
    </row>
    <row r="30">
      <c r="E30" s="582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ageMargins bottom="0.75" footer="0.5" header="0.5" left="0.5" right="0.5" top="0.75"/>
  <pageSetup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583" t="s">
        <v>0</v>
      </c>
    </row>
    <row r="2">
      <c r="A2" s="583" t="s">
        <v>16</v>
      </c>
    </row>
    <row r="3">
      <c r="A3" s="583" t="s">
        <v>17</v>
      </c>
      <c r="B3" s="586" t="s">
        <f>DADOS!C3</f>
      </c>
    </row>
    <row r="4">
      <c r="A4" s="583" t="s">
        <v>18</v>
      </c>
      <c r="B4" s="583" t="s">
        <f>DADOS!C7</f>
      </c>
      <c r="G4" s="583" t="s">
        <v>19</v>
      </c>
      <c r="H4" s="585">
        <f>DADOS!C9</f>
      </c>
    </row>
    <row r="5">
      <c r="A5" s="583" t="s">
        <v>20</v>
      </c>
      <c r="B5" s="584">
        <f>DADOS!C8</f>
      </c>
      <c r="C5" s="583" t="s">
        <v>9</v>
      </c>
      <c r="D5" s="583" t="s">
        <v>21</v>
      </c>
      <c r="E5" s="583" t="s">
        <f>DADOS!C13</f>
      </c>
      <c r="F5" s="583" t="s">
        <v>9</v>
      </c>
      <c r="G5" s="583" t="s">
        <v>9</v>
      </c>
      <c r="H5" s="583" t="s">
        <v>22</v>
      </c>
      <c r="I5" s="583" t="s">
        <f>DADOS!C14</f>
      </c>
    </row>
    <row r="7">
      <c r="A7" s="587" t="s">
        <v>23</v>
      </c>
      <c r="B7" s="588" t="s">
        <v>117</v>
      </c>
      <c r="C7" s="589" t="s">
        <v>118</v>
      </c>
      <c r="D7" s="590" t="s">
        <v>119</v>
      </c>
      <c r="E7" s="591" t="s">
        <v>120</v>
      </c>
      <c r="F7" s="592"/>
      <c r="G7" s="593"/>
      <c r="H7" s="594"/>
      <c r="I7" s="595"/>
    </row>
    <row r="8">
      <c r="A8" s="596" t="s">
        <v>121</v>
      </c>
      <c r="B8" s="597" t="n">
        <v>1.5</v>
      </c>
      <c r="C8" s="598" t="n">
        <v>4.49</v>
      </c>
      <c r="D8" s="599" t="n">
        <v>0.0</v>
      </c>
      <c r="E8" s="600" t="s">
        <v>122</v>
      </c>
      <c r="F8" s="601"/>
      <c r="G8" s="602"/>
      <c r="H8" s="603"/>
      <c r="I8" s="604"/>
      <c r="J8" s="605">
        <f>D8/100</f>
      </c>
    </row>
    <row r="9">
      <c r="A9" s="606" t="s">
        <v>123</v>
      </c>
      <c r="B9" s="607" t="n">
        <v>0.3</v>
      </c>
      <c r="C9" s="608" t="n">
        <v>0.82</v>
      </c>
      <c r="D9" s="609" t="n">
        <v>0.0</v>
      </c>
      <c r="E9" s="610" t="s">
        <v>124</v>
      </c>
      <c r="F9" s="611"/>
      <c r="G9" s="612"/>
      <c r="H9" s="613"/>
      <c r="I9" s="614"/>
      <c r="J9" s="615">
        <f>D9/100</f>
      </c>
    </row>
    <row r="10">
      <c r="A10" s="616" t="s">
        <v>125</v>
      </c>
      <c r="B10" s="617" t="n">
        <v>0.56</v>
      </c>
      <c r="C10" s="618" t="n">
        <v>0.89</v>
      </c>
      <c r="D10" s="619" t="n">
        <v>0.0</v>
      </c>
      <c r="E10" s="620" t="s">
        <v>126</v>
      </c>
      <c r="F10" s="621"/>
      <c r="G10" s="622"/>
      <c r="H10" s="623"/>
      <c r="I10" s="624"/>
      <c r="J10" s="625">
        <f>D10/100</f>
      </c>
    </row>
    <row r="11">
      <c r="A11" s="626" t="s">
        <v>127</v>
      </c>
      <c r="B11" s="627" t="n">
        <v>0.85</v>
      </c>
      <c r="C11" s="628" t="n">
        <v>1.11</v>
      </c>
      <c r="D11" s="629" t="n">
        <v>0.0</v>
      </c>
      <c r="E11" s="630" t="s">
        <v>128</v>
      </c>
      <c r="F11" s="631"/>
      <c r="G11" s="632"/>
      <c r="H11" s="633"/>
      <c r="I11" s="634"/>
      <c r="J11" s="635">
        <f>D11/100</f>
      </c>
    </row>
    <row r="12">
      <c r="A12" s="636" t="s">
        <v>129</v>
      </c>
      <c r="B12" s="637" t="n">
        <v>3.5</v>
      </c>
      <c r="C12" s="638" t="n">
        <v>6.22</v>
      </c>
      <c r="D12" s="639" t="n">
        <v>0.0</v>
      </c>
      <c r="E12" s="640" t="s">
        <v>130</v>
      </c>
      <c r="F12" s="641"/>
      <c r="G12" s="642"/>
      <c r="H12" s="643"/>
      <c r="I12" s="644"/>
      <c r="J12" s="645">
        <f>D12/100</f>
      </c>
    </row>
    <row r="13">
      <c r="A13" s="646" t="s">
        <v>131</v>
      </c>
      <c r="B13" s="647" t="n">
        <v>5.65</v>
      </c>
      <c r="C13" s="648" t="n">
        <v>10.65</v>
      </c>
      <c r="D13" s="649">
        <f>I15+I16</f>
      </c>
      <c r="E13" s="650" t="s">
        <v>132</v>
      </c>
      <c r="F13" s="651"/>
      <c r="G13" s="652"/>
      <c r="H13" s="653"/>
      <c r="I13" s="654"/>
      <c r="J13" s="655">
        <f>D13/100</f>
      </c>
    </row>
    <row r="14">
      <c r="C14" s="656" t="s">
        <v>133</v>
      </c>
      <c r="D14" s="657">
        <f>ROUND(((((1+J8+J9+J10)*(1+J11)*(1+J12)/(1-J13))-1)*100),2)</f>
      </c>
    </row>
    <row r="15">
      <c r="F15" s="658" t="s">
        <v>134</v>
      </c>
      <c r="G15" s="659"/>
      <c r="H15" s="660"/>
      <c r="I15" s="661" t="n">
        <v>3.65</v>
      </c>
      <c r="J15" s="662">
        <f>I15/100</f>
      </c>
    </row>
    <row r="16">
      <c r="F16" s="663" t="s">
        <v>138</v>
      </c>
      <c r="G16" s="664"/>
      <c r="H16" s="665"/>
      <c r="I16" s="666" t="n">
        <v>0.0</v>
      </c>
    </row>
    <row r="26">
      <c r="E26" s="667">
        <f>DADOS!C11</f>
      </c>
      <c r="F26" s="667"/>
      <c r="G26" s="667"/>
      <c r="H26" s="667"/>
      <c r="I26" s="667"/>
    </row>
    <row r="27">
      <c r="E27" s="668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bottom="0.75" footer="0.5" header="0.5" left="0.5" right="0.5" top="0.75"/>
  <pageSetup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sheetData>
    <row r="1">
      <c r="A1" s="669" t="s">
        <v>0</v>
      </c>
    </row>
    <row r="2">
      <c r="A2" s="669" t="s">
        <v>16</v>
      </c>
    </row>
    <row r="3">
      <c r="A3" s="669" t="s">
        <v>17</v>
      </c>
      <c r="B3" s="672" t="s">
        <f>DADOS!C3</f>
      </c>
    </row>
    <row r="4">
      <c r="A4" s="669" t="s">
        <v>18</v>
      </c>
      <c r="B4" s="669" t="s">
        <f>DADOS!C7</f>
      </c>
      <c r="G4" s="669" t="s">
        <v>19</v>
      </c>
      <c r="H4" s="671">
        <f>DADOS!C9</f>
      </c>
    </row>
    <row r="5">
      <c r="A5" s="669" t="s">
        <v>20</v>
      </c>
      <c r="B5" s="670">
        <f>DADOS!C8</f>
      </c>
      <c r="C5" s="669" t="s">
        <v>9</v>
      </c>
      <c r="D5" s="669" t="s">
        <v>21</v>
      </c>
      <c r="E5" s="669" t="s">
        <f>DADOS!C13</f>
      </c>
      <c r="F5" s="669" t="s">
        <v>9</v>
      </c>
      <c r="G5" s="669" t="s">
        <v>9</v>
      </c>
      <c r="H5" s="669" t="s">
        <v>22</v>
      </c>
      <c r="I5" s="669" t="s">
        <f>DADOS!C14</f>
      </c>
    </row>
    <row r="7"/>
    <row r="8">
      <c r="A8" s="673" t="s">
        <v>139</v>
      </c>
      <c r="B8" s="674" t="n">
        <v>1.1428</v>
      </c>
      <c r="C8" s="675" t="s">
        <v>140</v>
      </c>
      <c r="D8" s="676"/>
      <c r="E8" s="677"/>
      <c r="F8" s="678"/>
      <c r="G8" s="679"/>
      <c r="H8" s="680"/>
      <c r="I8" s="681"/>
    </row>
    <row r="9">
      <c r="A9" s="682" t="s">
        <v>141</v>
      </c>
      <c r="B9" s="683" t="n">
        <v>0.2</v>
      </c>
      <c r="C9" s="684" t="s">
        <v>142</v>
      </c>
      <c r="D9" s="685"/>
      <c r="E9" s="686"/>
      <c r="F9" s="687"/>
      <c r="G9" s="688"/>
      <c r="H9" s="689"/>
      <c r="I9" s="690"/>
    </row>
    <row r="10">
      <c r="A10" s="691" t="s">
        <v>143</v>
      </c>
      <c r="B10" s="692" t="n">
        <v>0.12</v>
      </c>
      <c r="C10" s="693" t="s">
        <v>144</v>
      </c>
      <c r="D10" s="694"/>
      <c r="E10" s="695"/>
      <c r="F10" s="696"/>
      <c r="G10" s="697"/>
      <c r="H10" s="698"/>
      <c r="I10" s="699"/>
    </row>
    <row r="11">
      <c r="A11" s="700" t="s">
        <v>145</v>
      </c>
      <c r="B11" s="701" t="n">
        <v>0.0</v>
      </c>
      <c r="C11" s="702" t="s">
        <v>146</v>
      </c>
      <c r="D11" s="703"/>
      <c r="E11" s="704"/>
      <c r="F11" s="705"/>
      <c r="G11" s="706"/>
      <c r="H11" s="707"/>
      <c r="I11" s="708"/>
    </row>
    <row r="12">
      <c r="A12" s="709" t="s">
        <v>147</v>
      </c>
      <c r="B12" s="710">
        <f>(((1+B8+B9)*(1+B10))/(1-B11))</f>
      </c>
      <c r="C12" t="s">
        <v>148</v>
      </c>
    </row>
    <row r="13">
      <c r="A13" s="711" t="s">
        <v>149</v>
      </c>
      <c r="B13" s="712">
        <f>((1+B10)/(1-B11))</f>
      </c>
      <c r="C13" t="s">
        <v>150</v>
      </c>
    </row>
    <row r="23">
      <c r="E23" s="713">
        <f>DADOS!C11</f>
      </c>
      <c r="F23" s="713"/>
      <c r="G23" s="713"/>
      <c r="H23" s="713"/>
      <c r="I23" s="713"/>
    </row>
    <row r="24">
      <c r="E24" s="714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ageMargins bottom="0.75" footer="0.5" header="0.5" left="0.5" right="0.5" top="0.75"/>
  <pageSetup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</cols>
  <sheetData>
    <row r="1">
      <c r="A1" s="715" t="s">
        <v>0</v>
      </c>
    </row>
    <row r="2">
      <c r="A2" s="715" t="s">
        <v>16</v>
      </c>
    </row>
    <row r="3">
      <c r="A3" s="715" t="s">
        <v>17</v>
      </c>
      <c r="B3" s="718" t="s">
        <f>DADOS!C3</f>
      </c>
    </row>
    <row r="4">
      <c r="A4" s="715" t="s">
        <v>18</v>
      </c>
      <c r="B4" s="715" t="s">
        <f>DADOS!C7</f>
      </c>
      <c r="G4" s="715" t="s">
        <v>19</v>
      </c>
      <c r="H4" s="717">
        <f>DADOS!C9</f>
      </c>
    </row>
    <row r="5">
      <c r="A5" s="715" t="s">
        <v>20</v>
      </c>
      <c r="B5" s="716">
        <f>DADOS!C8</f>
      </c>
      <c r="C5" s="715" t="s">
        <v>9</v>
      </c>
      <c r="D5" s="715" t="s">
        <v>21</v>
      </c>
      <c r="E5" s="715" t="s">
        <f>DADOS!C13</f>
      </c>
      <c r="F5" s="715" t="s">
        <v>9</v>
      </c>
      <c r="G5" s="715" t="s">
        <v>9</v>
      </c>
      <c r="H5" s="715" t="s">
        <v>22</v>
      </c>
      <c r="I5" s="715" t="s">
        <f>DADOS!C14</f>
      </c>
    </row>
    <row r="7">
      <c r="A7" s="719" t="s">
        <v>23</v>
      </c>
      <c r="B7" s="719" t="s">
        <v>24</v>
      </c>
      <c r="C7" s="719" t="s">
        <v>25</v>
      </c>
      <c r="D7" s="719" t="s">
        <v>26</v>
      </c>
      <c r="E7" s="719" t="s">
        <v>32</v>
      </c>
      <c r="F7" s="719" t="s">
        <v>151</v>
      </c>
      <c r="G7" s="719" t="s">
        <v>152</v>
      </c>
      <c r="H7" s="719" t="s">
        <v>153</v>
      </c>
      <c r="I7" s="719" t="s">
        <v>154</v>
      </c>
      <c r="J7" s="719" t="s">
        <v>33</v>
      </c>
    </row>
    <row r="8">
      <c r="A8" s="720" t="s">
        <v>34</v>
      </c>
      <c r="B8" s="721" t="s">
        <v>35</v>
      </c>
      <c r="C8" s="722"/>
      <c r="D8" s="723"/>
      <c r="E8" s="724"/>
      <c r="F8" s="725"/>
      <c r="G8" s="726"/>
      <c r="H8" s="727">
        <f>SUM(H9:H13)</f>
      </c>
      <c r="I8" s="728">
        <f>SUM(I9:I13)</f>
      </c>
      <c r="J8" s="729">
        <f>SUM(J9:J13)</f>
      </c>
      <c r="K8" s="730" t="s">
        <v>36</v>
      </c>
    </row>
    <row r="9">
      <c r="A9" s="731" t="s">
        <v>37</v>
      </c>
      <c r="B9" s="732" t="s">
        <v>38</v>
      </c>
      <c r="C9" s="733" t="s">
        <v>39</v>
      </c>
      <c r="D9" s="734" t="n">
        <v>3.0</v>
      </c>
      <c r="E9" s="735">
        <f>Orçamento!J9</f>
      </c>
      <c r="F9" s="736"/>
      <c r="G9" s="737">
        <f>E9-F9</f>
      </c>
      <c r="H9" s="738">
        <f>F9*D9</f>
      </c>
      <c r="I9" s="739">
        <f>G9*D9</f>
      </c>
      <c r="J9" s="740">
        <f>Orçamento!K9</f>
      </c>
    </row>
    <row r="10">
      <c r="A10" s="741" t="s">
        <v>40</v>
      </c>
      <c r="B10" s="742" t="s">
        <v>41</v>
      </c>
      <c r="C10" s="743" t="s">
        <v>42</v>
      </c>
      <c r="D10" s="744" t="n">
        <v>36.8</v>
      </c>
      <c r="E10" s="745">
        <f>Orçamento!J10</f>
      </c>
      <c r="F10" s="746"/>
      <c r="G10" s="747">
        <f>E10-F10</f>
      </c>
      <c r="H10" s="748">
        <f>F10*D10</f>
      </c>
      <c r="I10" s="749">
        <f>G10*D10</f>
      </c>
      <c r="J10" s="750">
        <f>Orçamento!K10</f>
      </c>
    </row>
    <row r="11">
      <c r="A11" s="751" t="s">
        <v>43</v>
      </c>
      <c r="B11" s="752" t="s">
        <v>44</v>
      </c>
      <c r="C11" s="753" t="s">
        <v>45</v>
      </c>
      <c r="D11" s="754" t="n">
        <v>2.8</v>
      </c>
      <c r="E11" s="755">
        <f>Orçamento!J11</f>
      </c>
      <c r="F11" s="756"/>
      <c r="G11" s="757">
        <f>E11-F11</f>
      </c>
      <c r="H11" s="758">
        <f>F11*D11</f>
      </c>
      <c r="I11" s="759">
        <f>G11*D11</f>
      </c>
      <c r="J11" s="760">
        <f>Orçamento!K11</f>
      </c>
    </row>
    <row r="12">
      <c r="A12" s="761" t="s">
        <v>46</v>
      </c>
      <c r="B12" s="762" t="s">
        <v>47</v>
      </c>
      <c r="C12" s="763" t="s">
        <v>48</v>
      </c>
      <c r="D12" s="764" t="n">
        <v>4.0</v>
      </c>
      <c r="E12" s="765">
        <f>Orçamento!J12</f>
      </c>
      <c r="F12" s="766"/>
      <c r="G12" s="767">
        <f>E12-F12</f>
      </c>
      <c r="H12" s="768">
        <f>F12*D12</f>
      </c>
      <c r="I12" s="769">
        <f>G12*D12</f>
      </c>
      <c r="J12" s="770">
        <f>Orçamento!K12</f>
      </c>
    </row>
    <row r="13">
      <c r="A13" s="771" t="s">
        <v>49</v>
      </c>
      <c r="B13" s="772" t="s">
        <v>50</v>
      </c>
      <c r="C13" s="773" t="s">
        <v>48</v>
      </c>
      <c r="D13" s="774" t="n">
        <v>1.0</v>
      </c>
      <c r="E13" s="775">
        <f>Orçamento!J13</f>
      </c>
      <c r="F13" s="776"/>
      <c r="G13" s="777">
        <f>E13-F13</f>
      </c>
      <c r="H13" s="778">
        <f>F13*D13</f>
      </c>
      <c r="I13" s="779">
        <f>G13*D13</f>
      </c>
      <c r="J13" s="780">
        <f>Orçamento!K13</f>
      </c>
    </row>
    <row r="14">
      <c r="A14" s="781" t="s">
        <v>51</v>
      </c>
      <c r="B14" s="782" t="s">
        <v>52</v>
      </c>
      <c r="C14" s="783"/>
      <c r="D14" s="784"/>
      <c r="E14" s="785"/>
      <c r="F14" s="786"/>
      <c r="G14" s="787"/>
      <c r="H14" s="788">
        <f>SUM(H15:H21)</f>
      </c>
      <c r="I14" s="789">
        <f>SUM(I15:I21)</f>
      </c>
      <c r="J14" s="790">
        <f>SUM(J15:J21)</f>
      </c>
      <c r="K14" s="791" t="s">
        <v>36</v>
      </c>
    </row>
    <row r="15">
      <c r="A15" s="792" t="s">
        <v>53</v>
      </c>
      <c r="B15" s="793" t="s">
        <v>54</v>
      </c>
      <c r="C15" s="794" t="s">
        <v>42</v>
      </c>
      <c r="D15" s="795" t="n">
        <v>30.35</v>
      </c>
      <c r="E15" s="796">
        <f>Orçamento!J15</f>
      </c>
      <c r="F15" s="797"/>
      <c r="G15" s="798">
        <f>E15-F15</f>
      </c>
      <c r="H15" s="799">
        <f>F15*D15</f>
      </c>
      <c r="I15" s="800">
        <f>G15*D15</f>
      </c>
      <c r="J15" s="801">
        <f>Orçamento!K15</f>
      </c>
    </row>
    <row r="16">
      <c r="A16" s="802" t="s">
        <v>55</v>
      </c>
      <c r="B16" s="803" t="s">
        <v>56</v>
      </c>
      <c r="C16" s="804" t="s">
        <v>42</v>
      </c>
      <c r="D16" s="805" t="n">
        <v>0.4</v>
      </c>
      <c r="E16" s="806">
        <f>Orçamento!J16</f>
      </c>
      <c r="F16" s="807"/>
      <c r="G16" s="808">
        <f>E16-F16</f>
      </c>
      <c r="H16" s="809">
        <f>F16*D16</f>
      </c>
      <c r="I16" s="810">
        <f>G16*D16</f>
      </c>
      <c r="J16" s="811">
        <f>Orçamento!K16</f>
      </c>
    </row>
    <row r="17">
      <c r="A17" s="812" t="s">
        <v>57</v>
      </c>
      <c r="B17" s="813" t="s">
        <v>58</v>
      </c>
      <c r="C17" s="814" t="s">
        <v>45</v>
      </c>
      <c r="D17" s="815" t="n">
        <v>3.73</v>
      </c>
      <c r="E17" s="816">
        <f>Orçamento!J17</f>
      </c>
      <c r="F17" s="817"/>
      <c r="G17" s="818">
        <f>E17-F17</f>
      </c>
      <c r="H17" s="819">
        <f>F17*D17</f>
      </c>
      <c r="I17" s="820">
        <f>G17*D17</f>
      </c>
      <c r="J17" s="821">
        <f>Orçamento!K17</f>
      </c>
    </row>
    <row r="18">
      <c r="A18" s="822" t="s">
        <v>59</v>
      </c>
      <c r="B18" s="823" t="s">
        <v>60</v>
      </c>
      <c r="C18" s="824" t="s">
        <v>61</v>
      </c>
      <c r="D18" s="825" t="n">
        <v>5.0</v>
      </c>
      <c r="E18" s="826">
        <f>Orçamento!J18</f>
      </c>
      <c r="F18" s="827"/>
      <c r="G18" s="828">
        <f>E18-F18</f>
      </c>
      <c r="H18" s="829">
        <f>F18*D18</f>
      </c>
      <c r="I18" s="830">
        <f>G18*D18</f>
      </c>
      <c r="J18" s="831">
        <f>Orçamento!K18</f>
      </c>
    </row>
    <row r="19">
      <c r="A19" s="832" t="s">
        <v>62</v>
      </c>
      <c r="B19" s="833" t="s">
        <v>63</v>
      </c>
      <c r="C19" s="834" t="s">
        <v>61</v>
      </c>
      <c r="D19" s="835" t="n">
        <v>8.0</v>
      </c>
      <c r="E19" s="836">
        <f>Orçamento!J19</f>
      </c>
      <c r="F19" s="837"/>
      <c r="G19" s="838">
        <f>E19-F19</f>
      </c>
      <c r="H19" s="839">
        <f>F19*D19</f>
      </c>
      <c r="I19" s="840">
        <f>G19*D19</f>
      </c>
      <c r="J19" s="841">
        <f>Orçamento!K19</f>
      </c>
    </row>
    <row r="20">
      <c r="A20" s="842" t="s">
        <v>64</v>
      </c>
      <c r="B20" s="843" t="s">
        <v>65</v>
      </c>
      <c r="C20" s="844" t="s">
        <v>45</v>
      </c>
      <c r="D20" s="845" t="n">
        <v>1.53</v>
      </c>
      <c r="E20" s="846">
        <f>Orçamento!J20</f>
      </c>
      <c r="F20" s="847"/>
      <c r="G20" s="848">
        <f>E20-F20</f>
      </c>
      <c r="H20" s="849">
        <f>F20*D20</f>
      </c>
      <c r="I20" s="850">
        <f>G20*D20</f>
      </c>
      <c r="J20" s="851">
        <f>Orçamento!K20</f>
      </c>
    </row>
    <row r="21">
      <c r="A21" s="852" t="s">
        <v>66</v>
      </c>
      <c r="B21" s="853" t="s">
        <v>67</v>
      </c>
      <c r="C21" s="854" t="s">
        <v>61</v>
      </c>
      <c r="D21" s="855" t="n">
        <v>1.0</v>
      </c>
      <c r="E21" s="856">
        <f>Orçamento!J21</f>
      </c>
      <c r="F21" s="857"/>
      <c r="G21" s="858">
        <f>E21-F21</f>
      </c>
      <c r="H21" s="859">
        <f>F21*D21</f>
      </c>
      <c r="I21" s="860">
        <f>G21*D21</f>
      </c>
      <c r="J21" s="861">
        <f>Orçamento!K21</f>
      </c>
    </row>
    <row r="22">
      <c r="A22" s="862" t="s">
        <v>68</v>
      </c>
      <c r="B22" s="863" t="s">
        <v>69</v>
      </c>
      <c r="C22" s="864"/>
      <c r="D22" s="865"/>
      <c r="E22" s="866"/>
      <c r="F22" s="867"/>
      <c r="G22" s="868"/>
      <c r="H22" s="869">
        <f>SUM(H23:H27)</f>
      </c>
      <c r="I22" s="870">
        <f>SUM(I23:I27)</f>
      </c>
      <c r="J22" s="871">
        <f>SUM(J23:J27)</f>
      </c>
      <c r="K22" s="872" t="s">
        <v>36</v>
      </c>
    </row>
    <row r="23">
      <c r="A23" s="873" t="s">
        <v>70</v>
      </c>
      <c r="B23" s="874" t="s">
        <v>71</v>
      </c>
      <c r="C23" s="875" t="s">
        <v>45</v>
      </c>
      <c r="D23" s="876" t="n">
        <v>17.26</v>
      </c>
      <c r="E23" s="877">
        <f>Orçamento!J23</f>
      </c>
      <c r="F23" s="878"/>
      <c r="G23" s="879">
        <f>E23-F23</f>
      </c>
      <c r="H23" s="880">
        <f>F23*D23</f>
      </c>
      <c r="I23" s="881">
        <f>G23*D23</f>
      </c>
      <c r="J23" s="882">
        <f>Orçamento!K23</f>
      </c>
    </row>
    <row r="24">
      <c r="A24" s="883" t="s">
        <v>72</v>
      </c>
      <c r="B24" s="884" t="s">
        <v>73</v>
      </c>
      <c r="C24" s="885" t="s">
        <v>74</v>
      </c>
      <c r="D24" s="886" t="n">
        <v>172.6</v>
      </c>
      <c r="E24" s="887">
        <f>Orçamento!J24</f>
      </c>
      <c r="F24" s="888"/>
      <c r="G24" s="889">
        <f>E24-F24</f>
      </c>
      <c r="H24" s="890">
        <f>F24*D24</f>
      </c>
      <c r="I24" s="891">
        <f>G24*D24</f>
      </c>
      <c r="J24" s="892">
        <f>Orçamento!K24</f>
      </c>
    </row>
    <row r="25">
      <c r="A25" s="893" t="s">
        <v>75</v>
      </c>
      <c r="B25" s="894" t="s">
        <v>76</v>
      </c>
      <c r="C25" s="895" t="s">
        <v>74</v>
      </c>
      <c r="D25" s="896" t="n">
        <v>172.6</v>
      </c>
      <c r="E25" s="897">
        <f>Orçamento!J25</f>
      </c>
      <c r="F25" s="898"/>
      <c r="G25" s="899">
        <f>E25-F25</f>
      </c>
      <c r="H25" s="900">
        <f>F25*D25</f>
      </c>
      <c r="I25" s="901">
        <f>G25*D25</f>
      </c>
      <c r="J25" s="902">
        <f>Orçamento!K25</f>
      </c>
    </row>
    <row r="26">
      <c r="A26" s="903" t="s">
        <v>77</v>
      </c>
      <c r="B26" s="904" t="s">
        <v>78</v>
      </c>
      <c r="C26" s="905" t="s">
        <v>74</v>
      </c>
      <c r="D26" s="906" t="n">
        <v>7.72</v>
      </c>
      <c r="E26" s="907">
        <f>Orçamento!J26</f>
      </c>
      <c r="F26" s="908"/>
      <c r="G26" s="909">
        <f>E26-F26</f>
      </c>
      <c r="H26" s="910">
        <f>F26*D26</f>
      </c>
      <c r="I26" s="911">
        <f>G26*D26</f>
      </c>
      <c r="J26" s="912">
        <f>Orçamento!K26</f>
      </c>
    </row>
    <row r="27">
      <c r="A27" s="913" t="s">
        <v>79</v>
      </c>
      <c r="B27" s="914" t="s">
        <v>80</v>
      </c>
      <c r="C27" s="915" t="s">
        <v>42</v>
      </c>
      <c r="D27" s="916" t="n">
        <v>166.66</v>
      </c>
      <c r="E27" s="917">
        <f>Orçamento!J27</f>
      </c>
      <c r="F27" s="918"/>
      <c r="G27" s="919">
        <f>E27-F27</f>
      </c>
      <c r="H27" s="920">
        <f>F27*D27</f>
      </c>
      <c r="I27" s="921">
        <f>G27*D27</f>
      </c>
      <c r="J27" s="922">
        <f>Orçamento!K27</f>
      </c>
    </row>
    <row r="28">
      <c r="A28" s="923" t="s">
        <v>81</v>
      </c>
      <c r="B28" s="924" t="s">
        <v>82</v>
      </c>
      <c r="C28" s="925"/>
      <c r="D28" s="926"/>
      <c r="E28" s="927"/>
      <c r="F28" s="928"/>
      <c r="G28" s="929"/>
      <c r="H28" s="930">
        <f>SUM(H29:H30)</f>
      </c>
      <c r="I28" s="931">
        <f>SUM(I29:I30)</f>
      </c>
      <c r="J28" s="932">
        <f>SUM(J29:J30)</f>
      </c>
      <c r="K28" s="933" t="s">
        <v>36</v>
      </c>
    </row>
    <row r="29">
      <c r="A29" s="934" t="s">
        <v>83</v>
      </c>
      <c r="B29" s="935" t="s">
        <v>84</v>
      </c>
      <c r="C29" s="936" t="s">
        <v>74</v>
      </c>
      <c r="D29" s="937" t="n">
        <v>180.32</v>
      </c>
      <c r="E29" s="938">
        <f>Orçamento!J29</f>
      </c>
      <c r="F29" s="939"/>
      <c r="G29" s="940">
        <f>E29-F29</f>
      </c>
      <c r="H29" s="941">
        <f>F29*D29</f>
      </c>
      <c r="I29" s="942">
        <f>G29*D29</f>
      </c>
      <c r="J29" s="943">
        <f>Orçamento!K29</f>
      </c>
    </row>
    <row r="30">
      <c r="A30" s="944" t="s">
        <v>85</v>
      </c>
      <c r="B30" s="945" t="s">
        <v>86</v>
      </c>
      <c r="C30" s="946" t="s">
        <v>74</v>
      </c>
      <c r="D30" s="947" t="n">
        <v>172.6</v>
      </c>
      <c r="E30" s="948">
        <f>Orçamento!J30</f>
      </c>
      <c r="F30" s="949"/>
      <c r="G30" s="950">
        <f>E30-F30</f>
      </c>
      <c r="H30" s="951">
        <f>F30*D30</f>
      </c>
      <c r="I30" s="952">
        <f>G30*D30</f>
      </c>
      <c r="J30" s="953">
        <f>Orçamento!K30</f>
      </c>
    </row>
    <row r="31">
      <c r="A31" s="954" t="s">
        <v>87</v>
      </c>
      <c r="B31" s="955" t="s">
        <v>88</v>
      </c>
      <c r="C31" s="956"/>
      <c r="D31" s="957"/>
      <c r="E31" s="958"/>
      <c r="F31" s="959"/>
      <c r="G31" s="960"/>
      <c r="H31" s="961">
        <f>SUM(H32:H38)</f>
      </c>
      <c r="I31" s="962">
        <f>SUM(I32:I38)</f>
      </c>
      <c r="J31" s="963">
        <f>SUM(J32:J38)</f>
      </c>
      <c r="K31" s="964" t="s">
        <v>36</v>
      </c>
    </row>
    <row r="32">
      <c r="A32" s="965" t="s">
        <v>89</v>
      </c>
      <c r="B32" s="966" t="s">
        <v>90</v>
      </c>
      <c r="C32" s="967" t="s">
        <v>74</v>
      </c>
      <c r="D32" s="968" t="n">
        <v>160.45</v>
      </c>
      <c r="E32" s="969">
        <f>Orçamento!J32</f>
      </c>
      <c r="F32" s="970"/>
      <c r="G32" s="971">
        <f>E32-F32</f>
      </c>
      <c r="H32" s="972">
        <f>F32*D32</f>
      </c>
      <c r="I32" s="973">
        <f>G32*D32</f>
      </c>
      <c r="J32" s="974">
        <f>Orçamento!K32</f>
      </c>
    </row>
    <row r="33">
      <c r="A33" s="975" t="s">
        <v>91</v>
      </c>
      <c r="B33" s="976" t="s">
        <v>92</v>
      </c>
      <c r="C33" s="977" t="s">
        <v>93</v>
      </c>
      <c r="D33" s="978" t="n">
        <v>1.0</v>
      </c>
      <c r="E33" s="979">
        <f>Orçamento!J33</f>
      </c>
      <c r="F33" s="980"/>
      <c r="G33" s="981">
        <f>E33-F33</f>
      </c>
      <c r="H33" s="982">
        <f>F33*D33</f>
      </c>
      <c r="I33" s="983">
        <f>G33*D33</f>
      </c>
      <c r="J33" s="984">
        <f>Orçamento!K33</f>
      </c>
    </row>
    <row r="34">
      <c r="A34" s="985" t="s">
        <v>94</v>
      </c>
      <c r="B34" s="986" t="s">
        <v>95</v>
      </c>
      <c r="C34" s="987" t="s">
        <v>74</v>
      </c>
      <c r="D34" s="988" t="n">
        <v>160.45</v>
      </c>
      <c r="E34" s="989">
        <f>Orçamento!J34</f>
      </c>
      <c r="F34" s="990"/>
      <c r="G34" s="991">
        <f>E34-F34</f>
      </c>
      <c r="H34" s="992">
        <f>F34*D34</f>
      </c>
      <c r="I34" s="993">
        <f>G34*D34</f>
      </c>
      <c r="J34" s="994">
        <f>Orçamento!K34</f>
      </c>
    </row>
    <row r="35">
      <c r="A35" s="995" t="s">
        <v>96</v>
      </c>
      <c r="B35" s="996" t="s">
        <v>97</v>
      </c>
      <c r="C35" s="997" t="s">
        <v>74</v>
      </c>
      <c r="D35" s="998" t="n">
        <v>160.45</v>
      </c>
      <c r="E35" s="999">
        <f>Orçamento!J35</f>
      </c>
      <c r="F35" s="1000"/>
      <c r="G35" s="1001">
        <f>E35-F35</f>
      </c>
      <c r="H35" s="1002">
        <f>F35*D35</f>
      </c>
      <c r="I35" s="1003">
        <f>G35*D35</f>
      </c>
      <c r="J35" s="1004">
        <f>Orçamento!K35</f>
      </c>
    </row>
    <row r="36">
      <c r="A36" s="1005" t="s">
        <v>98</v>
      </c>
      <c r="B36" s="1006" t="s">
        <v>84</v>
      </c>
      <c r="C36" s="1007" t="s">
        <v>74</v>
      </c>
      <c r="D36" s="1008" t="n">
        <v>160.45</v>
      </c>
      <c r="E36" s="1009">
        <f>Orçamento!J36</f>
      </c>
      <c r="F36" s="1010"/>
      <c r="G36" s="1011">
        <f>E36-F36</f>
      </c>
      <c r="H36" s="1012">
        <f>F36*D36</f>
      </c>
      <c r="I36" s="1013">
        <f>G36*D36</f>
      </c>
      <c r="J36" s="1014">
        <f>Orçamento!K36</f>
      </c>
    </row>
    <row r="37">
      <c r="A37" s="1015" t="s">
        <v>99</v>
      </c>
      <c r="B37" s="1016" t="s">
        <v>100</v>
      </c>
      <c r="C37" s="1017" t="s">
        <v>74</v>
      </c>
      <c r="D37" s="1018" t="n">
        <v>160.45</v>
      </c>
      <c r="E37" s="1019">
        <f>Orçamento!J37</f>
      </c>
      <c r="F37" s="1020"/>
      <c r="G37" s="1021">
        <f>E37-F37</f>
      </c>
      <c r="H37" s="1022">
        <f>F37*D37</f>
      </c>
      <c r="I37" s="1023">
        <f>G37*D37</f>
      </c>
      <c r="J37" s="1024">
        <f>Orçamento!K37</f>
      </c>
    </row>
    <row r="38">
      <c r="A38" s="1025" t="s">
        <v>101</v>
      </c>
      <c r="B38" s="1026" t="s">
        <v>102</v>
      </c>
      <c r="C38" s="1027" t="s">
        <v>42</v>
      </c>
      <c r="D38" s="1028" t="n">
        <v>150.1</v>
      </c>
      <c r="E38" s="1029">
        <f>Orçamento!J38</f>
      </c>
      <c r="F38" s="1030"/>
      <c r="G38" s="1031">
        <f>E38-F38</f>
      </c>
      <c r="H38" s="1032">
        <f>F38*D38</f>
      </c>
      <c r="I38" s="1033">
        <f>G38*D38</f>
      </c>
      <c r="J38" s="1034">
        <f>Orçamento!K38</f>
      </c>
    </row>
    <row r="39">
      <c r="A39" s="1035" t="s">
        <v>103</v>
      </c>
      <c r="B39" s="1036" t="s">
        <v>104</v>
      </c>
      <c r="C39" s="1037"/>
      <c r="D39" s="1038"/>
      <c r="E39" s="1039"/>
      <c r="F39" s="1040"/>
      <c r="G39" s="1041"/>
      <c r="H39" s="1042">
        <f>SUM(H40:H40)</f>
      </c>
      <c r="I39" s="1043">
        <f>SUM(I40:I40)</f>
      </c>
      <c r="J39" s="1044">
        <f>SUM(J40:J40)</f>
      </c>
      <c r="K39" s="1045" t="s">
        <v>36</v>
      </c>
    </row>
    <row r="40">
      <c r="A40" s="1046" t="s">
        <v>105</v>
      </c>
      <c r="B40" s="1047" t="s">
        <v>106</v>
      </c>
      <c r="C40" s="1048" t="s">
        <v>39</v>
      </c>
      <c r="D40" s="1049" t="n">
        <v>342.12</v>
      </c>
      <c r="E40" s="1050">
        <f>Orçamento!J40</f>
      </c>
      <c r="F40" s="1051"/>
      <c r="G40" s="1052">
        <f>E40-F40</f>
      </c>
      <c r="H40" s="1053">
        <f>F40*D40</f>
      </c>
      <c r="I40" s="1054">
        <f>G40*D40</f>
      </c>
      <c r="J40" s="1055">
        <f>Orçamento!K40</f>
      </c>
    </row>
    <row r="41">
      <c r="A41" s="1056" t="s">
        <v>107</v>
      </c>
      <c r="B41"/>
      <c r="C41"/>
      <c r="D41"/>
      <c r="E41"/>
      <c r="F41"/>
      <c r="G41"/>
      <c r="H41" s="1057">
        <f>H8+H14+H22+H28+H31+H39</f>
      </c>
      <c r="I41" s="1058">
        <f>I8+I14+I22+I28+I31+I39</f>
      </c>
      <c r="J41" s="1059">
        <f>J8+J14+J22+J28+J31+J39</f>
      </c>
    </row>
    <row r="51">
      <c r="E51" s="1060">
        <f>DADOS!C11</f>
      </c>
      <c r="F51" s="1060"/>
      <c r="G51" s="1060"/>
      <c r="H51" s="1060"/>
      <c r="I51" s="1060"/>
    </row>
    <row r="52">
      <c r="E52" s="1061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G8"/>
    <mergeCell ref="B14:G14"/>
    <mergeCell ref="B22:G22"/>
    <mergeCell ref="B28:G28"/>
    <mergeCell ref="B31:G31"/>
    <mergeCell ref="B39:G39"/>
    <mergeCell ref="A41:G41"/>
    <mergeCell ref="E51:I51"/>
    <mergeCell ref="E52:I52"/>
  </mergeCells>
  <pageMargins bottom="0.75" footer="0.5" header="0.5" left="0.5" right="0.5" top="0.75"/>
  <pageSetup orientation="landscape" paperSize="9"/>
  <drawing r:id="rId1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s="1062">
        <f>'BDI Principal'!D14</f>
      </c>
    </row>
    <row r="2">
      <c r="A2" s="1063">
        <f>'BDI Diferenciado'!D14</f>
      </c>
    </row>
    <row r="3">
      <c r="A3" s="1064">
        <f>'BDI (Fator K e TRDE)'!B12</f>
      </c>
    </row>
    <row r="4">
      <c r="A4" s="1065">
        <f>'BDI (Fator K e TRDE)'!B13</f>
      </c>
    </row>
  </sheetData>
  <sheetProtection password="BF59" sheet="true" scenarios="true" objects="true" selectLockedCell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2024-07-29T19:09:21Z</dcterms:created>
  <dc:creator>Apache POI</dc:creator>
</coreProperties>
</file>