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Revision="true" lockStructure="true" lockWindows="true"/>
  <bookViews>
    <workbookView activeTab="0"/>
  </bookViews>
  <sheets>
    <sheet name="DADOS" r:id="rId3" sheetId="1"/>
    <sheet name="Orçamento" r:id="rId4" sheetId="2"/>
    <sheet name="Cronograma" r:id="rId5" sheetId="3"/>
    <sheet name="BDI principal" r:id="rId6" sheetId="4"/>
    <sheet name="BDI equipamentos" r:id="rId7" sheetId="5"/>
    <sheet name="BDI Diferenciado" r:id="rId8" sheetId="6"/>
    <sheet name="Material e Serviços" r:id="rId9" sheetId="7"/>
    <sheet name="Repositório" r:id="rId10" sheetId="8" state="veryHidden"/>
  </sheets>
</workbook>
</file>

<file path=xl/sharedStrings.xml><?xml version="1.0" encoding="utf-8"?>
<sst xmlns="http://schemas.openxmlformats.org/spreadsheetml/2006/main" count="396" uniqueCount="150">
  <si>
    <t>Prefeitura Municipal de Schroeder - SC</t>
  </si>
  <si>
    <t>SEMOB - SECRETARIA MUNICIPAL DE OBRAS E INFRAESTRUTURA URBANA</t>
  </si>
  <si>
    <t>Data do documento:</t>
  </si>
  <si>
    <t>02/05/2024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</si>
  <si>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</si>
  <si>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</si>
  <si>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</si>
  <si>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</si>
  <si>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</si>
  <si>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</si>
  <si>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</si>
  <si>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</si>
  <si>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</si>
  <si>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</si>
  <si>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</si>
  <si>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</si>
  <si>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Abrigo de Passageiros - Modelo Simples (12 Unidades) e Modelo Duplo (01 Unidade)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</si>
  <si>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</si>
  <si>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</si>
  <si>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</si>
  <si>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</si>
  <si>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</si>
  <si>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</si>
  <si>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</si>
  <si>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</si>
  <si>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</si>
  <si>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</si>
  <si>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</si>
  <si>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</si>
  <si>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</si>
  <si>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</si>
  <si>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</si>
  <si>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</si>
  <si>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</si>
  <si>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</si>
  <si>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PRELIMINARES (FORNECIMENTO E EXECUÇÃO)</t>
  </si>
  <si>
    <t>Etapa</t>
  </si>
  <si>
    <t>1.1</t>
  </si>
  <si>
    <t>LOCAÇÃO CONVENCIONAL DE OBRA, ATRAVÉS DE GABARITO DE TABUAS CORRIDAS PONTALETADAS A CADA 1,50M, SEM REAPROVEITAMENTO</t>
  </si>
  <si>
    <t>M²</t>
  </si>
  <si>
    <t>2</t>
  </si>
  <si>
    <t>INFRA-ESTRUTURA</t>
  </si>
  <si>
    <t>2.1</t>
  </si>
  <si>
    <t>ESTACA BROCA DE CONCRETO, DIÂMETRO DE 20CM, ESCAVAÇÃO MANUAL COM TRADO CONCHA, COM ARMADURA. FCK 20MPA. AF_05/2020</t>
  </si>
  <si>
    <t>M</t>
  </si>
  <si>
    <t>2.2</t>
  </si>
  <si>
    <t>EXECUÇÃO DE RADIER, ESPESSURA DE 10 CM, FCK = 30 MPA, COM USO DE FORMAS EM MADEIRA SERRADA. INCLUSO LASTRO COM MATERIAL GRANULAR, ESCAVAÇÃO, COMPACTAÇÃO, MONTAGEM E DESMONTAGEM DE FORMA, LONA PLÁSTICA, ARMAÇÃO PARA EXECUÇÃO DE RADIER E CONCRETAGEM. AF_09/2021</t>
  </si>
  <si>
    <t>M2</t>
  </si>
  <si>
    <t>2.3</t>
  </si>
  <si>
    <t>IMPERMEABILIZAÇÃO COM TINTA BETUMINOSA EM FUNDAÇÕES E VIGAS BALDRAMES, 2 DEMÃOS.</t>
  </si>
  <si>
    <t>2.4</t>
  </si>
  <si>
    <t>EXECUÇÃO DE ESTRUTURAS DE CONCRETO ARMADO, FCK = 25MPA, INCLUSO CONCRETO, MONTAGEM E DESMONTAGEM DE FORMA EM MADEIRA, ARMAÇÃO DO PILAR DE 10MM E ESTRIBO DE 5MM, AÇO CA-50/60, COM MONTAGEM.</t>
  </si>
  <si>
    <t>M3</t>
  </si>
  <si>
    <t>3</t>
  </si>
  <si>
    <t>ALVENARIAS E COBERTURAS</t>
  </si>
  <si>
    <t>3.1</t>
  </si>
  <si>
    <t>ALVENARIA DE VEDAÇÃO COM TIJOLOS CERÂMICOS APARENTE 4 FUROS 9X9X24CM (LXAXC), COM ARGAMASSA DE ASSENTAMENTO COM PREPARO EM BETONEIRA</t>
  </si>
  <si>
    <t>3.2</t>
  </si>
  <si>
    <t>ESTRUTURA EM MADEIRA DE LEI, PRIMEIRA QUALIDADE, PARA COBERTURA DE TELHAS CERÂMICAS.</t>
  </si>
  <si>
    <t>3.3</t>
  </si>
  <si>
    <t>TELHAMENTO COM TELHA GERMÂNICA SOBREPOSTA, INCLUSO TRANSPORTE VERTICAL, TELHADISTA E SERVENTE</t>
  </si>
  <si>
    <t>3.4</t>
  </si>
  <si>
    <t>CUMEEIRA E ESPIGÃO PARA TELHA GERMÂNICA COM ARGAMASSA TRAÇO 1:2:9, PARA TELHADOS COM MAIS DE 2 ÁGUAS, INCLUSO TRANSPORTE VERTICAL, TELHADISTA E SERVENTE</t>
  </si>
  <si>
    <t>3.5</t>
  </si>
  <si>
    <t>TABUA APARELHADA *2,5 X 15* CM, EM MACARANDUBA, ANGELIM OU EQUIVALENTE DA REGIAO - TABEIRA DE MADEIRA, 1ªQUALIDADE</t>
  </si>
  <si>
    <t xml:space="preserve">M2    </t>
  </si>
  <si>
    <t>3.6</t>
  </si>
  <si>
    <t>HASTE RETA PARA GANCHO DE FERRO GALVANIZADO, COM ROSCA 5/16" X 40 CM , INCLUI PORCA SEXTAVADA DE ZINCO</t>
  </si>
  <si>
    <t xml:space="preserve">UN    </t>
  </si>
  <si>
    <t>3.7</t>
  </si>
  <si>
    <t>CHAPA DE ACO GROSSA, ASTM A36, E = 1/2 " (12,70 MM) 99,59 KG/M2</t>
  </si>
  <si>
    <t xml:space="preserve">KG    </t>
  </si>
  <si>
    <t>3.8</t>
  </si>
  <si>
    <t>SELANTE PARA VEDAÇÃO DAS TELHAS</t>
  </si>
  <si>
    <t xml:space="preserve">L     </t>
  </si>
  <si>
    <t>4</t>
  </si>
  <si>
    <t>REVESTIMENTO</t>
  </si>
  <si>
    <t>4.1</t>
  </si>
  <si>
    <t>CHAPISCO APLICADO EM ESTRUTURAS DE CONCRETO PARA REBOCO</t>
  </si>
  <si>
    <t>4.2</t>
  </si>
  <si>
    <t>REBOCO PARA PAREDE, E=2,0CM, TRAÇO 1:2:8, PREPARO MECANICO (AREIA FINA PENEIRADA)</t>
  </si>
  <si>
    <t>4.3</t>
  </si>
  <si>
    <t>ARGAMASSA TRAÇO (1:4 CIMENTO E AREIA), PREPARO MECÂNICO COM BETONEIRA, ESPESSURA DE 5CM, PARA O BANCO EM CONCRETO ALISADO.</t>
  </si>
  <si>
    <t>5</t>
  </si>
  <si>
    <t>PINTURA</t>
  </si>
  <si>
    <t>5.1</t>
  </si>
  <si>
    <t>PINTURA VERNIZ (INCOLOR) EM MADEIRA, USO INTERNO E EXTERNO, 2 DEMÃOS. AF_01/2021 (ESTRUTURA DA COBERTURA, INCLUSO TABEIRA)</t>
  </si>
  <si>
    <t>5.2</t>
  </si>
  <si>
    <t>PINTURA VERNIZ, COM FILTRO SOLAR, USO INTERNO E EXTERNO (RESINA ALQUÍDICA MODIFICADA), 2 DEMÃOS.</t>
  </si>
  <si>
    <t>5.3</t>
  </si>
  <si>
    <t>PINTURA DE PISO COM TINTA ACRÍLICA, APLICAÇÃO MANUAL, 2 DEMÃOS, INCLUSO FUNDO PREPARADOR. AF_05/2021 (PINTURA PILARES, PINTURA BANCO EM CONCRETO, REJUNTES, PISO CIMENTADO E PINTURA P.C.R)</t>
  </si>
  <si>
    <t>6</t>
  </si>
  <si>
    <t>SERVIÇOS COMPLEMENTARES (FORNECIMENTO E EXECUÇÃO)</t>
  </si>
  <si>
    <t>6.1</t>
  </si>
  <si>
    <t xml:space="preserve">LIXEIRA COM TAMPA - ESTRUTURA EM AÇO CARBONO GALVANIZADO, COM PINTURA ELETROSTÁTICA NA COR PRETA, CESTO DIÂMETRO 40CM X 50CM DE ALTURA REVESTIDO EM MADEIRA DE LEI TRATADA COM CAPACIDADE DE 40L COM TAMPA EM AÇO CARBONO. </t>
  </si>
  <si>
    <t>UNID</t>
  </si>
  <si>
    <t>6.2</t>
  </si>
  <si>
    <t>LIMPEZA FINAL DA OBRA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</si>
  <si>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</si>
  <si>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</si>
  <si>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</si>
  <si>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</si>
  <si>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</si>
  <si>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</si>
  <si>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</si>
  <si>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Mês 3</t>
  </si>
  <si>
    <t>R$ Mês 3</t>
  </si>
  <si>
    <t>% Mês 4</t>
  </si>
  <si>
    <t>R$ Mês 4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</si>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</sst>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>
  <numFmts count="9">
    <numFmt numFmtId="165" formatCode="00 000 000 0000 00"/>
    <numFmt numFmtId="166" formatCode="00 000 0000 00"/>
    <numFmt numFmtId="167" formatCode="(##) ####-####"/>
    <numFmt numFmtId="168" formatCode="(000) 0000-0000"/>
    <numFmt numFmtId="169" formatCode="dd/mm/yyyy"/>
    <numFmt numFmtId="170" formatCode="#,##0.0000"/>
    <numFmt numFmtId="171" formatCode="#,####0.00"/>
    <numFmt numFmtId="172" formatCode="#,####0.0000"/>
    <numFmt numFmtId="173" formatCode="#,##0.00##"/>
  </numFmts>
  <fonts count="961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  <color indexed="8"/>
    </font>
  </fonts>
  <fills count="10">
    <fill>
      <patternFill patternType="none"/>
    </fill>
    <fill>
      <patternFill patternType="darkGray"/>
    </fill>
    <fill>
      <patternFill>
        <fgColor rgb="FFFF64"/>
      </patternFill>
    </fill>
    <fill>
      <patternFill patternType="solid">
        <fgColor rgb="FFFF64"/>
      </patternFill>
    </fill>
    <fill>
      <patternFill>
        <fgColor rgb="C0C0C0"/>
      </patternFill>
    </fill>
    <fill>
      <patternFill patternType="solid">
        <fgColor rgb="C0C0C0"/>
      </patternFill>
    </fill>
    <fill>
      <patternFill>
        <fgColor rgb="B0E0E6"/>
      </patternFill>
    </fill>
    <fill>
      <patternFill patternType="solid">
        <fgColor rgb="B0E0E6"/>
      </patternFill>
    </fill>
    <fill>
      <patternFill>
        <fgColor indexed="22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top style="medium"/>
    </border>
    <border>
      <top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967">
    <xf numFmtId="172" fontId="0" fillId="0" borderId="0" xfId="0" applyNumberFormat="true"/>
    <xf numFmtId="0" fontId="1" fillId="0" borderId="4" xfId="0" applyBorder="true" applyFont="true">
      <alignment horizontal="center" vertical="top"/>
      <protection locked="true"/>
    </xf>
    <xf numFmtId="0" fontId="2" fillId="3" borderId="4" xfId="0" applyFill="true" applyBorder="true" applyFont="true">
      <alignment vertical="top"/>
      <protection locked="false"/>
    </xf>
    <xf numFmtId="165" fontId="3" fillId="3" borderId="4" xfId="0" applyFill="true" applyBorder="true" applyNumberFormat="true" applyFont="true">
      <alignment vertical="top"/>
      <protection locked="false"/>
    </xf>
    <xf numFmtId="166" fontId="4" fillId="3" borderId="4" xfId="0" applyFill="true" applyBorder="true" applyNumberFormat="true" applyFont="true">
      <alignment vertical="top"/>
      <protection locked="false"/>
    </xf>
    <xf numFmtId="167" fontId="5" fillId="3" borderId="4" xfId="0" applyFill="true" applyBorder="true" applyNumberFormat="true" applyFont="true">
      <alignment vertical="top"/>
      <protection locked="false"/>
    </xf>
    <xf numFmtId="0" fontId="6" fillId="0" borderId="0" xfId="0" applyFont="true">
      <alignment horizontal="left" vertical="top"/>
      <protection locked="true"/>
    </xf>
    <xf numFmtId="165" fontId="7" fillId="0" borderId="0" xfId="0" applyFont="true" applyNumberFormat="true">
      <alignment horizontal="left" vertical="top"/>
      <protection locked="true"/>
    </xf>
    <xf numFmtId="168" fontId="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" fillId="5" borderId="0" xfId="0" applyFill="true" applyFont="true">
      <alignment horizontal="left"/>
      <protection locked="true"/>
    </xf>
    <xf numFmtId="0" fontId="10" fillId="5" borderId="4" xfId="0" applyFill="true" applyBorder="true" applyFont="true">
      <alignment horizontal="left"/>
      <protection locked="true"/>
    </xf>
    <xf numFmtId="0" fontId="11" fillId="5" borderId="4" xfId="0" applyFill="true" applyBorder="true" applyFont="true">
      <alignment horizontal="left"/>
      <protection locked="true"/>
    </xf>
    <xf numFmtId="0" fontId="12" fillId="5" borderId="4" xfId="0" applyFill="true" applyBorder="true" applyFont="true">
      <alignment horizontal="left"/>
      <protection locked="true"/>
    </xf>
    <xf numFmtId="0" fontId="13" fillId="5" borderId="4" xfId="0" applyFill="true" applyBorder="true" applyFont="true">
      <alignment horizontal="left"/>
      <protection locked="true"/>
    </xf>
    <xf numFmtId="0" fontId="14" fillId="5" borderId="4" xfId="0" applyFill="true" applyBorder="true" applyFont="true">
      <alignment horizontal="left"/>
      <protection locked="true"/>
    </xf>
    <xf numFmtId="0" fontId="15" fillId="5" borderId="4" xfId="0" applyFill="true" applyBorder="true" applyFont="true">
      <alignment horizontal="left"/>
      <protection locked="true"/>
    </xf>
    <xf numFmtId="0" fontId="16" fillId="5" borderId="4" xfId="0" applyFill="true" applyBorder="true" applyFont="true">
      <alignment horizontal="left"/>
      <protection locked="true"/>
    </xf>
    <xf numFmtId="0" fontId="17" fillId="5" borderId="4" xfId="0" applyFill="true" applyBorder="true" applyFont="true">
      <alignment horizontal="left"/>
      <protection locked="true"/>
    </xf>
    <xf numFmtId="0" fontId="18" fillId="5" borderId="4" xfId="0" applyFill="true" applyBorder="true" applyFont="true">
      <alignment horizontal="left"/>
      <protection locked="true"/>
    </xf>
    <xf numFmtId="0" fontId="19" fillId="5" borderId="4" xfId="0" applyFill="true" applyBorder="true" applyFont="true">
      <alignment horizontal="left"/>
      <protection locked="true"/>
    </xf>
    <xf numFmtId="4" fontId="20" fillId="5" borderId="4" xfId="0" applyFill="true" applyBorder="true" applyFont="true" applyNumberFormat="true">
      <alignment horizontal="right"/>
      <protection locked="true"/>
    </xf>
    <xf numFmtId="0" fontId="21" fillId="0" borderId="0" xfId="0" applyFont="true"/>
    <xf numFmtId="0" fontId="22" fillId="0" borderId="4" xfId="0" applyBorder="true" applyFont="true">
      <alignment horizontal="left" vertical="top"/>
      <protection locked="true"/>
    </xf>
    <xf numFmtId="0" fontId="23" fillId="0" borderId="4" xfId="0" applyBorder="true" applyFont="true">
      <alignment horizontal="left" vertical="top" wrapText="true"/>
      <protection locked="true"/>
    </xf>
    <xf numFmtId="0" fontId="24" fillId="0" borderId="4" xfId="0" applyBorder="true" applyFont="true">
      <alignment horizontal="center" vertical="top"/>
      <protection locked="true"/>
    </xf>
    <xf numFmtId="170" fontId="25" fillId="0" borderId="4" xfId="0" applyBorder="true" applyFont="true" applyNumberFormat="true">
      <alignment horizontal="right" vertical="top"/>
      <protection locked="true"/>
    </xf>
    <xf numFmtId="171" fontId="26" fillId="0" borderId="4" xfId="0" applyBorder="true" applyFont="true" applyNumberFormat="true">
      <alignment horizontal="right" vertical="top"/>
      <protection locked="true"/>
    </xf>
    <xf numFmtId="171" fontId="27" fillId="0" borderId="4" xfId="0" applyBorder="true" applyFont="true" applyNumberFormat="true">
      <alignment horizontal="right" vertical="top"/>
      <protection locked="true"/>
    </xf>
    <xf numFmtId="171" fontId="28" fillId="0" borderId="4" xfId="0" applyBorder="true" applyFont="true" applyNumberFormat="true">
      <alignment horizontal="right" vertical="top"/>
      <protection locked="true"/>
    </xf>
    <xf numFmtId="172" fontId="29" fillId="3" borderId="4" xfId="0" applyFill="true" applyBorder="true" applyFont="true" applyNumberFormat="true">
      <alignment vertical="top" horizontal="right"/>
      <protection locked="false"/>
    </xf>
    <xf numFmtId="173" fontId="30" fillId="0" borderId="4" xfId="0" applyBorder="true" applyFont="true" applyNumberFormat="true">
      <alignment horizontal="right" vertical="top"/>
      <protection locked="true"/>
    </xf>
    <xf numFmtId="4" fontId="31" fillId="0" borderId="4" xfId="0" applyBorder="true" applyFont="true" applyNumberFormat="true">
      <alignment horizontal="right" vertical="top"/>
      <protection locked="true"/>
    </xf>
    <xf numFmtId="4" fontId="32" fillId="0" borderId="4" xfId="0" applyBorder="true" applyFont="true" applyNumberFormat="true">
      <alignment horizontal="right" vertical="top"/>
      <protection locked="true"/>
    </xf>
    <xf numFmtId="0" fontId="33" fillId="0" borderId="0" xfId="0" applyFont="true"/>
    <xf numFmtId="0" fontId="34" fillId="5" borderId="4" xfId="0" applyFill="true" applyBorder="true" applyFont="true">
      <alignment horizontal="left"/>
      <protection locked="true"/>
    </xf>
    <xf numFmtId="0" fontId="35" fillId="5" borderId="4" xfId="0" applyFill="true" applyBorder="true" applyFont="true">
      <alignment horizontal="left"/>
      <protection locked="true"/>
    </xf>
    <xf numFmtId="0" fontId="36" fillId="5" borderId="4" xfId="0" applyFill="true" applyBorder="true" applyFont="true">
      <alignment horizontal="left"/>
      <protection locked="true"/>
    </xf>
    <xf numFmtId="0" fontId="37" fillId="5" borderId="4" xfId="0" applyFill="true" applyBorder="true" applyFont="true">
      <alignment horizontal="left"/>
      <protection locked="true"/>
    </xf>
    <xf numFmtId="0" fontId="38" fillId="5" borderId="4" xfId="0" applyFill="true" applyBorder="true" applyFont="true">
      <alignment horizontal="left"/>
      <protection locked="true"/>
    </xf>
    <xf numFmtId="0" fontId="39" fillId="5" borderId="4" xfId="0" applyFill="true" applyBorder="true" applyFont="true">
      <alignment horizontal="left"/>
      <protection locked="true"/>
    </xf>
    <xf numFmtId="0" fontId="40" fillId="5" borderId="4" xfId="0" applyFill="true" applyBorder="true" applyFont="true">
      <alignment horizontal="left"/>
      <protection locked="true"/>
    </xf>
    <xf numFmtId="0" fontId="41" fillId="5" borderId="4" xfId="0" applyFill="true" applyBorder="true" applyFont="true">
      <alignment horizontal="left"/>
      <protection locked="true"/>
    </xf>
    <xf numFmtId="0" fontId="42" fillId="5" borderId="4" xfId="0" applyFill="true" applyBorder="true" applyFont="true">
      <alignment horizontal="left"/>
      <protection locked="true"/>
    </xf>
    <xf numFmtId="0" fontId="43" fillId="5" borderId="4" xfId="0" applyFill="true" applyBorder="true" applyFont="true">
      <alignment horizontal="left"/>
      <protection locked="true"/>
    </xf>
    <xf numFmtId="4" fontId="44" fillId="5" borderId="4" xfId="0" applyFill="true" applyBorder="true" applyFont="true" applyNumberFormat="true">
      <alignment horizontal="right"/>
      <protection locked="true"/>
    </xf>
    <xf numFmtId="0" fontId="45" fillId="0" borderId="0" xfId="0" applyFont="true"/>
    <xf numFmtId="0" fontId="46" fillId="0" borderId="4" xfId="0" applyBorder="true" applyFont="true">
      <alignment horizontal="left" vertical="top"/>
      <protection locked="true"/>
    </xf>
    <xf numFmtId="0" fontId="47" fillId="0" borderId="4" xfId="0" applyBorder="true" applyFont="true">
      <alignment horizontal="left" vertical="top" wrapText="true"/>
      <protection locked="true"/>
    </xf>
    <xf numFmtId="0" fontId="48" fillId="0" borderId="4" xfId="0" applyBorder="true" applyFont="true">
      <alignment horizontal="center" vertical="top"/>
      <protection locked="true"/>
    </xf>
    <xf numFmtId="170" fontId="49" fillId="0" borderId="4" xfId="0" applyBorder="true" applyFont="true" applyNumberFormat="true">
      <alignment horizontal="right" vertical="top"/>
      <protection locked="true"/>
    </xf>
    <xf numFmtId="171" fontId="50" fillId="0" borderId="4" xfId="0" applyBorder="true" applyFont="true" applyNumberFormat="true">
      <alignment horizontal="right" vertical="top"/>
      <protection locked="true"/>
    </xf>
    <xf numFmtId="171" fontId="51" fillId="0" borderId="4" xfId="0" applyBorder="true" applyFont="true" applyNumberFormat="true">
      <alignment horizontal="right" vertical="top"/>
      <protection locked="true"/>
    </xf>
    <xf numFmtId="171" fontId="52" fillId="0" borderId="4" xfId="0" applyBorder="true" applyFont="true" applyNumberFormat="true">
      <alignment horizontal="right" vertical="top"/>
      <protection locked="true"/>
    </xf>
    <xf numFmtId="172" fontId="53" fillId="3" borderId="4" xfId="0" applyFill="true" applyBorder="true" applyFont="true" applyNumberFormat="true">
      <alignment vertical="top" horizontal="right"/>
      <protection locked="false"/>
    </xf>
    <xf numFmtId="173" fontId="54" fillId="0" borderId="4" xfId="0" applyBorder="true" applyFont="true" applyNumberFormat="true">
      <alignment horizontal="right" vertical="top"/>
      <protection locked="true"/>
    </xf>
    <xf numFmtId="4" fontId="55" fillId="0" borderId="4" xfId="0" applyBorder="true" applyFont="true" applyNumberFormat="true">
      <alignment horizontal="right" vertical="top"/>
      <protection locked="true"/>
    </xf>
    <xf numFmtId="4" fontId="56" fillId="0" borderId="4" xfId="0" applyBorder="true" applyFont="true" applyNumberFormat="true">
      <alignment horizontal="right" vertical="top"/>
      <protection locked="true"/>
    </xf>
    <xf numFmtId="0" fontId="57" fillId="0" borderId="0" xfId="0" applyFont="true"/>
    <xf numFmtId="0" fontId="58" fillId="0" borderId="4" xfId="0" applyBorder="true" applyFont="true">
      <alignment horizontal="left" vertical="top"/>
      <protection locked="true"/>
    </xf>
    <xf numFmtId="0" fontId="59" fillId="0" borderId="4" xfId="0" applyBorder="true" applyFont="true">
      <alignment horizontal="left" vertical="top" wrapText="true"/>
      <protection locked="true"/>
    </xf>
    <xf numFmtId="0" fontId="60" fillId="0" borderId="4" xfId="0" applyBorder="true" applyFont="true">
      <alignment horizontal="center" vertical="top"/>
      <protection locked="true"/>
    </xf>
    <xf numFmtId="170" fontId="61" fillId="0" borderId="4" xfId="0" applyBorder="true" applyFont="true" applyNumberFormat="true">
      <alignment horizontal="right" vertical="top"/>
      <protection locked="true"/>
    </xf>
    <xf numFmtId="171" fontId="62" fillId="0" borderId="4" xfId="0" applyBorder="true" applyFont="true" applyNumberFormat="true">
      <alignment horizontal="right" vertical="top"/>
      <protection locked="true"/>
    </xf>
    <xf numFmtId="171" fontId="63" fillId="0" borderId="4" xfId="0" applyBorder="true" applyFont="true" applyNumberFormat="true">
      <alignment horizontal="right" vertical="top"/>
      <protection locked="true"/>
    </xf>
    <xf numFmtId="171" fontId="64" fillId="0" borderId="4" xfId="0" applyBorder="true" applyFont="true" applyNumberFormat="true">
      <alignment horizontal="right" vertical="top"/>
      <protection locked="true"/>
    </xf>
    <xf numFmtId="172" fontId="65" fillId="3" borderId="4" xfId="0" applyFill="true" applyBorder="true" applyFont="true" applyNumberFormat="true">
      <alignment vertical="top" horizontal="right"/>
      <protection locked="false"/>
    </xf>
    <xf numFmtId="173" fontId="66" fillId="0" borderId="4" xfId="0" applyBorder="true" applyFont="true" applyNumberFormat="true">
      <alignment horizontal="right" vertical="top"/>
      <protection locked="true"/>
    </xf>
    <xf numFmtId="4" fontId="67" fillId="0" borderId="4" xfId="0" applyBorder="true" applyFont="true" applyNumberFormat="true">
      <alignment horizontal="right" vertical="top"/>
      <protection locked="true"/>
    </xf>
    <xf numFmtId="4" fontId="68" fillId="0" borderId="4" xfId="0" applyBorder="true" applyFont="true" applyNumberFormat="true">
      <alignment horizontal="right" vertical="top"/>
      <protection locked="true"/>
    </xf>
    <xf numFmtId="0" fontId="69" fillId="0" borderId="0" xfId="0" applyFont="true"/>
    <xf numFmtId="0" fontId="70" fillId="0" borderId="4" xfId="0" applyBorder="true" applyFont="true">
      <alignment horizontal="left" vertical="top"/>
      <protection locked="true"/>
    </xf>
    <xf numFmtId="0" fontId="71" fillId="0" borderId="4" xfId="0" applyBorder="true" applyFont="true">
      <alignment horizontal="left" vertical="top" wrapText="true"/>
      <protection locked="true"/>
    </xf>
    <xf numFmtId="0" fontId="72" fillId="0" borderId="4" xfId="0" applyBorder="true" applyFont="true">
      <alignment horizontal="center" vertical="top"/>
      <protection locked="true"/>
    </xf>
    <xf numFmtId="170" fontId="73" fillId="0" borderId="4" xfId="0" applyBorder="true" applyFont="true" applyNumberFormat="true">
      <alignment horizontal="right" vertical="top"/>
      <protection locked="true"/>
    </xf>
    <xf numFmtId="171" fontId="74" fillId="0" borderId="4" xfId="0" applyBorder="true" applyFont="true" applyNumberFormat="true">
      <alignment horizontal="right" vertical="top"/>
      <protection locked="true"/>
    </xf>
    <xf numFmtId="171" fontId="75" fillId="0" borderId="4" xfId="0" applyBorder="true" applyFont="true" applyNumberFormat="true">
      <alignment horizontal="right" vertical="top"/>
      <protection locked="true"/>
    </xf>
    <xf numFmtId="171" fontId="76" fillId="0" borderId="4" xfId="0" applyBorder="true" applyFont="true" applyNumberFormat="true">
      <alignment horizontal="right" vertical="top"/>
      <protection locked="true"/>
    </xf>
    <xf numFmtId="172" fontId="77" fillId="3" borderId="4" xfId="0" applyFill="true" applyBorder="true" applyFont="true" applyNumberFormat="true">
      <alignment vertical="top" horizontal="right"/>
      <protection locked="false"/>
    </xf>
    <xf numFmtId="173" fontId="78" fillId="0" borderId="4" xfId="0" applyBorder="true" applyFont="true" applyNumberFormat="true">
      <alignment horizontal="right" vertical="top"/>
      <protection locked="true"/>
    </xf>
    <xf numFmtId="4" fontId="79" fillId="0" borderId="4" xfId="0" applyBorder="true" applyFont="true" applyNumberFormat="true">
      <alignment horizontal="right" vertical="top"/>
      <protection locked="true"/>
    </xf>
    <xf numFmtId="4" fontId="80" fillId="0" borderId="4" xfId="0" applyBorder="true" applyFont="true" applyNumberFormat="true">
      <alignment horizontal="right" vertical="top"/>
      <protection locked="true"/>
    </xf>
    <xf numFmtId="0" fontId="81" fillId="0" borderId="0" xfId="0" applyFont="true"/>
    <xf numFmtId="0" fontId="82" fillId="0" borderId="4" xfId="0" applyBorder="true" applyFont="true">
      <alignment horizontal="left" vertical="top"/>
      <protection locked="true"/>
    </xf>
    <xf numFmtId="0" fontId="83" fillId="0" borderId="4" xfId="0" applyBorder="true" applyFont="true">
      <alignment horizontal="left" vertical="top" wrapText="true"/>
      <protection locked="true"/>
    </xf>
    <xf numFmtId="0" fontId="84" fillId="0" borderId="4" xfId="0" applyBorder="true" applyFont="true">
      <alignment horizontal="center" vertical="top"/>
      <protection locked="true"/>
    </xf>
    <xf numFmtId="170" fontId="85" fillId="0" borderId="4" xfId="0" applyBorder="true" applyFont="true" applyNumberFormat="true">
      <alignment horizontal="right" vertical="top"/>
      <protection locked="true"/>
    </xf>
    <xf numFmtId="171" fontId="86" fillId="0" borderId="4" xfId="0" applyBorder="true" applyFont="true" applyNumberFormat="true">
      <alignment horizontal="right" vertical="top"/>
      <protection locked="true"/>
    </xf>
    <xf numFmtId="171" fontId="87" fillId="0" borderId="4" xfId="0" applyBorder="true" applyFont="true" applyNumberFormat="true">
      <alignment horizontal="right" vertical="top"/>
      <protection locked="true"/>
    </xf>
    <xf numFmtId="171" fontId="88" fillId="0" borderId="4" xfId="0" applyBorder="true" applyFont="true" applyNumberFormat="true">
      <alignment horizontal="right" vertical="top"/>
      <protection locked="true"/>
    </xf>
    <xf numFmtId="172" fontId="89" fillId="3" borderId="4" xfId="0" applyFill="true" applyBorder="true" applyFont="true" applyNumberFormat="true">
      <alignment vertical="top" horizontal="right"/>
      <protection locked="false"/>
    </xf>
    <xf numFmtId="173" fontId="90" fillId="0" borderId="4" xfId="0" applyBorder="true" applyFont="true" applyNumberFormat="true">
      <alignment horizontal="right" vertical="top"/>
      <protection locked="true"/>
    </xf>
    <xf numFmtId="4" fontId="91" fillId="0" borderId="4" xfId="0" applyBorder="true" applyFont="true" applyNumberFormat="true">
      <alignment horizontal="right" vertical="top"/>
      <protection locked="true"/>
    </xf>
    <xf numFmtId="4" fontId="92" fillId="0" borderId="4" xfId="0" applyBorder="true" applyFont="true" applyNumberFormat="true">
      <alignment horizontal="right" vertical="top"/>
      <protection locked="true"/>
    </xf>
    <xf numFmtId="0" fontId="93" fillId="0" borderId="0" xfId="0" applyFont="true"/>
    <xf numFmtId="0" fontId="94" fillId="5" borderId="4" xfId="0" applyFill="true" applyBorder="true" applyFont="true">
      <alignment horizontal="left"/>
      <protection locked="true"/>
    </xf>
    <xf numFmtId="0" fontId="95" fillId="5" borderId="4" xfId="0" applyFill="true" applyBorder="true" applyFont="true">
      <alignment horizontal="left"/>
      <protection locked="true"/>
    </xf>
    <xf numFmtId="0" fontId="96" fillId="5" borderId="4" xfId="0" applyFill="true" applyBorder="true" applyFont="true">
      <alignment horizontal="left"/>
      <protection locked="true"/>
    </xf>
    <xf numFmtId="0" fontId="97" fillId="5" borderId="4" xfId="0" applyFill="true" applyBorder="true" applyFont="true">
      <alignment horizontal="left"/>
      <protection locked="true"/>
    </xf>
    <xf numFmtId="0" fontId="98" fillId="5" borderId="4" xfId="0" applyFill="true" applyBorder="true" applyFont="true">
      <alignment horizontal="left"/>
      <protection locked="true"/>
    </xf>
    <xf numFmtId="0" fontId="99" fillId="5" borderId="4" xfId="0" applyFill="true" applyBorder="true" applyFont="true">
      <alignment horizontal="left"/>
      <protection locked="true"/>
    </xf>
    <xf numFmtId="0" fontId="100" fillId="5" borderId="4" xfId="0" applyFill="true" applyBorder="true" applyFont="true">
      <alignment horizontal="left"/>
      <protection locked="true"/>
    </xf>
    <xf numFmtId="0" fontId="101" fillId="5" borderId="4" xfId="0" applyFill="true" applyBorder="true" applyFont="true">
      <alignment horizontal="left"/>
      <protection locked="true"/>
    </xf>
    <xf numFmtId="0" fontId="102" fillId="5" borderId="4" xfId="0" applyFill="true" applyBorder="true" applyFont="true">
      <alignment horizontal="left"/>
      <protection locked="true"/>
    </xf>
    <xf numFmtId="0" fontId="103" fillId="5" borderId="4" xfId="0" applyFill="true" applyBorder="true" applyFont="true">
      <alignment horizontal="left"/>
      <protection locked="true"/>
    </xf>
    <xf numFmtId="4" fontId="104" fillId="5" borderId="4" xfId="0" applyFill="true" applyBorder="true" applyFont="true" applyNumberFormat="true">
      <alignment horizontal="right"/>
      <protection locked="true"/>
    </xf>
    <xf numFmtId="0" fontId="105" fillId="0" borderId="0" xfId="0" applyFont="true"/>
    <xf numFmtId="0" fontId="106" fillId="0" borderId="4" xfId="0" applyBorder="true" applyFont="true">
      <alignment horizontal="left" vertical="top"/>
      <protection locked="true"/>
    </xf>
    <xf numFmtId="0" fontId="107" fillId="0" borderId="4" xfId="0" applyBorder="true" applyFont="true">
      <alignment horizontal="left" vertical="top" wrapText="true"/>
      <protection locked="true"/>
    </xf>
    <xf numFmtId="0" fontId="108" fillId="0" borderId="4" xfId="0" applyBorder="true" applyFont="true">
      <alignment horizontal="center" vertical="top"/>
      <protection locked="true"/>
    </xf>
    <xf numFmtId="170" fontId="109" fillId="0" borderId="4" xfId="0" applyBorder="true" applyFont="true" applyNumberFormat="true">
      <alignment horizontal="right" vertical="top"/>
      <protection locked="true"/>
    </xf>
    <xf numFmtId="171" fontId="110" fillId="0" borderId="4" xfId="0" applyBorder="true" applyFont="true" applyNumberFormat="true">
      <alignment horizontal="right" vertical="top"/>
      <protection locked="true"/>
    </xf>
    <xf numFmtId="171" fontId="111" fillId="0" borderId="4" xfId="0" applyBorder="true" applyFont="true" applyNumberFormat="true">
      <alignment horizontal="right" vertical="top"/>
      <protection locked="true"/>
    </xf>
    <xf numFmtId="171" fontId="112" fillId="0" borderId="4" xfId="0" applyBorder="true" applyFont="true" applyNumberFormat="true">
      <alignment horizontal="right" vertical="top"/>
      <protection locked="true"/>
    </xf>
    <xf numFmtId="172" fontId="113" fillId="3" borderId="4" xfId="0" applyFill="true" applyBorder="true" applyFont="true" applyNumberFormat="true">
      <alignment vertical="top" horizontal="right"/>
      <protection locked="false"/>
    </xf>
    <xf numFmtId="173" fontId="114" fillId="0" borderId="4" xfId="0" applyBorder="true" applyFont="true" applyNumberFormat="true">
      <alignment horizontal="right" vertical="top"/>
      <protection locked="true"/>
    </xf>
    <xf numFmtId="4" fontId="115" fillId="0" borderId="4" xfId="0" applyBorder="true" applyFont="true" applyNumberFormat="true">
      <alignment horizontal="right" vertical="top"/>
      <protection locked="true"/>
    </xf>
    <xf numFmtId="4" fontId="116" fillId="0" borderId="4" xfId="0" applyBorder="true" applyFont="true" applyNumberFormat="true">
      <alignment horizontal="right" vertical="top"/>
      <protection locked="true"/>
    </xf>
    <xf numFmtId="0" fontId="117" fillId="0" borderId="0" xfId="0" applyFont="true"/>
    <xf numFmtId="0" fontId="118" fillId="0" borderId="4" xfId="0" applyBorder="true" applyFont="true">
      <alignment horizontal="left" vertical="top"/>
      <protection locked="true"/>
    </xf>
    <xf numFmtId="0" fontId="119" fillId="0" borderId="4" xfId="0" applyBorder="true" applyFont="true">
      <alignment horizontal="left" vertical="top" wrapText="true"/>
      <protection locked="true"/>
    </xf>
    <xf numFmtId="0" fontId="120" fillId="0" borderId="4" xfId="0" applyBorder="true" applyFont="true">
      <alignment horizontal="center" vertical="top"/>
      <protection locked="true"/>
    </xf>
    <xf numFmtId="170" fontId="121" fillId="0" borderId="4" xfId="0" applyBorder="true" applyFont="true" applyNumberFormat="true">
      <alignment horizontal="right" vertical="top"/>
      <protection locked="true"/>
    </xf>
    <xf numFmtId="171" fontId="122" fillId="0" borderId="4" xfId="0" applyBorder="true" applyFont="true" applyNumberFormat="true">
      <alignment horizontal="right" vertical="top"/>
      <protection locked="true"/>
    </xf>
    <xf numFmtId="171" fontId="123" fillId="0" borderId="4" xfId="0" applyBorder="true" applyFont="true" applyNumberFormat="true">
      <alignment horizontal="right" vertical="top"/>
      <protection locked="true"/>
    </xf>
    <xf numFmtId="171" fontId="124" fillId="0" borderId="4" xfId="0" applyBorder="true" applyFont="true" applyNumberFormat="true">
      <alignment horizontal="right" vertical="top"/>
      <protection locked="true"/>
    </xf>
    <xf numFmtId="172" fontId="125" fillId="3" borderId="4" xfId="0" applyFill="true" applyBorder="true" applyFont="true" applyNumberFormat="true">
      <alignment vertical="top" horizontal="right"/>
      <protection locked="false"/>
    </xf>
    <xf numFmtId="173" fontId="126" fillId="0" borderId="4" xfId="0" applyBorder="true" applyFont="true" applyNumberFormat="true">
      <alignment horizontal="right" vertical="top"/>
      <protection locked="true"/>
    </xf>
    <xf numFmtId="4" fontId="127" fillId="0" borderId="4" xfId="0" applyBorder="true" applyFont="true" applyNumberFormat="true">
      <alignment horizontal="right" vertical="top"/>
      <protection locked="true"/>
    </xf>
    <xf numFmtId="4" fontId="128" fillId="0" borderId="4" xfId="0" applyBorder="true" applyFont="true" applyNumberFormat="true">
      <alignment horizontal="right" vertical="top"/>
      <protection locked="true"/>
    </xf>
    <xf numFmtId="0" fontId="129" fillId="0" borderId="0" xfId="0" applyFont="true"/>
    <xf numFmtId="0" fontId="130" fillId="0" borderId="4" xfId="0" applyBorder="true" applyFont="true">
      <alignment horizontal="left" vertical="top"/>
      <protection locked="true"/>
    </xf>
    <xf numFmtId="0" fontId="131" fillId="0" borderId="4" xfId="0" applyBorder="true" applyFont="true">
      <alignment horizontal="left" vertical="top" wrapText="true"/>
      <protection locked="true"/>
    </xf>
    <xf numFmtId="0" fontId="132" fillId="0" borderId="4" xfId="0" applyBorder="true" applyFont="true">
      <alignment horizontal="center" vertical="top"/>
      <protection locked="true"/>
    </xf>
    <xf numFmtId="170" fontId="133" fillId="0" borderId="4" xfId="0" applyBorder="true" applyFont="true" applyNumberFormat="true">
      <alignment horizontal="right" vertical="top"/>
      <protection locked="true"/>
    </xf>
    <xf numFmtId="171" fontId="134" fillId="0" borderId="4" xfId="0" applyBorder="true" applyFont="true" applyNumberFormat="true">
      <alignment horizontal="right" vertical="top"/>
      <protection locked="true"/>
    </xf>
    <xf numFmtId="171" fontId="135" fillId="0" borderId="4" xfId="0" applyBorder="true" applyFont="true" applyNumberFormat="true">
      <alignment horizontal="right" vertical="top"/>
      <protection locked="true"/>
    </xf>
    <xf numFmtId="171" fontId="136" fillId="0" borderId="4" xfId="0" applyBorder="true" applyFont="true" applyNumberFormat="true">
      <alignment horizontal="right" vertical="top"/>
      <protection locked="true"/>
    </xf>
    <xf numFmtId="172" fontId="137" fillId="3" borderId="4" xfId="0" applyFill="true" applyBorder="true" applyFont="true" applyNumberFormat="true">
      <alignment vertical="top" horizontal="right"/>
      <protection locked="false"/>
    </xf>
    <xf numFmtId="173" fontId="138" fillId="0" borderId="4" xfId="0" applyBorder="true" applyFont="true" applyNumberFormat="true">
      <alignment horizontal="right" vertical="top"/>
      <protection locked="true"/>
    </xf>
    <xf numFmtId="4" fontId="139" fillId="0" borderId="4" xfId="0" applyBorder="true" applyFont="true" applyNumberFormat="true">
      <alignment horizontal="right" vertical="top"/>
      <protection locked="true"/>
    </xf>
    <xf numFmtId="4" fontId="140" fillId="0" borderId="4" xfId="0" applyBorder="true" applyFont="true" applyNumberFormat="true">
      <alignment horizontal="right" vertical="top"/>
      <protection locked="true"/>
    </xf>
    <xf numFmtId="0" fontId="141" fillId="0" borderId="0" xfId="0" applyFont="true"/>
    <xf numFmtId="0" fontId="142" fillId="0" borderId="4" xfId="0" applyBorder="true" applyFont="true">
      <alignment horizontal="left" vertical="top"/>
      <protection locked="true"/>
    </xf>
    <xf numFmtId="0" fontId="143" fillId="0" borderId="4" xfId="0" applyBorder="true" applyFont="true">
      <alignment horizontal="left" vertical="top" wrapText="true"/>
      <protection locked="true"/>
    </xf>
    <xf numFmtId="0" fontId="144" fillId="0" borderId="4" xfId="0" applyBorder="true" applyFont="true">
      <alignment horizontal="center" vertical="top"/>
      <protection locked="true"/>
    </xf>
    <xf numFmtId="170" fontId="145" fillId="0" borderId="4" xfId="0" applyBorder="true" applyFont="true" applyNumberFormat="true">
      <alignment horizontal="right" vertical="top"/>
      <protection locked="true"/>
    </xf>
    <xf numFmtId="171" fontId="146" fillId="0" borderId="4" xfId="0" applyBorder="true" applyFont="true" applyNumberFormat="true">
      <alignment horizontal="right" vertical="top"/>
      <protection locked="true"/>
    </xf>
    <xf numFmtId="171" fontId="147" fillId="0" borderId="4" xfId="0" applyBorder="true" applyFont="true" applyNumberFormat="true">
      <alignment horizontal="right" vertical="top"/>
      <protection locked="true"/>
    </xf>
    <xf numFmtId="171" fontId="148" fillId="0" borderId="4" xfId="0" applyBorder="true" applyFont="true" applyNumberFormat="true">
      <alignment horizontal="right" vertical="top"/>
      <protection locked="true"/>
    </xf>
    <xf numFmtId="172" fontId="149" fillId="3" borderId="4" xfId="0" applyFill="true" applyBorder="true" applyFont="true" applyNumberFormat="true">
      <alignment vertical="top" horizontal="right"/>
      <protection locked="false"/>
    </xf>
    <xf numFmtId="173" fontId="150" fillId="0" borderId="4" xfId="0" applyBorder="true" applyFont="true" applyNumberFormat="true">
      <alignment horizontal="right" vertical="top"/>
      <protection locked="true"/>
    </xf>
    <xf numFmtId="4" fontId="151" fillId="0" borderId="4" xfId="0" applyBorder="true" applyFont="true" applyNumberFormat="true">
      <alignment horizontal="right" vertical="top"/>
      <protection locked="true"/>
    </xf>
    <xf numFmtId="4" fontId="152" fillId="0" borderId="4" xfId="0" applyBorder="true" applyFont="true" applyNumberFormat="true">
      <alignment horizontal="right" vertical="top"/>
      <protection locked="true"/>
    </xf>
    <xf numFmtId="0" fontId="153" fillId="0" borderId="0" xfId="0" applyFont="true"/>
    <xf numFmtId="0" fontId="154" fillId="0" borderId="4" xfId="0" applyBorder="true" applyFont="true">
      <alignment horizontal="left" vertical="top"/>
      <protection locked="true"/>
    </xf>
    <xf numFmtId="0" fontId="155" fillId="0" borderId="4" xfId="0" applyBorder="true" applyFont="true">
      <alignment horizontal="left" vertical="top" wrapText="true"/>
      <protection locked="true"/>
    </xf>
    <xf numFmtId="0" fontId="156" fillId="0" borderId="4" xfId="0" applyBorder="true" applyFont="true">
      <alignment horizontal="center" vertical="top"/>
      <protection locked="true"/>
    </xf>
    <xf numFmtId="170" fontId="157" fillId="0" borderId="4" xfId="0" applyBorder="true" applyFont="true" applyNumberFormat="true">
      <alignment horizontal="right" vertical="top"/>
      <protection locked="true"/>
    </xf>
    <xf numFmtId="171" fontId="158" fillId="0" borderId="4" xfId="0" applyBorder="true" applyFont="true" applyNumberFormat="true">
      <alignment horizontal="right" vertical="top"/>
      <protection locked="true"/>
    </xf>
    <xf numFmtId="171" fontId="159" fillId="0" borderId="4" xfId="0" applyBorder="true" applyFont="true" applyNumberFormat="true">
      <alignment horizontal="right" vertical="top"/>
      <protection locked="true"/>
    </xf>
    <xf numFmtId="171" fontId="160" fillId="0" borderId="4" xfId="0" applyBorder="true" applyFont="true" applyNumberFormat="true">
      <alignment horizontal="right" vertical="top"/>
      <protection locked="true"/>
    </xf>
    <xf numFmtId="172" fontId="161" fillId="3" borderId="4" xfId="0" applyFill="true" applyBorder="true" applyFont="true" applyNumberFormat="true">
      <alignment vertical="top" horizontal="right"/>
      <protection locked="false"/>
    </xf>
    <xf numFmtId="173" fontId="162" fillId="0" borderId="4" xfId="0" applyBorder="true" applyFont="true" applyNumberFormat="true">
      <alignment horizontal="right" vertical="top"/>
      <protection locked="true"/>
    </xf>
    <xf numFmtId="4" fontId="163" fillId="0" borderId="4" xfId="0" applyBorder="true" applyFont="true" applyNumberFormat="true">
      <alignment horizontal="right" vertical="top"/>
      <protection locked="true"/>
    </xf>
    <xf numFmtId="4" fontId="164" fillId="0" borderId="4" xfId="0" applyBorder="true" applyFont="true" applyNumberFormat="true">
      <alignment horizontal="right" vertical="top"/>
      <protection locked="true"/>
    </xf>
    <xf numFmtId="0" fontId="165" fillId="0" borderId="0" xfId="0" applyFont="true"/>
    <xf numFmtId="0" fontId="166" fillId="0" borderId="4" xfId="0" applyBorder="true" applyFont="true">
      <alignment horizontal="left" vertical="top"/>
      <protection locked="true"/>
    </xf>
    <xf numFmtId="0" fontId="167" fillId="0" borderId="4" xfId="0" applyBorder="true" applyFont="true">
      <alignment horizontal="left" vertical="top" wrapText="true"/>
      <protection locked="true"/>
    </xf>
    <xf numFmtId="0" fontId="168" fillId="0" borderId="4" xfId="0" applyBorder="true" applyFont="true">
      <alignment horizontal="center" vertical="top"/>
      <protection locked="true"/>
    </xf>
    <xf numFmtId="170" fontId="169" fillId="0" borderId="4" xfId="0" applyBorder="true" applyFont="true" applyNumberFormat="true">
      <alignment horizontal="right" vertical="top"/>
      <protection locked="true"/>
    </xf>
    <xf numFmtId="171" fontId="170" fillId="0" borderId="4" xfId="0" applyBorder="true" applyFont="true" applyNumberFormat="true">
      <alignment horizontal="right" vertical="top"/>
      <protection locked="true"/>
    </xf>
    <xf numFmtId="171" fontId="171" fillId="0" borderId="4" xfId="0" applyBorder="true" applyFont="true" applyNumberFormat="true">
      <alignment horizontal="right" vertical="top"/>
      <protection locked="true"/>
    </xf>
    <xf numFmtId="171" fontId="172" fillId="0" borderId="4" xfId="0" applyBorder="true" applyFont="true" applyNumberFormat="true">
      <alignment horizontal="right" vertical="top"/>
      <protection locked="true"/>
    </xf>
    <xf numFmtId="172" fontId="173" fillId="3" borderId="4" xfId="0" applyFill="true" applyBorder="true" applyFont="true" applyNumberFormat="true">
      <alignment vertical="top" horizontal="right"/>
      <protection locked="false"/>
    </xf>
    <xf numFmtId="173" fontId="174" fillId="0" borderId="4" xfId="0" applyBorder="true" applyFont="true" applyNumberFormat="true">
      <alignment horizontal="right" vertical="top"/>
      <protection locked="true"/>
    </xf>
    <xf numFmtId="4" fontId="175" fillId="0" borderId="4" xfId="0" applyBorder="true" applyFont="true" applyNumberFormat="true">
      <alignment horizontal="right" vertical="top"/>
      <protection locked="true"/>
    </xf>
    <xf numFmtId="4" fontId="176" fillId="0" borderId="4" xfId="0" applyBorder="true" applyFont="true" applyNumberFormat="true">
      <alignment horizontal="right" vertical="top"/>
      <protection locked="true"/>
    </xf>
    <xf numFmtId="0" fontId="177" fillId="0" borderId="0" xfId="0" applyFont="true"/>
    <xf numFmtId="0" fontId="178" fillId="0" borderId="4" xfId="0" applyBorder="true" applyFont="true">
      <alignment horizontal="left" vertical="top"/>
      <protection locked="true"/>
    </xf>
    <xf numFmtId="0" fontId="179" fillId="0" borderId="4" xfId="0" applyBorder="true" applyFont="true">
      <alignment horizontal="left" vertical="top" wrapText="true"/>
      <protection locked="true"/>
    </xf>
    <xf numFmtId="0" fontId="180" fillId="0" borderId="4" xfId="0" applyBorder="true" applyFont="true">
      <alignment horizontal="center" vertical="top"/>
      <protection locked="true"/>
    </xf>
    <xf numFmtId="170" fontId="181" fillId="0" borderId="4" xfId="0" applyBorder="true" applyFont="true" applyNumberFormat="true">
      <alignment horizontal="right" vertical="top"/>
      <protection locked="true"/>
    </xf>
    <xf numFmtId="171" fontId="182" fillId="0" borderId="4" xfId="0" applyBorder="true" applyFont="true" applyNumberFormat="true">
      <alignment horizontal="right" vertical="top"/>
      <protection locked="true"/>
    </xf>
    <xf numFmtId="171" fontId="183" fillId="0" borderId="4" xfId="0" applyBorder="true" applyFont="true" applyNumberFormat="true">
      <alignment horizontal="right" vertical="top"/>
      <protection locked="true"/>
    </xf>
    <xf numFmtId="171" fontId="184" fillId="0" borderId="4" xfId="0" applyBorder="true" applyFont="true" applyNumberFormat="true">
      <alignment horizontal="right" vertical="top"/>
      <protection locked="true"/>
    </xf>
    <xf numFmtId="172" fontId="185" fillId="3" borderId="4" xfId="0" applyFill="true" applyBorder="true" applyFont="true" applyNumberFormat="true">
      <alignment vertical="top" horizontal="right"/>
      <protection locked="false"/>
    </xf>
    <xf numFmtId="173" fontId="186" fillId="0" borderId="4" xfId="0" applyBorder="true" applyFont="true" applyNumberFormat="true">
      <alignment horizontal="right" vertical="top"/>
      <protection locked="true"/>
    </xf>
    <xf numFmtId="4" fontId="187" fillId="0" borderId="4" xfId="0" applyBorder="true" applyFont="true" applyNumberFormat="true">
      <alignment horizontal="right" vertical="top"/>
      <protection locked="true"/>
    </xf>
    <xf numFmtId="4" fontId="188" fillId="0" borderId="4" xfId="0" applyBorder="true" applyFont="true" applyNumberFormat="true">
      <alignment horizontal="right" vertical="top"/>
      <protection locked="true"/>
    </xf>
    <xf numFmtId="0" fontId="189" fillId="0" borderId="0" xfId="0" applyFont="true"/>
    <xf numFmtId="0" fontId="190" fillId="0" borderId="4" xfId="0" applyBorder="true" applyFont="true">
      <alignment horizontal="left" vertical="top"/>
      <protection locked="true"/>
    </xf>
    <xf numFmtId="0" fontId="191" fillId="0" borderId="4" xfId="0" applyBorder="true" applyFont="true">
      <alignment horizontal="left" vertical="top" wrapText="true"/>
      <protection locked="true"/>
    </xf>
    <xf numFmtId="0" fontId="192" fillId="0" borderId="4" xfId="0" applyBorder="true" applyFont="true">
      <alignment horizontal="center" vertical="top"/>
      <protection locked="true"/>
    </xf>
    <xf numFmtId="170" fontId="193" fillId="0" borderId="4" xfId="0" applyBorder="true" applyFont="true" applyNumberFormat="true">
      <alignment horizontal="right" vertical="top"/>
      <protection locked="true"/>
    </xf>
    <xf numFmtId="171" fontId="194" fillId="0" borderId="4" xfId="0" applyBorder="true" applyFont="true" applyNumberFormat="true">
      <alignment horizontal="right" vertical="top"/>
      <protection locked="true"/>
    </xf>
    <xf numFmtId="171" fontId="195" fillId="0" borderId="4" xfId="0" applyBorder="true" applyFont="true" applyNumberFormat="true">
      <alignment horizontal="right" vertical="top"/>
      <protection locked="true"/>
    </xf>
    <xf numFmtId="171" fontId="196" fillId="0" borderId="4" xfId="0" applyBorder="true" applyFont="true" applyNumberFormat="true">
      <alignment horizontal="right" vertical="top"/>
      <protection locked="true"/>
    </xf>
    <xf numFmtId="172" fontId="197" fillId="3" borderId="4" xfId="0" applyFill="true" applyBorder="true" applyFont="true" applyNumberFormat="true">
      <alignment vertical="top" horizontal="right"/>
      <protection locked="false"/>
    </xf>
    <xf numFmtId="173" fontId="198" fillId="0" borderId="4" xfId="0" applyBorder="true" applyFont="true" applyNumberFormat="true">
      <alignment horizontal="right" vertical="top"/>
      <protection locked="true"/>
    </xf>
    <xf numFmtId="4" fontId="199" fillId="0" borderId="4" xfId="0" applyBorder="true" applyFont="true" applyNumberFormat="true">
      <alignment horizontal="right" vertical="top"/>
      <protection locked="true"/>
    </xf>
    <xf numFmtId="4" fontId="200" fillId="0" borderId="4" xfId="0" applyBorder="true" applyFont="true" applyNumberFormat="true">
      <alignment horizontal="right" vertical="top"/>
      <protection locked="true"/>
    </xf>
    <xf numFmtId="0" fontId="201" fillId="0" borderId="0" xfId="0" applyFont="true"/>
    <xf numFmtId="0" fontId="202" fillId="5" borderId="4" xfId="0" applyFill="true" applyBorder="true" applyFont="true">
      <alignment horizontal="left"/>
      <protection locked="true"/>
    </xf>
    <xf numFmtId="0" fontId="203" fillId="5" borderId="4" xfId="0" applyFill="true" applyBorder="true" applyFont="true">
      <alignment horizontal="left"/>
      <protection locked="true"/>
    </xf>
    <xf numFmtId="0" fontId="204" fillId="5" borderId="4" xfId="0" applyFill="true" applyBorder="true" applyFont="true">
      <alignment horizontal="left"/>
      <protection locked="true"/>
    </xf>
    <xf numFmtId="0" fontId="205" fillId="5" borderId="4" xfId="0" applyFill="true" applyBorder="true" applyFont="true">
      <alignment horizontal="left"/>
      <protection locked="true"/>
    </xf>
    <xf numFmtId="0" fontId="206" fillId="5" borderId="4" xfId="0" applyFill="true" applyBorder="true" applyFont="true">
      <alignment horizontal="left"/>
      <protection locked="true"/>
    </xf>
    <xf numFmtId="0" fontId="207" fillId="5" borderId="4" xfId="0" applyFill="true" applyBorder="true" applyFont="true">
      <alignment horizontal="left"/>
      <protection locked="true"/>
    </xf>
    <xf numFmtId="0" fontId="208" fillId="5" borderId="4" xfId="0" applyFill="true" applyBorder="true" applyFont="true">
      <alignment horizontal="left"/>
      <protection locked="true"/>
    </xf>
    <xf numFmtId="0" fontId="209" fillId="5" borderId="4" xfId="0" applyFill="true" applyBorder="true" applyFont="true">
      <alignment horizontal="left"/>
      <protection locked="true"/>
    </xf>
    <xf numFmtId="0" fontId="210" fillId="5" borderId="4" xfId="0" applyFill="true" applyBorder="true" applyFont="true">
      <alignment horizontal="left"/>
      <protection locked="true"/>
    </xf>
    <xf numFmtId="0" fontId="211" fillId="5" borderId="4" xfId="0" applyFill="true" applyBorder="true" applyFont="true">
      <alignment horizontal="left"/>
      <protection locked="true"/>
    </xf>
    <xf numFmtId="4" fontId="212" fillId="5" borderId="4" xfId="0" applyFill="true" applyBorder="true" applyFont="true" applyNumberFormat="true">
      <alignment horizontal="right"/>
      <protection locked="true"/>
    </xf>
    <xf numFmtId="0" fontId="213" fillId="0" borderId="0" xfId="0" applyFont="true"/>
    <xf numFmtId="0" fontId="214" fillId="0" borderId="4" xfId="0" applyBorder="true" applyFont="true">
      <alignment horizontal="left" vertical="top"/>
      <protection locked="true"/>
    </xf>
    <xf numFmtId="0" fontId="215" fillId="0" borderId="4" xfId="0" applyBorder="true" applyFont="true">
      <alignment horizontal="left" vertical="top" wrapText="true"/>
      <protection locked="true"/>
    </xf>
    <xf numFmtId="0" fontId="216" fillId="0" borderId="4" xfId="0" applyBorder="true" applyFont="true">
      <alignment horizontal="center" vertical="top"/>
      <protection locked="true"/>
    </xf>
    <xf numFmtId="170" fontId="217" fillId="0" borderId="4" xfId="0" applyBorder="true" applyFont="true" applyNumberFormat="true">
      <alignment horizontal="right" vertical="top"/>
      <protection locked="true"/>
    </xf>
    <xf numFmtId="171" fontId="218" fillId="0" borderId="4" xfId="0" applyBorder="true" applyFont="true" applyNumberFormat="true">
      <alignment horizontal="right" vertical="top"/>
      <protection locked="true"/>
    </xf>
    <xf numFmtId="171" fontId="219" fillId="0" borderId="4" xfId="0" applyBorder="true" applyFont="true" applyNumberFormat="true">
      <alignment horizontal="right" vertical="top"/>
      <protection locked="true"/>
    </xf>
    <xf numFmtId="171" fontId="220" fillId="0" borderId="4" xfId="0" applyBorder="true" applyFont="true" applyNumberFormat="true">
      <alignment horizontal="right" vertical="top"/>
      <protection locked="true"/>
    </xf>
    <xf numFmtId="172" fontId="221" fillId="3" borderId="4" xfId="0" applyFill="true" applyBorder="true" applyFont="true" applyNumberFormat="true">
      <alignment vertical="top" horizontal="right"/>
      <protection locked="false"/>
    </xf>
    <xf numFmtId="173" fontId="222" fillId="0" borderId="4" xfId="0" applyBorder="true" applyFont="true" applyNumberFormat="true">
      <alignment horizontal="right" vertical="top"/>
      <protection locked="true"/>
    </xf>
    <xf numFmtId="4" fontId="223" fillId="0" borderId="4" xfId="0" applyBorder="true" applyFont="true" applyNumberFormat="true">
      <alignment horizontal="right" vertical="top"/>
      <protection locked="true"/>
    </xf>
    <xf numFmtId="4" fontId="224" fillId="0" borderId="4" xfId="0" applyBorder="true" applyFont="true" applyNumberFormat="true">
      <alignment horizontal="right" vertical="top"/>
      <protection locked="true"/>
    </xf>
    <xf numFmtId="0" fontId="225" fillId="0" borderId="0" xfId="0" applyFont="true"/>
    <xf numFmtId="0" fontId="226" fillId="0" borderId="4" xfId="0" applyBorder="true" applyFont="true">
      <alignment horizontal="left" vertical="top"/>
      <protection locked="true"/>
    </xf>
    <xf numFmtId="0" fontId="227" fillId="0" borderId="4" xfId="0" applyBorder="true" applyFont="true">
      <alignment horizontal="left" vertical="top" wrapText="true"/>
      <protection locked="true"/>
    </xf>
    <xf numFmtId="0" fontId="228" fillId="0" borderId="4" xfId="0" applyBorder="true" applyFont="true">
      <alignment horizontal="center" vertical="top"/>
      <protection locked="true"/>
    </xf>
    <xf numFmtId="170" fontId="229" fillId="0" borderId="4" xfId="0" applyBorder="true" applyFont="true" applyNumberFormat="true">
      <alignment horizontal="right" vertical="top"/>
      <protection locked="true"/>
    </xf>
    <xf numFmtId="171" fontId="230" fillId="0" borderId="4" xfId="0" applyBorder="true" applyFont="true" applyNumberFormat="true">
      <alignment horizontal="right" vertical="top"/>
      <protection locked="true"/>
    </xf>
    <xf numFmtId="171" fontId="231" fillId="0" borderId="4" xfId="0" applyBorder="true" applyFont="true" applyNumberFormat="true">
      <alignment horizontal="right" vertical="top"/>
      <protection locked="true"/>
    </xf>
    <xf numFmtId="171" fontId="232" fillId="0" borderId="4" xfId="0" applyBorder="true" applyFont="true" applyNumberFormat="true">
      <alignment horizontal="right" vertical="top"/>
      <protection locked="true"/>
    </xf>
    <xf numFmtId="172" fontId="233" fillId="3" borderId="4" xfId="0" applyFill="true" applyBorder="true" applyFont="true" applyNumberFormat="true">
      <alignment vertical="top" horizontal="right"/>
      <protection locked="false"/>
    </xf>
    <xf numFmtId="173" fontId="234" fillId="0" borderId="4" xfId="0" applyBorder="true" applyFont="true" applyNumberFormat="true">
      <alignment horizontal="right" vertical="top"/>
      <protection locked="true"/>
    </xf>
    <xf numFmtId="4" fontId="235" fillId="0" borderId="4" xfId="0" applyBorder="true" applyFont="true" applyNumberFormat="true">
      <alignment horizontal="right" vertical="top"/>
      <protection locked="true"/>
    </xf>
    <xf numFmtId="4" fontId="236" fillId="0" borderId="4" xfId="0" applyBorder="true" applyFont="true" applyNumberFormat="true">
      <alignment horizontal="right" vertical="top"/>
      <protection locked="true"/>
    </xf>
    <xf numFmtId="0" fontId="237" fillId="0" borderId="0" xfId="0" applyFont="true"/>
    <xf numFmtId="0" fontId="238" fillId="0" borderId="4" xfId="0" applyBorder="true" applyFont="true">
      <alignment horizontal="left" vertical="top"/>
      <protection locked="true"/>
    </xf>
    <xf numFmtId="0" fontId="239" fillId="0" borderId="4" xfId="0" applyBorder="true" applyFont="true">
      <alignment horizontal="left" vertical="top" wrapText="true"/>
      <protection locked="true"/>
    </xf>
    <xf numFmtId="0" fontId="240" fillId="0" borderId="4" xfId="0" applyBorder="true" applyFont="true">
      <alignment horizontal="center" vertical="top"/>
      <protection locked="true"/>
    </xf>
    <xf numFmtId="170" fontId="241" fillId="0" borderId="4" xfId="0" applyBorder="true" applyFont="true" applyNumberFormat="true">
      <alignment horizontal="right" vertical="top"/>
      <protection locked="true"/>
    </xf>
    <xf numFmtId="171" fontId="242" fillId="0" borderId="4" xfId="0" applyBorder="true" applyFont="true" applyNumberFormat="true">
      <alignment horizontal="right" vertical="top"/>
      <protection locked="true"/>
    </xf>
    <xf numFmtId="171" fontId="243" fillId="0" borderId="4" xfId="0" applyBorder="true" applyFont="true" applyNumberFormat="true">
      <alignment horizontal="right" vertical="top"/>
      <protection locked="true"/>
    </xf>
    <xf numFmtId="171" fontId="244" fillId="0" borderId="4" xfId="0" applyBorder="true" applyFont="true" applyNumberFormat="true">
      <alignment horizontal="right" vertical="top"/>
      <protection locked="true"/>
    </xf>
    <xf numFmtId="172" fontId="245" fillId="3" borderId="4" xfId="0" applyFill="true" applyBorder="true" applyFont="true" applyNumberFormat="true">
      <alignment vertical="top" horizontal="right"/>
      <protection locked="false"/>
    </xf>
    <xf numFmtId="173" fontId="246" fillId="0" borderId="4" xfId="0" applyBorder="true" applyFont="true" applyNumberFormat="true">
      <alignment horizontal="right" vertical="top"/>
      <protection locked="true"/>
    </xf>
    <xf numFmtId="4" fontId="247" fillId="0" borderId="4" xfId="0" applyBorder="true" applyFont="true" applyNumberFormat="true">
      <alignment horizontal="right" vertical="top"/>
      <protection locked="true"/>
    </xf>
    <xf numFmtId="4" fontId="248" fillId="0" borderId="4" xfId="0" applyBorder="true" applyFont="true" applyNumberFormat="true">
      <alignment horizontal="right" vertical="top"/>
      <protection locked="true"/>
    </xf>
    <xf numFmtId="0" fontId="249" fillId="0" borderId="0" xfId="0" applyFont="true"/>
    <xf numFmtId="0" fontId="250" fillId="5" borderId="4" xfId="0" applyFill="true" applyBorder="true" applyFont="true">
      <alignment horizontal="left"/>
      <protection locked="true"/>
    </xf>
    <xf numFmtId="0" fontId="251" fillId="5" borderId="4" xfId="0" applyFill="true" applyBorder="true" applyFont="true">
      <alignment horizontal="left"/>
      <protection locked="true"/>
    </xf>
    <xf numFmtId="0" fontId="252" fillId="5" borderId="4" xfId="0" applyFill="true" applyBorder="true" applyFont="true">
      <alignment horizontal="left"/>
      <protection locked="true"/>
    </xf>
    <xf numFmtId="0" fontId="253" fillId="5" borderId="4" xfId="0" applyFill="true" applyBorder="true" applyFont="true">
      <alignment horizontal="left"/>
      <protection locked="true"/>
    </xf>
    <xf numFmtId="0" fontId="254" fillId="5" borderId="4" xfId="0" applyFill="true" applyBorder="true" applyFont="true">
      <alignment horizontal="left"/>
      <protection locked="true"/>
    </xf>
    <xf numFmtId="0" fontId="255" fillId="5" borderId="4" xfId="0" applyFill="true" applyBorder="true" applyFont="true">
      <alignment horizontal="left"/>
      <protection locked="true"/>
    </xf>
    <xf numFmtId="0" fontId="256" fillId="5" borderId="4" xfId="0" applyFill="true" applyBorder="true" applyFont="true">
      <alignment horizontal="left"/>
      <protection locked="true"/>
    </xf>
    <xf numFmtId="0" fontId="257" fillId="5" borderId="4" xfId="0" applyFill="true" applyBorder="true" applyFont="true">
      <alignment horizontal="left"/>
      <protection locked="true"/>
    </xf>
    <xf numFmtId="0" fontId="258" fillId="5" borderId="4" xfId="0" applyFill="true" applyBorder="true" applyFont="true">
      <alignment horizontal="left"/>
      <protection locked="true"/>
    </xf>
    <xf numFmtId="0" fontId="259" fillId="5" borderId="4" xfId="0" applyFill="true" applyBorder="true" applyFont="true">
      <alignment horizontal="left"/>
      <protection locked="true"/>
    </xf>
    <xf numFmtId="4" fontId="260" fillId="5" borderId="4" xfId="0" applyFill="true" applyBorder="true" applyFont="true" applyNumberFormat="true">
      <alignment horizontal="right"/>
      <protection locked="true"/>
    </xf>
    <xf numFmtId="0" fontId="261" fillId="0" borderId="0" xfId="0" applyFont="true"/>
    <xf numFmtId="0" fontId="262" fillId="0" borderId="4" xfId="0" applyBorder="true" applyFont="true">
      <alignment horizontal="left" vertical="top"/>
      <protection locked="true"/>
    </xf>
    <xf numFmtId="0" fontId="263" fillId="0" borderId="4" xfId="0" applyBorder="true" applyFont="true">
      <alignment horizontal="left" vertical="top" wrapText="true"/>
      <protection locked="true"/>
    </xf>
    <xf numFmtId="0" fontId="264" fillId="0" borderId="4" xfId="0" applyBorder="true" applyFont="true">
      <alignment horizontal="center" vertical="top"/>
      <protection locked="true"/>
    </xf>
    <xf numFmtId="170" fontId="265" fillId="0" borderId="4" xfId="0" applyBorder="true" applyFont="true" applyNumberFormat="true">
      <alignment horizontal="right" vertical="top"/>
      <protection locked="true"/>
    </xf>
    <xf numFmtId="171" fontId="266" fillId="0" borderId="4" xfId="0" applyBorder="true" applyFont="true" applyNumberFormat="true">
      <alignment horizontal="right" vertical="top"/>
      <protection locked="true"/>
    </xf>
    <xf numFmtId="171" fontId="267" fillId="0" borderId="4" xfId="0" applyBorder="true" applyFont="true" applyNumberFormat="true">
      <alignment horizontal="right" vertical="top"/>
      <protection locked="true"/>
    </xf>
    <xf numFmtId="171" fontId="268" fillId="0" borderId="4" xfId="0" applyBorder="true" applyFont="true" applyNumberFormat="true">
      <alignment horizontal="right" vertical="top"/>
      <protection locked="true"/>
    </xf>
    <xf numFmtId="172" fontId="269" fillId="3" borderId="4" xfId="0" applyFill="true" applyBorder="true" applyFont="true" applyNumberFormat="true">
      <alignment vertical="top" horizontal="right"/>
      <protection locked="false"/>
    </xf>
    <xf numFmtId="173" fontId="270" fillId="0" borderId="4" xfId="0" applyBorder="true" applyFont="true" applyNumberFormat="true">
      <alignment horizontal="right" vertical="top"/>
      <protection locked="true"/>
    </xf>
    <xf numFmtId="4" fontId="271" fillId="0" borderId="4" xfId="0" applyBorder="true" applyFont="true" applyNumberFormat="true">
      <alignment horizontal="right" vertical="top"/>
      <protection locked="true"/>
    </xf>
    <xf numFmtId="4" fontId="272" fillId="0" borderId="4" xfId="0" applyBorder="true" applyFont="true" applyNumberFormat="true">
      <alignment horizontal="right" vertical="top"/>
      <protection locked="true"/>
    </xf>
    <xf numFmtId="0" fontId="273" fillId="0" borderId="0" xfId="0" applyFont="true"/>
    <xf numFmtId="0" fontId="274" fillId="0" borderId="4" xfId="0" applyBorder="true" applyFont="true">
      <alignment horizontal="left" vertical="top"/>
      <protection locked="true"/>
    </xf>
    <xf numFmtId="0" fontId="275" fillId="0" borderId="4" xfId="0" applyBorder="true" applyFont="true">
      <alignment horizontal="left" vertical="top" wrapText="true"/>
      <protection locked="true"/>
    </xf>
    <xf numFmtId="0" fontId="276" fillId="0" borderId="4" xfId="0" applyBorder="true" applyFont="true">
      <alignment horizontal="center" vertical="top"/>
      <protection locked="true"/>
    </xf>
    <xf numFmtId="170" fontId="277" fillId="0" borderId="4" xfId="0" applyBorder="true" applyFont="true" applyNumberFormat="true">
      <alignment horizontal="right" vertical="top"/>
      <protection locked="true"/>
    </xf>
    <xf numFmtId="171" fontId="278" fillId="0" borderId="4" xfId="0" applyBorder="true" applyFont="true" applyNumberFormat="true">
      <alignment horizontal="right" vertical="top"/>
      <protection locked="true"/>
    </xf>
    <xf numFmtId="171" fontId="279" fillId="0" borderId="4" xfId="0" applyBorder="true" applyFont="true" applyNumberFormat="true">
      <alignment horizontal="right" vertical="top"/>
      <protection locked="true"/>
    </xf>
    <xf numFmtId="171" fontId="280" fillId="0" borderId="4" xfId="0" applyBorder="true" applyFont="true" applyNumberFormat="true">
      <alignment horizontal="right" vertical="top"/>
      <protection locked="true"/>
    </xf>
    <xf numFmtId="172" fontId="281" fillId="3" borderId="4" xfId="0" applyFill="true" applyBorder="true" applyFont="true" applyNumberFormat="true">
      <alignment vertical="top" horizontal="right"/>
      <protection locked="false"/>
    </xf>
    <xf numFmtId="173" fontId="282" fillId="0" borderId="4" xfId="0" applyBorder="true" applyFont="true" applyNumberFormat="true">
      <alignment horizontal="right" vertical="top"/>
      <protection locked="true"/>
    </xf>
    <xf numFmtId="4" fontId="283" fillId="0" borderId="4" xfId="0" applyBorder="true" applyFont="true" applyNumberFormat="true">
      <alignment horizontal="right" vertical="top"/>
      <protection locked="true"/>
    </xf>
    <xf numFmtId="4" fontId="284" fillId="0" borderId="4" xfId="0" applyBorder="true" applyFont="true" applyNumberFormat="true">
      <alignment horizontal="right" vertical="top"/>
      <protection locked="true"/>
    </xf>
    <xf numFmtId="0" fontId="285" fillId="0" borderId="0" xfId="0" applyFont="true"/>
    <xf numFmtId="0" fontId="286" fillId="0" borderId="4" xfId="0" applyBorder="true" applyFont="true">
      <alignment horizontal="left" vertical="top"/>
      <protection locked="true"/>
    </xf>
    <xf numFmtId="0" fontId="287" fillId="0" borderId="4" xfId="0" applyBorder="true" applyFont="true">
      <alignment horizontal="left" vertical="top" wrapText="true"/>
      <protection locked="true"/>
    </xf>
    <xf numFmtId="0" fontId="288" fillId="0" borderId="4" xfId="0" applyBorder="true" applyFont="true">
      <alignment horizontal="center" vertical="top"/>
      <protection locked="true"/>
    </xf>
    <xf numFmtId="170" fontId="289" fillId="0" borderId="4" xfId="0" applyBorder="true" applyFont="true" applyNumberFormat="true">
      <alignment horizontal="right" vertical="top"/>
      <protection locked="true"/>
    </xf>
    <xf numFmtId="171" fontId="290" fillId="0" borderId="4" xfId="0" applyBorder="true" applyFont="true" applyNumberFormat="true">
      <alignment horizontal="right" vertical="top"/>
      <protection locked="true"/>
    </xf>
    <xf numFmtId="171" fontId="291" fillId="0" borderId="4" xfId="0" applyBorder="true" applyFont="true" applyNumberFormat="true">
      <alignment horizontal="right" vertical="top"/>
      <protection locked="true"/>
    </xf>
    <xf numFmtId="171" fontId="292" fillId="0" borderId="4" xfId="0" applyBorder="true" applyFont="true" applyNumberFormat="true">
      <alignment horizontal="right" vertical="top"/>
      <protection locked="true"/>
    </xf>
    <xf numFmtId="172" fontId="293" fillId="3" borderId="4" xfId="0" applyFill="true" applyBorder="true" applyFont="true" applyNumberFormat="true">
      <alignment vertical="top" horizontal="right"/>
      <protection locked="false"/>
    </xf>
    <xf numFmtId="173" fontId="294" fillId="0" borderId="4" xfId="0" applyBorder="true" applyFont="true" applyNumberFormat="true">
      <alignment horizontal="right" vertical="top"/>
      <protection locked="true"/>
    </xf>
    <xf numFmtId="4" fontId="295" fillId="0" borderId="4" xfId="0" applyBorder="true" applyFont="true" applyNumberFormat="true">
      <alignment horizontal="right" vertical="top"/>
      <protection locked="true"/>
    </xf>
    <xf numFmtId="4" fontId="296" fillId="0" borderId="4" xfId="0" applyBorder="true" applyFont="true" applyNumberFormat="true">
      <alignment horizontal="right" vertical="top"/>
      <protection locked="true"/>
    </xf>
    <xf numFmtId="0" fontId="297" fillId="0" borderId="0" xfId="0" applyFont="true"/>
    <xf numFmtId="0" fontId="298" fillId="5" borderId="4" xfId="0" applyFill="true" applyBorder="true" applyFont="true">
      <alignment horizontal="left"/>
      <protection locked="true"/>
    </xf>
    <xf numFmtId="0" fontId="299" fillId="5" borderId="4" xfId="0" applyFill="true" applyBorder="true" applyFont="true">
      <alignment horizontal="left"/>
      <protection locked="true"/>
    </xf>
    <xf numFmtId="0" fontId="300" fillId="5" borderId="4" xfId="0" applyFill="true" applyBorder="true" applyFont="true">
      <alignment horizontal="left"/>
      <protection locked="true"/>
    </xf>
    <xf numFmtId="0" fontId="301" fillId="5" borderId="4" xfId="0" applyFill="true" applyBorder="true" applyFont="true">
      <alignment horizontal="left"/>
      <protection locked="true"/>
    </xf>
    <xf numFmtId="0" fontId="302" fillId="5" borderId="4" xfId="0" applyFill="true" applyBorder="true" applyFont="true">
      <alignment horizontal="left"/>
      <protection locked="true"/>
    </xf>
    <xf numFmtId="0" fontId="303" fillId="5" borderId="4" xfId="0" applyFill="true" applyBorder="true" applyFont="true">
      <alignment horizontal="left"/>
      <protection locked="true"/>
    </xf>
    <xf numFmtId="0" fontId="304" fillId="5" borderId="4" xfId="0" applyFill="true" applyBorder="true" applyFont="true">
      <alignment horizontal="left"/>
      <protection locked="true"/>
    </xf>
    <xf numFmtId="0" fontId="305" fillId="5" borderId="4" xfId="0" applyFill="true" applyBorder="true" applyFont="true">
      <alignment horizontal="left"/>
      <protection locked="true"/>
    </xf>
    <xf numFmtId="0" fontId="306" fillId="5" borderId="4" xfId="0" applyFill="true" applyBorder="true" applyFont="true">
      <alignment horizontal="left"/>
      <protection locked="true"/>
    </xf>
    <xf numFmtId="0" fontId="307" fillId="5" borderId="4" xfId="0" applyFill="true" applyBorder="true" applyFont="true">
      <alignment horizontal="left"/>
      <protection locked="true"/>
    </xf>
    <xf numFmtId="4" fontId="308" fillId="5" borderId="4" xfId="0" applyFill="true" applyBorder="true" applyFont="true" applyNumberFormat="true">
      <alignment horizontal="right"/>
      <protection locked="true"/>
    </xf>
    <xf numFmtId="0" fontId="309" fillId="0" borderId="0" xfId="0" applyFont="true"/>
    <xf numFmtId="0" fontId="310" fillId="0" borderId="4" xfId="0" applyBorder="true" applyFont="true">
      <alignment horizontal="left" vertical="top"/>
      <protection locked="true"/>
    </xf>
    <xf numFmtId="0" fontId="311" fillId="0" borderId="4" xfId="0" applyBorder="true" applyFont="true">
      <alignment horizontal="left" vertical="top" wrapText="true"/>
      <protection locked="true"/>
    </xf>
    <xf numFmtId="0" fontId="312" fillId="0" borderId="4" xfId="0" applyBorder="true" applyFont="true">
      <alignment horizontal="center" vertical="top"/>
      <protection locked="true"/>
    </xf>
    <xf numFmtId="170" fontId="313" fillId="0" borderId="4" xfId="0" applyBorder="true" applyFont="true" applyNumberFormat="true">
      <alignment horizontal="right" vertical="top"/>
      <protection locked="true"/>
    </xf>
    <xf numFmtId="171" fontId="314" fillId="0" borderId="4" xfId="0" applyBorder="true" applyFont="true" applyNumberFormat="true">
      <alignment horizontal="right" vertical="top"/>
      <protection locked="true"/>
    </xf>
    <xf numFmtId="171" fontId="315" fillId="0" borderId="4" xfId="0" applyBorder="true" applyFont="true" applyNumberFormat="true">
      <alignment horizontal="right" vertical="top"/>
      <protection locked="true"/>
    </xf>
    <xf numFmtId="171" fontId="316" fillId="0" borderId="4" xfId="0" applyBorder="true" applyFont="true" applyNumberFormat="true">
      <alignment horizontal="right" vertical="top"/>
      <protection locked="true"/>
    </xf>
    <xf numFmtId="172" fontId="317" fillId="3" borderId="4" xfId="0" applyFill="true" applyBorder="true" applyFont="true" applyNumberFormat="true">
      <alignment vertical="top" horizontal="right"/>
      <protection locked="false"/>
    </xf>
    <xf numFmtId="173" fontId="318" fillId="0" borderId="4" xfId="0" applyBorder="true" applyFont="true" applyNumberFormat="true">
      <alignment horizontal="right" vertical="top"/>
      <protection locked="true"/>
    </xf>
    <xf numFmtId="4" fontId="319" fillId="0" borderId="4" xfId="0" applyBorder="true" applyFont="true" applyNumberFormat="true">
      <alignment horizontal="right" vertical="top"/>
      <protection locked="true"/>
    </xf>
    <xf numFmtId="4" fontId="320" fillId="0" borderId="4" xfId="0" applyBorder="true" applyFont="true" applyNumberFormat="true">
      <alignment horizontal="right" vertical="top"/>
      <protection locked="true"/>
    </xf>
    <xf numFmtId="0" fontId="321" fillId="0" borderId="0" xfId="0" applyFont="true"/>
    <xf numFmtId="0" fontId="322" fillId="0" borderId="4" xfId="0" applyBorder="true" applyFont="true">
      <alignment horizontal="left" vertical="top"/>
      <protection locked="true"/>
    </xf>
    <xf numFmtId="0" fontId="323" fillId="0" borderId="4" xfId="0" applyBorder="true" applyFont="true">
      <alignment horizontal="left" vertical="top" wrapText="true"/>
      <protection locked="true"/>
    </xf>
    <xf numFmtId="0" fontId="324" fillId="0" borderId="4" xfId="0" applyBorder="true" applyFont="true">
      <alignment horizontal="center" vertical="top"/>
      <protection locked="true"/>
    </xf>
    <xf numFmtId="170" fontId="325" fillId="0" borderId="4" xfId="0" applyBorder="true" applyFont="true" applyNumberFormat="true">
      <alignment horizontal="right" vertical="top"/>
      <protection locked="true"/>
    </xf>
    <xf numFmtId="171" fontId="326" fillId="0" borderId="4" xfId="0" applyBorder="true" applyFont="true" applyNumberFormat="true">
      <alignment horizontal="right" vertical="top"/>
      <protection locked="true"/>
    </xf>
    <xf numFmtId="171" fontId="327" fillId="0" borderId="4" xfId="0" applyBorder="true" applyFont="true" applyNumberFormat="true">
      <alignment horizontal="right" vertical="top"/>
      <protection locked="true"/>
    </xf>
    <xf numFmtId="171" fontId="328" fillId="0" borderId="4" xfId="0" applyBorder="true" applyFont="true" applyNumberFormat="true">
      <alignment horizontal="right" vertical="top"/>
      <protection locked="true"/>
    </xf>
    <xf numFmtId="172" fontId="329" fillId="3" borderId="4" xfId="0" applyFill="true" applyBorder="true" applyFont="true" applyNumberFormat="true">
      <alignment vertical="top" horizontal="right"/>
      <protection locked="false"/>
    </xf>
    <xf numFmtId="173" fontId="330" fillId="0" borderId="4" xfId="0" applyBorder="true" applyFont="true" applyNumberFormat="true">
      <alignment horizontal="right" vertical="top"/>
      <protection locked="true"/>
    </xf>
    <xf numFmtId="4" fontId="331" fillId="0" borderId="4" xfId="0" applyBorder="true" applyFont="true" applyNumberFormat="true">
      <alignment horizontal="right" vertical="top"/>
      <protection locked="true"/>
    </xf>
    <xf numFmtId="4" fontId="332" fillId="0" borderId="4" xfId="0" applyBorder="true" applyFont="true" applyNumberFormat="true">
      <alignment horizontal="right" vertical="top"/>
      <protection locked="true"/>
    </xf>
    <xf numFmtId="0" fontId="333" fillId="0" borderId="0" xfId="0" applyFont="true"/>
    <xf numFmtId="0" fontId="334" fillId="5" borderId="0" xfId="0" applyFill="true" applyFont="true">
      <alignment horizontal="right"/>
      <protection locked="true"/>
    </xf>
    <xf numFmtId="4" fontId="335" fillId="5" borderId="0" xfId="0" applyFill="true" applyFont="true" applyNumberFormat="true">
      <alignment horizontal="right"/>
      <protection locked="true"/>
    </xf>
    <xf numFmtId="0" fontId="336" fillId="7" borderId="0" xfId="0" applyFont="true" applyFill="true">
      <alignment horizontal="left" vertical="top"/>
      <protection locked="true"/>
    </xf>
    <xf numFmtId="0" fontId="337" fillId="3" borderId="0" xfId="0" applyFont="true" applyFill="true">
      <alignment horizontal="left" vertical="top"/>
      <protection locked="true"/>
    </xf>
    <xf numFmtId="0" fontId="338" fillId="0" borderId="5" xfId="0" applyFont="true" applyBorder="true">
      <alignment horizontal="center" vertical="top"/>
      <protection locked="true"/>
    </xf>
    <xf numFmtId="166" fontId="339" fillId="0" borderId="0" xfId="0" applyFont="true" applyNumberFormat="true">
      <alignment horizontal="center" vertical="top"/>
      <protection locked="true"/>
    </xf>
    <xf numFmtId="0" fontId="340" fillId="0" borderId="0" xfId="0" applyFont="true">
      <alignment horizontal="left" vertical="top"/>
      <protection locked="true"/>
    </xf>
    <xf numFmtId="165" fontId="341" fillId="0" borderId="0" xfId="0" applyFont="true" applyNumberFormat="true">
      <alignment horizontal="left" vertical="top"/>
      <protection locked="true"/>
    </xf>
    <xf numFmtId="168" fontId="342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343" fillId="5" borderId="4" xfId="0" applyFill="true" applyBorder="true" applyFont="true">
      <alignment horizontal="left"/>
      <protection locked="true"/>
    </xf>
    <xf numFmtId="0" fontId="344" fillId="5" borderId="4" xfId="0" applyFill="true" applyBorder="true" applyFont="true">
      <alignment horizontal="left"/>
      <protection locked="true"/>
    </xf>
    <xf numFmtId="0" fontId="345" fillId="5" borderId="4" xfId="0" applyFill="true" applyBorder="true" applyFont="true">
      <alignment horizontal="left"/>
      <protection locked="true"/>
    </xf>
    <xf numFmtId="0" fontId="346" fillId="5" borderId="4" xfId="0" applyFill="true" applyBorder="true" applyFont="true">
      <alignment horizontal="left"/>
      <protection locked="true"/>
    </xf>
    <xf numFmtId="0" fontId="347" fillId="5" borderId="4" xfId="0" applyFill="true" applyBorder="true" applyFont="true">
      <alignment horizontal="left"/>
      <protection locked="true"/>
    </xf>
    <xf numFmtId="0" fontId="348" fillId="5" borderId="4" xfId="0" applyFill="true" applyBorder="true" applyFont="true">
      <alignment horizontal="left"/>
      <protection locked="true"/>
    </xf>
    <xf numFmtId="0" fontId="349" fillId="5" borderId="4" xfId="0" applyFill="true" applyBorder="true" applyFont="true">
      <alignment horizontal="left"/>
      <protection locked="true"/>
    </xf>
    <xf numFmtId="0" fontId="350" fillId="5" borderId="4" xfId="0" applyFill="true" applyBorder="true" applyFont="true">
      <alignment horizontal="left"/>
      <protection locked="true"/>
    </xf>
    <xf numFmtId="0" fontId="351" fillId="5" borderId="4" xfId="0" applyFill="true" applyBorder="true" applyFont="true">
      <alignment horizontal="left"/>
      <protection locked="true"/>
    </xf>
    <xf numFmtId="0" fontId="352" fillId="5" borderId="4" xfId="0" applyFill="true" applyBorder="true" applyFont="true">
      <alignment horizontal="left"/>
      <protection locked="true"/>
    </xf>
    <xf numFmtId="0" fontId="353" fillId="5" borderId="4" xfId="0" applyFill="true" applyBorder="true" applyFont="true">
      <alignment horizontal="left"/>
      <protection locked="true"/>
    </xf>
    <xf numFmtId="0" fontId="354" fillId="5" borderId="4" xfId="0" applyFill="true" applyBorder="true" applyFont="true">
      <alignment horizontal="left"/>
      <protection locked="true"/>
    </xf>
    <xf numFmtId="0" fontId="355" fillId="5" borderId="4" xfId="0" applyFill="true" applyBorder="true" applyFont="true">
      <alignment horizontal="left"/>
      <protection locked="true"/>
    </xf>
    <xf numFmtId="0" fontId="356" fillId="0" borderId="4" xfId="0" applyBorder="true" applyFont="true">
      <alignment horizontal="left" vertical="top"/>
      <protection locked="true"/>
    </xf>
    <xf numFmtId="0" fontId="357" fillId="0" borderId="4" xfId="0" applyBorder="true" applyFont="true">
      <alignment horizontal="left" vertical="top" wrapText="true"/>
      <protection locked="true"/>
    </xf>
    <xf numFmtId="4" fontId="358" fillId="3" borderId="4" xfId="0" applyFill="true" applyBorder="true" applyFont="true" applyNumberFormat="true">
      <alignment vertical="top" horizontal="right"/>
      <protection locked="false"/>
    </xf>
    <xf numFmtId="4" fontId="359" fillId="0" borderId="4" xfId="0" applyBorder="true" applyFont="true" applyNumberFormat="true">
      <alignment horizontal="right" vertical="top"/>
      <protection locked="true"/>
    </xf>
    <xf numFmtId="4" fontId="360" fillId="3" borderId="4" xfId="0" applyFill="true" applyBorder="true" applyFont="true" applyNumberFormat="true">
      <alignment vertical="top" horizontal="right"/>
      <protection locked="false"/>
    </xf>
    <xf numFmtId="4" fontId="361" fillId="0" borderId="4" xfId="0" applyBorder="true" applyFont="true" applyNumberFormat="true">
      <alignment horizontal="right" vertical="top"/>
      <protection locked="true"/>
    </xf>
    <xf numFmtId="4" fontId="362" fillId="3" borderId="4" xfId="0" applyFill="true" applyBorder="true" applyFont="true" applyNumberFormat="true">
      <alignment vertical="top" horizontal="right"/>
      <protection locked="false"/>
    </xf>
    <xf numFmtId="4" fontId="363" fillId="0" borderId="4" xfId="0" applyBorder="true" applyFont="true" applyNumberFormat="true">
      <alignment horizontal="right" vertical="top"/>
      <protection locked="true"/>
    </xf>
    <xf numFmtId="4" fontId="364" fillId="3" borderId="4" xfId="0" applyFill="true" applyBorder="true" applyFont="true" applyNumberFormat="true">
      <alignment vertical="top" horizontal="right"/>
      <protection locked="false"/>
    </xf>
    <xf numFmtId="4" fontId="365" fillId="0" borderId="4" xfId="0" applyBorder="true" applyFont="true" applyNumberFormat="true">
      <alignment horizontal="right" vertical="top"/>
      <protection locked="true"/>
    </xf>
    <xf numFmtId="4" fontId="366" fillId="5" borderId="4" xfId="0" applyFill="true" applyBorder="true" applyFont="true" applyNumberFormat="true">
      <alignment horizontal="right" vertical="top"/>
      <protection locked="true"/>
    </xf>
    <xf numFmtId="4" fontId="367" fillId="5" borderId="4" xfId="0" applyFill="true" applyBorder="true" applyFont="true" applyNumberFormat="true">
      <alignment horizontal="right" vertical="top"/>
      <protection locked="true"/>
    </xf>
    <xf numFmtId="0" fontId="368" fillId="0" borderId="4" xfId="0" applyBorder="true" applyFont="true">
      <alignment horizontal="left" vertical="top"/>
      <protection locked="true"/>
    </xf>
    <xf numFmtId="0" fontId="369" fillId="0" borderId="4" xfId="0" applyBorder="true" applyFont="true">
      <alignment horizontal="left" vertical="top" wrapText="true"/>
      <protection locked="true"/>
    </xf>
    <xf numFmtId="4" fontId="370" fillId="3" borderId="4" xfId="0" applyFill="true" applyBorder="true" applyFont="true" applyNumberFormat="true">
      <alignment vertical="top" horizontal="right"/>
      <protection locked="false"/>
    </xf>
    <xf numFmtId="4" fontId="371" fillId="0" borderId="4" xfId="0" applyBorder="true" applyFont="true" applyNumberFormat="true">
      <alignment horizontal="right" vertical="top"/>
      <protection locked="true"/>
    </xf>
    <xf numFmtId="4" fontId="372" fillId="3" borderId="4" xfId="0" applyFill="true" applyBorder="true" applyFont="true" applyNumberFormat="true">
      <alignment vertical="top" horizontal="right"/>
      <protection locked="false"/>
    </xf>
    <xf numFmtId="4" fontId="373" fillId="0" borderId="4" xfId="0" applyBorder="true" applyFont="true" applyNumberFormat="true">
      <alignment horizontal="right" vertical="top"/>
      <protection locked="true"/>
    </xf>
    <xf numFmtId="4" fontId="374" fillId="3" borderId="4" xfId="0" applyFill="true" applyBorder="true" applyFont="true" applyNumberFormat="true">
      <alignment vertical="top" horizontal="right"/>
      <protection locked="false"/>
    </xf>
    <xf numFmtId="4" fontId="375" fillId="0" borderId="4" xfId="0" applyBorder="true" applyFont="true" applyNumberFormat="true">
      <alignment horizontal="right" vertical="top"/>
      <protection locked="true"/>
    </xf>
    <xf numFmtId="4" fontId="376" fillId="3" borderId="4" xfId="0" applyFill="true" applyBorder="true" applyFont="true" applyNumberFormat="true">
      <alignment vertical="top" horizontal="right"/>
      <protection locked="false"/>
    </xf>
    <xf numFmtId="4" fontId="377" fillId="0" borderId="4" xfId="0" applyBorder="true" applyFont="true" applyNumberFormat="true">
      <alignment horizontal="right" vertical="top"/>
      <protection locked="true"/>
    </xf>
    <xf numFmtId="4" fontId="378" fillId="5" borderId="4" xfId="0" applyFill="true" applyBorder="true" applyFont="true" applyNumberFormat="true">
      <alignment horizontal="right" vertical="top"/>
      <protection locked="true"/>
    </xf>
    <xf numFmtId="4" fontId="379" fillId="5" borderId="4" xfId="0" applyFill="true" applyBorder="true" applyFont="true" applyNumberFormat="true">
      <alignment horizontal="right" vertical="top"/>
      <protection locked="true"/>
    </xf>
    <xf numFmtId="0" fontId="380" fillId="0" borderId="4" xfId="0" applyBorder="true" applyFont="true">
      <alignment horizontal="left" vertical="top"/>
      <protection locked="true"/>
    </xf>
    <xf numFmtId="0" fontId="381" fillId="0" borderId="4" xfId="0" applyBorder="true" applyFont="true">
      <alignment horizontal="left" vertical="top" wrapText="true"/>
      <protection locked="true"/>
    </xf>
    <xf numFmtId="4" fontId="382" fillId="3" borderId="4" xfId="0" applyFill="true" applyBorder="true" applyFont="true" applyNumberFormat="true">
      <alignment vertical="top" horizontal="right"/>
      <protection locked="false"/>
    </xf>
    <xf numFmtId="4" fontId="383" fillId="0" borderId="4" xfId="0" applyBorder="true" applyFont="true" applyNumberFormat="true">
      <alignment horizontal="right" vertical="top"/>
      <protection locked="true"/>
    </xf>
    <xf numFmtId="4" fontId="384" fillId="3" borderId="4" xfId="0" applyFill="true" applyBorder="true" applyFont="true" applyNumberFormat="true">
      <alignment vertical="top" horizontal="right"/>
      <protection locked="false"/>
    </xf>
    <xf numFmtId="4" fontId="385" fillId="0" borderId="4" xfId="0" applyBorder="true" applyFont="true" applyNumberFormat="true">
      <alignment horizontal="right" vertical="top"/>
      <protection locked="true"/>
    </xf>
    <xf numFmtId="4" fontId="386" fillId="3" borderId="4" xfId="0" applyFill="true" applyBorder="true" applyFont="true" applyNumberFormat="true">
      <alignment vertical="top" horizontal="right"/>
      <protection locked="false"/>
    </xf>
    <xf numFmtId="4" fontId="387" fillId="0" borderId="4" xfId="0" applyBorder="true" applyFont="true" applyNumberFormat="true">
      <alignment horizontal="right" vertical="top"/>
      <protection locked="true"/>
    </xf>
    <xf numFmtId="4" fontId="388" fillId="3" borderId="4" xfId="0" applyFill="true" applyBorder="true" applyFont="true" applyNumberFormat="true">
      <alignment vertical="top" horizontal="right"/>
      <protection locked="false"/>
    </xf>
    <xf numFmtId="4" fontId="389" fillId="0" borderId="4" xfId="0" applyBorder="true" applyFont="true" applyNumberFormat="true">
      <alignment horizontal="right" vertical="top"/>
      <protection locked="true"/>
    </xf>
    <xf numFmtId="4" fontId="390" fillId="5" borderId="4" xfId="0" applyFill="true" applyBorder="true" applyFont="true" applyNumberFormat="true">
      <alignment horizontal="right" vertical="top"/>
      <protection locked="true"/>
    </xf>
    <xf numFmtId="4" fontId="391" fillId="5" borderId="4" xfId="0" applyFill="true" applyBorder="true" applyFont="true" applyNumberFormat="true">
      <alignment horizontal="right" vertical="top"/>
      <protection locked="true"/>
    </xf>
    <xf numFmtId="0" fontId="392" fillId="0" borderId="4" xfId="0" applyBorder="true" applyFont="true">
      <alignment horizontal="left" vertical="top"/>
      <protection locked="true"/>
    </xf>
    <xf numFmtId="0" fontId="393" fillId="0" borderId="4" xfId="0" applyBorder="true" applyFont="true">
      <alignment horizontal="left" vertical="top" wrapText="true"/>
      <protection locked="true"/>
    </xf>
    <xf numFmtId="4" fontId="394" fillId="3" borderId="4" xfId="0" applyFill="true" applyBorder="true" applyFont="true" applyNumberFormat="true">
      <alignment vertical="top" horizontal="right"/>
      <protection locked="false"/>
    </xf>
    <xf numFmtId="4" fontId="395" fillId="0" borderId="4" xfId="0" applyBorder="true" applyFont="true" applyNumberFormat="true">
      <alignment horizontal="right" vertical="top"/>
      <protection locked="true"/>
    </xf>
    <xf numFmtId="4" fontId="396" fillId="3" borderId="4" xfId="0" applyFill="true" applyBorder="true" applyFont="true" applyNumberFormat="true">
      <alignment vertical="top" horizontal="right"/>
      <protection locked="false"/>
    </xf>
    <xf numFmtId="4" fontId="397" fillId="0" borderId="4" xfId="0" applyBorder="true" applyFont="true" applyNumberFormat="true">
      <alignment horizontal="right" vertical="top"/>
      <protection locked="true"/>
    </xf>
    <xf numFmtId="4" fontId="398" fillId="3" borderId="4" xfId="0" applyFill="true" applyBorder="true" applyFont="true" applyNumberFormat="true">
      <alignment vertical="top" horizontal="right"/>
      <protection locked="false"/>
    </xf>
    <xf numFmtId="4" fontId="399" fillId="0" borderId="4" xfId="0" applyBorder="true" applyFont="true" applyNumberFormat="true">
      <alignment horizontal="right" vertical="top"/>
      <protection locked="true"/>
    </xf>
    <xf numFmtId="4" fontId="400" fillId="3" borderId="4" xfId="0" applyFill="true" applyBorder="true" applyFont="true" applyNumberFormat="true">
      <alignment vertical="top" horizontal="right"/>
      <protection locked="false"/>
    </xf>
    <xf numFmtId="4" fontId="401" fillId="0" borderId="4" xfId="0" applyBorder="true" applyFont="true" applyNumberFormat="true">
      <alignment horizontal="right" vertical="top"/>
      <protection locked="true"/>
    </xf>
    <xf numFmtId="4" fontId="402" fillId="5" borderId="4" xfId="0" applyFill="true" applyBorder="true" applyFont="true" applyNumberFormat="true">
      <alignment horizontal="right" vertical="top"/>
      <protection locked="true"/>
    </xf>
    <xf numFmtId="4" fontId="403" fillId="5" borderId="4" xfId="0" applyFill="true" applyBorder="true" applyFont="true" applyNumberFormat="true">
      <alignment horizontal="right" vertical="top"/>
      <protection locked="true"/>
    </xf>
    <xf numFmtId="0" fontId="404" fillId="0" borderId="4" xfId="0" applyBorder="true" applyFont="true">
      <alignment horizontal="left" vertical="top"/>
      <protection locked="true"/>
    </xf>
    <xf numFmtId="0" fontId="405" fillId="0" borderId="4" xfId="0" applyBorder="true" applyFont="true">
      <alignment horizontal="left" vertical="top" wrapText="true"/>
      <protection locked="true"/>
    </xf>
    <xf numFmtId="4" fontId="406" fillId="3" borderId="4" xfId="0" applyFill="true" applyBorder="true" applyFont="true" applyNumberFormat="true">
      <alignment vertical="top" horizontal="right"/>
      <protection locked="false"/>
    </xf>
    <xf numFmtId="4" fontId="407" fillId="0" borderId="4" xfId="0" applyBorder="true" applyFont="true" applyNumberFormat="true">
      <alignment horizontal="right" vertical="top"/>
      <protection locked="true"/>
    </xf>
    <xf numFmtId="4" fontId="408" fillId="3" borderId="4" xfId="0" applyFill="true" applyBorder="true" applyFont="true" applyNumberFormat="true">
      <alignment vertical="top" horizontal="right"/>
      <protection locked="false"/>
    </xf>
    <xf numFmtId="4" fontId="409" fillId="0" borderId="4" xfId="0" applyBorder="true" applyFont="true" applyNumberFormat="true">
      <alignment horizontal="right" vertical="top"/>
      <protection locked="true"/>
    </xf>
    <xf numFmtId="4" fontId="410" fillId="3" borderId="4" xfId="0" applyFill="true" applyBorder="true" applyFont="true" applyNumberFormat="true">
      <alignment vertical="top" horizontal="right"/>
      <protection locked="false"/>
    </xf>
    <xf numFmtId="4" fontId="411" fillId="0" borderId="4" xfId="0" applyBorder="true" applyFont="true" applyNumberFormat="true">
      <alignment horizontal="right" vertical="top"/>
      <protection locked="true"/>
    </xf>
    <xf numFmtId="4" fontId="412" fillId="3" borderId="4" xfId="0" applyFill="true" applyBorder="true" applyFont="true" applyNumberFormat="true">
      <alignment vertical="top" horizontal="right"/>
      <protection locked="false"/>
    </xf>
    <xf numFmtId="4" fontId="413" fillId="0" borderId="4" xfId="0" applyBorder="true" applyFont="true" applyNumberFormat="true">
      <alignment horizontal="right" vertical="top"/>
      <protection locked="true"/>
    </xf>
    <xf numFmtId="4" fontId="414" fillId="5" borderId="4" xfId="0" applyFill="true" applyBorder="true" applyFont="true" applyNumberFormat="true">
      <alignment horizontal="right" vertical="top"/>
      <protection locked="true"/>
    </xf>
    <xf numFmtId="4" fontId="415" fillId="5" borderId="4" xfId="0" applyFill="true" applyBorder="true" applyFont="true" applyNumberFormat="true">
      <alignment horizontal="right" vertical="top"/>
      <protection locked="true"/>
    </xf>
    <xf numFmtId="0" fontId="416" fillId="0" borderId="4" xfId="0" applyBorder="true" applyFont="true">
      <alignment horizontal="left" vertical="top"/>
      <protection locked="true"/>
    </xf>
    <xf numFmtId="0" fontId="417" fillId="0" borderId="4" xfId="0" applyBorder="true" applyFont="true">
      <alignment horizontal="left" vertical="top" wrapText="true"/>
      <protection locked="true"/>
    </xf>
    <xf numFmtId="4" fontId="418" fillId="3" borderId="4" xfId="0" applyFill="true" applyBorder="true" applyFont="true" applyNumberFormat="true">
      <alignment vertical="top" horizontal="right"/>
      <protection locked="false"/>
    </xf>
    <xf numFmtId="4" fontId="419" fillId="0" borderId="4" xfId="0" applyBorder="true" applyFont="true" applyNumberFormat="true">
      <alignment horizontal="right" vertical="top"/>
      <protection locked="true"/>
    </xf>
    <xf numFmtId="4" fontId="420" fillId="3" borderId="4" xfId="0" applyFill="true" applyBorder="true" applyFont="true" applyNumberFormat="true">
      <alignment vertical="top" horizontal="right"/>
      <protection locked="false"/>
    </xf>
    <xf numFmtId="4" fontId="421" fillId="0" borderId="4" xfId="0" applyBorder="true" applyFont="true" applyNumberFormat="true">
      <alignment horizontal="right" vertical="top"/>
      <protection locked="true"/>
    </xf>
    <xf numFmtId="4" fontId="422" fillId="3" borderId="4" xfId="0" applyFill="true" applyBorder="true" applyFont="true" applyNumberFormat="true">
      <alignment vertical="top" horizontal="right"/>
      <protection locked="false"/>
    </xf>
    <xf numFmtId="4" fontId="423" fillId="0" borderId="4" xfId="0" applyBorder="true" applyFont="true" applyNumberFormat="true">
      <alignment horizontal="right" vertical="top"/>
      <protection locked="true"/>
    </xf>
    <xf numFmtId="4" fontId="424" fillId="3" borderId="4" xfId="0" applyFill="true" applyBorder="true" applyFont="true" applyNumberFormat="true">
      <alignment vertical="top" horizontal="right"/>
      <protection locked="false"/>
    </xf>
    <xf numFmtId="4" fontId="425" fillId="0" borderId="4" xfId="0" applyBorder="true" applyFont="true" applyNumberFormat="true">
      <alignment horizontal="right" vertical="top"/>
      <protection locked="true"/>
    </xf>
    <xf numFmtId="4" fontId="426" fillId="5" borderId="4" xfId="0" applyFill="true" applyBorder="true" applyFont="true" applyNumberFormat="true">
      <alignment horizontal="right" vertical="top"/>
      <protection locked="true"/>
    </xf>
    <xf numFmtId="4" fontId="427" fillId="5" borderId="4" xfId="0" applyFill="true" applyBorder="true" applyFont="true" applyNumberFormat="true">
      <alignment horizontal="right" vertical="top"/>
      <protection locked="true"/>
    </xf>
    <xf numFmtId="0" fontId="428" fillId="5" borderId="4" xfId="0" applyFill="true" applyBorder="true" applyFont="true">
      <alignment horizontal="left"/>
      <protection locked="true"/>
    </xf>
    <xf numFmtId="0" fontId="429" fillId="5" borderId="4" xfId="0" applyFill="true" applyBorder="true" applyFont="true">
      <alignment horizontal="left"/>
      <protection locked="true"/>
    </xf>
    <xf numFmtId="4" fontId="430" fillId="5" borderId="4" xfId="0" applyFill="true" applyBorder="true" applyFont="true" applyNumberFormat="true">
      <alignment horizontal="right"/>
      <protection locked="true"/>
    </xf>
    <xf numFmtId="4" fontId="431" fillId="5" borderId="4" xfId="0" applyFill="true" applyBorder="true" applyFont="true" applyNumberFormat="true">
      <alignment horizontal="right"/>
      <protection locked="true"/>
    </xf>
    <xf numFmtId="0" fontId="432" fillId="5" borderId="4" xfId="0" applyFill="true" applyBorder="true" applyFont="true">
      <alignment horizontal="left"/>
      <protection locked="true"/>
    </xf>
    <xf numFmtId="4" fontId="433" fillId="5" borderId="4" xfId="0" applyFill="true" applyBorder="true" applyFont="true" applyNumberFormat="true">
      <alignment horizontal="right"/>
      <protection locked="true"/>
    </xf>
    <xf numFmtId="0" fontId="434" fillId="5" borderId="4" xfId="0" applyFill="true" applyBorder="true" applyFont="true">
      <alignment horizontal="left"/>
      <protection locked="true"/>
    </xf>
    <xf numFmtId="4" fontId="435" fillId="5" borderId="4" xfId="0" applyFill="true" applyBorder="true" applyFont="true" applyNumberFormat="true">
      <alignment horizontal="right"/>
      <protection locked="true"/>
    </xf>
    <xf numFmtId="0" fontId="436" fillId="5" borderId="4" xfId="0" applyFill="true" applyBorder="true" applyFont="true">
      <alignment horizontal="left"/>
      <protection locked="true"/>
    </xf>
    <xf numFmtId="4" fontId="437" fillId="5" borderId="4" xfId="0" applyFill="true" applyBorder="true" applyFont="true" applyNumberFormat="true">
      <alignment horizontal="right"/>
      <protection locked="true"/>
    </xf>
    <xf numFmtId="0" fontId="438" fillId="5" borderId="4" xfId="0" applyFill="true" applyBorder="true" applyFont="true">
      <alignment horizontal="left"/>
      <protection locked="true"/>
    </xf>
    <xf numFmtId="4" fontId="439" fillId="5" borderId="4" xfId="0" applyFill="true" applyBorder="true" applyFont="true" applyNumberFormat="true">
      <alignment horizontal="right"/>
      <protection locked="true"/>
    </xf>
    <xf numFmtId="4" fontId="440" fillId="5" borderId="4" xfId="0" applyFill="true" applyBorder="true" applyFont="true" applyNumberFormat="true">
      <alignment horizontal="right"/>
      <protection locked="true"/>
    </xf>
    <xf numFmtId="0" fontId="441" fillId="0" borderId="0" xfId="0" applyFont="true">
      <alignment horizontal="left" vertical="top"/>
      <protection locked="true"/>
    </xf>
    <xf numFmtId="165" fontId="442" fillId="0" borderId="0" xfId="0" applyFont="true" applyNumberFormat="true">
      <alignment horizontal="left" vertical="top"/>
      <protection locked="true"/>
    </xf>
    <xf numFmtId="168" fontId="443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444" fillId="5" borderId="4" xfId="0" applyFill="true" applyBorder="true" applyFont="true">
      <alignment horizontal="left"/>
      <protection locked="true"/>
    </xf>
    <xf numFmtId="0" fontId="445" fillId="5" borderId="4" xfId="0" applyFill="true" applyBorder="true" applyFont="true">
      <alignment horizontal="left"/>
      <protection locked="true"/>
    </xf>
    <xf numFmtId="0" fontId="446" fillId="5" borderId="4" xfId="0" applyFill="true" applyBorder="true" applyFont="true">
      <alignment horizontal="left"/>
      <protection locked="true"/>
    </xf>
    <xf numFmtId="0" fontId="447" fillId="5" borderId="4" xfId="0" applyFill="true" applyBorder="true" applyFont="true">
      <alignment horizontal="left"/>
      <protection locked="true"/>
    </xf>
    <xf numFmtId="0" fontId="448" fillId="5" borderId="4" xfId="0" applyFill="true" applyBorder="true" applyFont="true">
      <alignment horizontal="left"/>
      <protection locked="true"/>
    </xf>
    <xf numFmtId="0" fontId="449" fillId="5" borderId="4" xfId="0" applyFill="true" applyBorder="true" applyFont="true">
      <alignment horizontal="left"/>
      <protection locked="true"/>
    </xf>
    <xf numFmtId="0" fontId="450" fillId="5" borderId="4" xfId="0" applyFill="true" applyBorder="true" applyFont="true">
      <alignment horizontal="left"/>
      <protection locked="true"/>
    </xf>
    <xf numFmtId="0" fontId="451" fillId="5" borderId="4" xfId="0" applyFill="true" applyBorder="true" applyFont="true">
      <alignment horizontal="left"/>
      <protection locked="true"/>
    </xf>
    <xf numFmtId="0" fontId="452" fillId="5" borderId="4" xfId="0" applyFill="true" applyBorder="true" applyFont="true">
      <alignment horizontal="left"/>
      <protection locked="true"/>
    </xf>
    <xf numFmtId="0" fontId="453" fillId="0" borderId="4" xfId="0" applyBorder="true" applyFont="true">
      <alignment horizontal="left" vertical="top"/>
      <protection locked="true"/>
    </xf>
    <xf numFmtId="4" fontId="454" fillId="0" borderId="4" xfId="0" applyBorder="true" applyFont="true" applyNumberFormat="true">
      <alignment horizontal="right" vertical="top"/>
      <protection locked="true"/>
    </xf>
    <xf numFmtId="4" fontId="455" fillId="0" borderId="4" xfId="0" applyBorder="true" applyFont="true" applyNumberFormat="true">
      <alignment horizontal="right" vertical="top"/>
      <protection locked="true"/>
    </xf>
    <xf numFmtId="4" fontId="456" fillId="3" borderId="4" xfId="0" applyFill="true" applyBorder="true" applyFont="true" applyNumberFormat="true">
      <alignment vertical="top"/>
      <protection locked="false"/>
    </xf>
    <xf numFmtId="0" fontId="457" fillId="0" borderId="4" xfId="0" applyBorder="true" applyFont="true">
      <alignment horizontal="left" vertical="top"/>
      <protection locked="true"/>
    </xf>
    <xf numFmtId="0" fontId="458" fillId="0" borderId="4" xfId="0" applyBorder="true" applyFont="true">
      <alignment horizontal="left" vertical="top"/>
      <protection locked="true"/>
    </xf>
    <xf numFmtId="0" fontId="459" fillId="0" borderId="4" xfId="0" applyBorder="true" applyFont="true">
      <alignment horizontal="left" vertical="top"/>
      <protection locked="true"/>
    </xf>
    <xf numFmtId="0" fontId="460" fillId="0" borderId="4" xfId="0" applyBorder="true" applyFont="true">
      <alignment horizontal="left" vertical="top"/>
      <protection locked="true"/>
    </xf>
    <xf numFmtId="0" fontId="461" fillId="0" borderId="4" xfId="0" applyBorder="true" applyFont="true">
      <alignment horizontal="left" vertical="top"/>
      <protection locked="true"/>
    </xf>
    <xf numFmtId="0" fontId="462" fillId="0" borderId="0" xfId="0" applyFont="true"/>
    <xf numFmtId="0" fontId="463" fillId="0" borderId="4" xfId="0" applyBorder="true" applyFont="true">
      <alignment horizontal="left" vertical="top"/>
      <protection locked="true"/>
    </xf>
    <xf numFmtId="4" fontId="464" fillId="0" borderId="4" xfId="0" applyBorder="true" applyFont="true" applyNumberFormat="true">
      <alignment horizontal="right" vertical="top"/>
      <protection locked="true"/>
    </xf>
    <xf numFmtId="4" fontId="465" fillId="0" borderId="4" xfId="0" applyBorder="true" applyFont="true" applyNumberFormat="true">
      <alignment horizontal="right" vertical="top"/>
      <protection locked="true"/>
    </xf>
    <xf numFmtId="4" fontId="466" fillId="3" borderId="4" xfId="0" applyFill="true" applyBorder="true" applyFont="true" applyNumberFormat="true">
      <alignment vertical="top"/>
      <protection locked="false"/>
    </xf>
    <xf numFmtId="0" fontId="467" fillId="0" borderId="4" xfId="0" applyBorder="true" applyFont="true">
      <alignment horizontal="left" vertical="top"/>
      <protection locked="true"/>
    </xf>
    <xf numFmtId="0" fontId="468" fillId="0" borderId="4" xfId="0" applyBorder="true" applyFont="true">
      <alignment horizontal="left" vertical="top"/>
      <protection locked="true"/>
    </xf>
    <xf numFmtId="0" fontId="469" fillId="0" borderId="4" xfId="0" applyBorder="true" applyFont="true">
      <alignment horizontal="left" vertical="top"/>
      <protection locked="true"/>
    </xf>
    <xf numFmtId="0" fontId="470" fillId="0" borderId="4" xfId="0" applyBorder="true" applyFont="true">
      <alignment horizontal="left" vertical="top"/>
      <protection locked="true"/>
    </xf>
    <xf numFmtId="0" fontId="471" fillId="0" borderId="4" xfId="0" applyBorder="true" applyFont="true">
      <alignment horizontal="left" vertical="top"/>
      <protection locked="true"/>
    </xf>
    <xf numFmtId="0" fontId="472" fillId="0" borderId="0" xfId="0" applyFont="true"/>
    <xf numFmtId="0" fontId="473" fillId="0" borderId="4" xfId="0" applyBorder="true" applyFont="true">
      <alignment horizontal="left" vertical="top"/>
      <protection locked="true"/>
    </xf>
    <xf numFmtId="4" fontId="474" fillId="0" borderId="4" xfId="0" applyBorder="true" applyFont="true" applyNumberFormat="true">
      <alignment horizontal="right" vertical="top"/>
      <protection locked="true"/>
    </xf>
    <xf numFmtId="4" fontId="475" fillId="0" borderId="4" xfId="0" applyBorder="true" applyFont="true" applyNumberFormat="true">
      <alignment horizontal="right" vertical="top"/>
      <protection locked="true"/>
    </xf>
    <xf numFmtId="4" fontId="476" fillId="3" borderId="4" xfId="0" applyFill="true" applyBorder="true" applyFont="true" applyNumberFormat="true">
      <alignment vertical="top"/>
      <protection locked="false"/>
    </xf>
    <xf numFmtId="0" fontId="477" fillId="0" borderId="4" xfId="0" applyBorder="true" applyFont="true">
      <alignment horizontal="left" vertical="top"/>
      <protection locked="true"/>
    </xf>
    <xf numFmtId="0" fontId="478" fillId="0" borderId="4" xfId="0" applyBorder="true" applyFont="true">
      <alignment horizontal="left" vertical="top"/>
      <protection locked="true"/>
    </xf>
    <xf numFmtId="0" fontId="479" fillId="0" borderId="4" xfId="0" applyBorder="true" applyFont="true">
      <alignment horizontal="left" vertical="top"/>
      <protection locked="true"/>
    </xf>
    <xf numFmtId="0" fontId="480" fillId="0" borderId="4" xfId="0" applyBorder="true" applyFont="true">
      <alignment horizontal="left" vertical="top"/>
      <protection locked="true"/>
    </xf>
    <xf numFmtId="0" fontId="481" fillId="0" borderId="4" xfId="0" applyBorder="true" applyFont="true">
      <alignment horizontal="left" vertical="top"/>
      <protection locked="true"/>
    </xf>
    <xf numFmtId="0" fontId="482" fillId="0" borderId="0" xfId="0" applyFont="true"/>
    <xf numFmtId="0" fontId="483" fillId="0" borderId="4" xfId="0" applyBorder="true" applyFont="true">
      <alignment horizontal="left" vertical="top"/>
      <protection locked="true"/>
    </xf>
    <xf numFmtId="4" fontId="484" fillId="0" borderId="4" xfId="0" applyBorder="true" applyFont="true" applyNumberFormat="true">
      <alignment horizontal="right" vertical="top"/>
      <protection locked="true"/>
    </xf>
    <xf numFmtId="4" fontId="485" fillId="0" borderId="4" xfId="0" applyBorder="true" applyFont="true" applyNumberFormat="true">
      <alignment horizontal="right" vertical="top"/>
      <protection locked="true"/>
    </xf>
    <xf numFmtId="4" fontId="486" fillId="3" borderId="4" xfId="0" applyFill="true" applyBorder="true" applyFont="true" applyNumberFormat="true">
      <alignment vertical="top"/>
      <protection locked="false"/>
    </xf>
    <xf numFmtId="0" fontId="487" fillId="0" borderId="4" xfId="0" applyBorder="true" applyFont="true">
      <alignment horizontal="left" vertical="top"/>
      <protection locked="true"/>
    </xf>
    <xf numFmtId="0" fontId="488" fillId="0" borderId="4" xfId="0" applyBorder="true" applyFont="true">
      <alignment horizontal="left" vertical="top"/>
      <protection locked="true"/>
    </xf>
    <xf numFmtId="0" fontId="489" fillId="0" borderId="4" xfId="0" applyBorder="true" applyFont="true">
      <alignment horizontal="left" vertical="top"/>
      <protection locked="true"/>
    </xf>
    <xf numFmtId="0" fontId="490" fillId="0" borderId="4" xfId="0" applyBorder="true" applyFont="true">
      <alignment horizontal="left" vertical="top"/>
      <protection locked="true"/>
    </xf>
    <xf numFmtId="0" fontId="491" fillId="0" borderId="4" xfId="0" applyBorder="true" applyFont="true">
      <alignment horizontal="left" vertical="top"/>
      <protection locked="true"/>
    </xf>
    <xf numFmtId="0" fontId="492" fillId="0" borderId="0" xfId="0" applyFont="true"/>
    <xf numFmtId="0" fontId="493" fillId="0" borderId="4" xfId="0" applyBorder="true" applyFont="true">
      <alignment horizontal="left" vertical="top"/>
      <protection locked="true"/>
    </xf>
    <xf numFmtId="4" fontId="494" fillId="0" borderId="4" xfId="0" applyBorder="true" applyFont="true" applyNumberFormat="true">
      <alignment horizontal="right" vertical="top"/>
      <protection locked="true"/>
    </xf>
    <xf numFmtId="4" fontId="495" fillId="0" borderId="4" xfId="0" applyBorder="true" applyFont="true" applyNumberFormat="true">
      <alignment horizontal="right" vertical="top"/>
      <protection locked="true"/>
    </xf>
    <xf numFmtId="4" fontId="496" fillId="3" borderId="4" xfId="0" applyFill="true" applyBorder="true" applyFont="true" applyNumberFormat="true">
      <alignment vertical="top"/>
      <protection locked="false"/>
    </xf>
    <xf numFmtId="0" fontId="497" fillId="0" borderId="4" xfId="0" applyBorder="true" applyFont="true">
      <alignment horizontal="left" vertical="top"/>
      <protection locked="true"/>
    </xf>
    <xf numFmtId="0" fontId="498" fillId="0" borderId="4" xfId="0" applyBorder="true" applyFont="true">
      <alignment horizontal="left" vertical="top"/>
      <protection locked="true"/>
    </xf>
    <xf numFmtId="0" fontId="499" fillId="0" borderId="4" xfId="0" applyBorder="true" applyFont="true">
      <alignment horizontal="left" vertical="top"/>
      <protection locked="true"/>
    </xf>
    <xf numFmtId="0" fontId="500" fillId="0" borderId="4" xfId="0" applyBorder="true" applyFont="true">
      <alignment horizontal="left" vertical="top"/>
      <protection locked="true"/>
    </xf>
    <xf numFmtId="0" fontId="501" fillId="0" borderId="4" xfId="0" applyBorder="true" applyFont="true">
      <alignment horizontal="left" vertical="top"/>
      <protection locked="true"/>
    </xf>
    <xf numFmtId="0" fontId="502" fillId="0" borderId="0" xfId="0" applyFont="true"/>
    <xf numFmtId="0" fontId="503" fillId="0" borderId="4" xfId="0" applyBorder="true" applyFont="true">
      <alignment horizontal="left" vertical="top"/>
      <protection locked="true"/>
    </xf>
    <xf numFmtId="4" fontId="504" fillId="0" borderId="4" xfId="0" applyBorder="true" applyFont="true" applyNumberFormat="true">
      <alignment horizontal="right" vertical="top"/>
      <protection locked="true"/>
    </xf>
    <xf numFmtId="4" fontId="505" fillId="0" borderId="4" xfId="0" applyBorder="true" applyFont="true" applyNumberFormat="true">
      <alignment horizontal="right" vertical="top"/>
      <protection locked="true"/>
    </xf>
    <xf numFmtId="4" fontId="506" fillId="0" borderId="4" xfId="0" applyBorder="true" applyFont="true" applyNumberFormat="true">
      <alignment horizontal="right" vertical="top"/>
      <protection locked="true"/>
    </xf>
    <xf numFmtId="0" fontId="507" fillId="0" borderId="4" xfId="0" applyBorder="true" applyFont="true">
      <alignment horizontal="left" vertical="top"/>
      <protection locked="true"/>
    </xf>
    <xf numFmtId="0" fontId="508" fillId="0" borderId="4" xfId="0" applyBorder="true" applyFont="true">
      <alignment horizontal="left" vertical="top"/>
      <protection locked="true"/>
    </xf>
    <xf numFmtId="0" fontId="509" fillId="0" borderId="4" xfId="0" applyBorder="true" applyFont="true">
      <alignment horizontal="left" vertical="top"/>
      <protection locked="true"/>
    </xf>
    <xf numFmtId="0" fontId="510" fillId="0" borderId="4" xfId="0" applyBorder="true" applyFont="true">
      <alignment horizontal="left" vertical="top"/>
      <protection locked="true"/>
    </xf>
    <xf numFmtId="0" fontId="511" fillId="0" borderId="4" xfId="0" applyBorder="true" applyFont="true">
      <alignment horizontal="left" vertical="top"/>
      <protection locked="true"/>
    </xf>
    <xf numFmtId="0" fontId="512" fillId="0" borderId="0" xfId="0" applyFont="true"/>
    <xf numFmtId="0" fontId="513" fillId="0" borderId="4" xfId="0" applyBorder="true" applyFont="true">
      <alignment horizontal="left" vertical="top"/>
      <protection locked="true"/>
    </xf>
    <xf numFmtId="4" fontId="514" fillId="0" borderId="4" xfId="0" applyBorder="true" applyFont="true" applyNumberFormat="true">
      <alignment horizontal="right" vertical="top"/>
      <protection locked="true"/>
    </xf>
    <xf numFmtId="0" fontId="515" fillId="0" borderId="4" xfId="0" applyBorder="true" applyFont="true">
      <alignment horizontal="left" vertical="top"/>
      <protection locked="true"/>
    </xf>
    <xf numFmtId="0" fontId="516" fillId="0" borderId="4" xfId="0" applyBorder="true" applyFont="true">
      <alignment horizontal="left" vertical="top"/>
      <protection locked="true"/>
    </xf>
    <xf numFmtId="0" fontId="517" fillId="0" borderId="4" xfId="0" applyBorder="true" applyFont="true">
      <alignment horizontal="left" vertical="top"/>
      <protection locked="true"/>
    </xf>
    <xf numFmtId="4" fontId="518" fillId="3" borderId="4" xfId="0" applyFill="true" applyBorder="true" applyNumberFormat="true" applyFont="true">
      <alignment vertical="top" horizontal="right"/>
      <protection locked="false"/>
    </xf>
    <xf numFmtId="0" fontId="519" fillId="0" borderId="0" xfId="0" applyFont="true"/>
    <xf numFmtId="0" fontId="520" fillId="0" borderId="4" xfId="0" applyBorder="true" applyFont="true">
      <alignment horizontal="left" vertical="top"/>
      <protection locked="true"/>
    </xf>
    <xf numFmtId="0" fontId="521" fillId="0" borderId="4" xfId="0" applyBorder="true" applyFont="true">
      <alignment horizontal="left" vertical="top"/>
      <protection locked="true"/>
    </xf>
    <xf numFmtId="0" fontId="522" fillId="0" borderId="4" xfId="0" applyBorder="true" applyFont="true">
      <alignment horizontal="left" vertical="top"/>
      <protection locked="true"/>
    </xf>
    <xf numFmtId="4" fontId="523" fillId="3" borderId="4" xfId="0" applyFill="true" applyBorder="true" applyNumberFormat="true" applyFont="true">
      <alignment vertical="top" horizontal="right"/>
      <protection locked="false"/>
    </xf>
    <xf numFmtId="0" fontId="524" fillId="0" borderId="0" xfId="0" applyFont="true"/>
    <xf numFmtId="0" fontId="525" fillId="0" borderId="4" xfId="0" applyBorder="true" applyFont="true">
      <alignment horizontal="left" vertical="top"/>
      <protection locked="true"/>
    </xf>
    <xf numFmtId="0" fontId="526" fillId="0" borderId="4" xfId="0" applyBorder="true" applyFont="true">
      <alignment horizontal="left" vertical="top"/>
      <protection locked="true"/>
    </xf>
    <xf numFmtId="0" fontId="527" fillId="0" borderId="4" xfId="0" applyBorder="true" applyFont="true">
      <alignment horizontal="left" vertical="top"/>
      <protection locked="true"/>
    </xf>
    <xf numFmtId="4" fontId="528" fillId="3" borderId="4" xfId="0" applyFill="true" applyBorder="true" applyNumberFormat="true" applyFont="true">
      <alignment vertical="top" horizontal="right"/>
      <protection locked="false"/>
    </xf>
    <xf numFmtId="0" fontId="529" fillId="0" borderId="4" xfId="0" applyBorder="true" applyFont="true">
      <alignment horizontal="left" vertical="top"/>
      <protection locked="true"/>
    </xf>
    <xf numFmtId="0" fontId="530" fillId="0" borderId="4" xfId="0" applyBorder="true" applyFont="true">
      <alignment horizontal="left" vertical="top"/>
      <protection locked="true"/>
    </xf>
    <xf numFmtId="0" fontId="531" fillId="0" borderId="4" xfId="0" applyBorder="true" applyFont="true">
      <alignment horizontal="left" vertical="top"/>
      <protection locked="true"/>
    </xf>
    <xf numFmtId="4" fontId="532" fillId="5" borderId="4" xfId="0" applyFill="true" applyBorder="true" applyFont="true" applyNumberFormat="true">
      <alignment horizontal="right"/>
      <protection locked="true"/>
    </xf>
    <xf numFmtId="0" fontId="533" fillId="0" borderId="0" xfId="0" applyFont="true"/>
    <xf numFmtId="0" fontId="534" fillId="0" borderId="4" xfId="0" applyBorder="true" applyFont="true">
      <alignment horizontal="left" vertical="top"/>
      <protection locked="true"/>
    </xf>
    <xf numFmtId="0" fontId="535" fillId="0" borderId="4" xfId="0" applyBorder="true" applyFont="true">
      <alignment horizontal="left" vertical="top"/>
      <protection locked="true"/>
    </xf>
    <xf numFmtId="0" fontId="536" fillId="0" borderId="4" xfId="0" applyBorder="true" applyFont="true">
      <alignment horizontal="left" vertical="top"/>
      <protection locked="true"/>
    </xf>
    <xf numFmtId="4" fontId="537" fillId="3" borderId="4" xfId="0" applyFill="true" applyBorder="true" applyNumberFormat="true" applyFont="true">
      <alignment vertical="top" horizontal="right"/>
      <protection locked="false"/>
    </xf>
    <xf numFmtId="0" fontId="538" fillId="0" borderId="5" xfId="0" applyFont="true" applyBorder="true">
      <alignment horizontal="center" vertical="top"/>
      <protection locked="true"/>
    </xf>
    <xf numFmtId="166" fontId="539" fillId="0" borderId="0" xfId="0" applyFont="true" applyNumberFormat="true">
      <alignment horizontal="center" vertical="top"/>
      <protection locked="true"/>
    </xf>
    <xf numFmtId="0" fontId="540" fillId="0" borderId="0" xfId="0" applyFont="true">
      <alignment horizontal="left" vertical="top"/>
      <protection locked="true"/>
    </xf>
    <xf numFmtId="165" fontId="541" fillId="0" borderId="0" xfId="0" applyFont="true" applyNumberFormat="true">
      <alignment horizontal="left" vertical="top"/>
      <protection locked="true"/>
    </xf>
    <xf numFmtId="168" fontId="542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543" fillId="5" borderId="4" xfId="0" applyFill="true" applyBorder="true" applyFont="true">
      <alignment horizontal="left"/>
      <protection locked="true"/>
    </xf>
    <xf numFmtId="0" fontId="544" fillId="5" borderId="4" xfId="0" applyFill="true" applyBorder="true" applyFont="true">
      <alignment horizontal="left"/>
      <protection locked="true"/>
    </xf>
    <xf numFmtId="0" fontId="545" fillId="5" borderId="4" xfId="0" applyFill="true" applyBorder="true" applyFont="true">
      <alignment horizontal="left"/>
      <protection locked="true"/>
    </xf>
    <xf numFmtId="0" fontId="546" fillId="5" borderId="4" xfId="0" applyFill="true" applyBorder="true" applyFont="true">
      <alignment horizontal="left"/>
      <protection locked="true"/>
    </xf>
    <xf numFmtId="0" fontId="547" fillId="5" borderId="4" xfId="0" applyFill="true" applyBorder="true" applyFont="true">
      <alignment horizontal="left"/>
      <protection locked="true"/>
    </xf>
    <xf numFmtId="0" fontId="548" fillId="5" borderId="4" xfId="0" applyFill="true" applyBorder="true" applyFont="true">
      <alignment horizontal="left"/>
      <protection locked="true"/>
    </xf>
    <xf numFmtId="0" fontId="549" fillId="5" borderId="4" xfId="0" applyFill="true" applyBorder="true" applyFont="true">
      <alignment horizontal="left"/>
      <protection locked="true"/>
    </xf>
    <xf numFmtId="0" fontId="550" fillId="5" borderId="4" xfId="0" applyFill="true" applyBorder="true" applyFont="true">
      <alignment horizontal="left"/>
      <protection locked="true"/>
    </xf>
    <xf numFmtId="0" fontId="551" fillId="5" borderId="4" xfId="0" applyFill="true" applyBorder="true" applyFont="true">
      <alignment horizontal="left"/>
      <protection locked="true"/>
    </xf>
    <xf numFmtId="0" fontId="552" fillId="0" borderId="4" xfId="0" applyBorder="true" applyFont="true">
      <alignment horizontal="left" vertical="top"/>
      <protection locked="true"/>
    </xf>
    <xf numFmtId="4" fontId="553" fillId="0" borderId="4" xfId="0" applyBorder="true" applyFont="true" applyNumberFormat="true">
      <alignment horizontal="right" vertical="top"/>
      <protection locked="true"/>
    </xf>
    <xf numFmtId="4" fontId="554" fillId="0" borderId="4" xfId="0" applyBorder="true" applyFont="true" applyNumberFormat="true">
      <alignment horizontal="right" vertical="top"/>
      <protection locked="true"/>
    </xf>
    <xf numFmtId="4" fontId="555" fillId="3" borderId="4" xfId="0" applyFill="true" applyBorder="true" applyFont="true" applyNumberFormat="true">
      <alignment vertical="top"/>
      <protection locked="false"/>
    </xf>
    <xf numFmtId="0" fontId="556" fillId="0" borderId="4" xfId="0" applyBorder="true" applyFont="true">
      <alignment horizontal="left" vertical="top"/>
      <protection locked="true"/>
    </xf>
    <xf numFmtId="0" fontId="557" fillId="0" borderId="4" xfId="0" applyBorder="true" applyFont="true">
      <alignment horizontal="left" vertical="top"/>
      <protection locked="true"/>
    </xf>
    <xf numFmtId="0" fontId="558" fillId="0" borderId="4" xfId="0" applyBorder="true" applyFont="true">
      <alignment horizontal="left" vertical="top"/>
      <protection locked="true"/>
    </xf>
    <xf numFmtId="0" fontId="559" fillId="0" borderId="4" xfId="0" applyBorder="true" applyFont="true">
      <alignment horizontal="left" vertical="top"/>
      <protection locked="true"/>
    </xf>
    <xf numFmtId="0" fontId="560" fillId="0" borderId="4" xfId="0" applyBorder="true" applyFont="true">
      <alignment horizontal="left" vertical="top"/>
      <protection locked="true"/>
    </xf>
    <xf numFmtId="0" fontId="561" fillId="0" borderId="0" xfId="0" applyFont="true"/>
    <xf numFmtId="0" fontId="562" fillId="0" borderId="4" xfId="0" applyBorder="true" applyFont="true">
      <alignment horizontal="left" vertical="top"/>
      <protection locked="true"/>
    </xf>
    <xf numFmtId="4" fontId="563" fillId="0" borderId="4" xfId="0" applyBorder="true" applyFont="true" applyNumberFormat="true">
      <alignment horizontal="right" vertical="top"/>
      <protection locked="true"/>
    </xf>
    <xf numFmtId="4" fontId="564" fillId="0" borderId="4" xfId="0" applyBorder="true" applyFont="true" applyNumberFormat="true">
      <alignment horizontal="right" vertical="top"/>
      <protection locked="true"/>
    </xf>
    <xf numFmtId="4" fontId="565" fillId="3" borderId="4" xfId="0" applyFill="true" applyBorder="true" applyFont="true" applyNumberFormat="true">
      <alignment vertical="top"/>
      <protection locked="false"/>
    </xf>
    <xf numFmtId="0" fontId="566" fillId="0" borderId="4" xfId="0" applyBorder="true" applyFont="true">
      <alignment horizontal="left" vertical="top"/>
      <protection locked="true"/>
    </xf>
    <xf numFmtId="0" fontId="567" fillId="0" borderId="4" xfId="0" applyBorder="true" applyFont="true">
      <alignment horizontal="left" vertical="top"/>
      <protection locked="true"/>
    </xf>
    <xf numFmtId="0" fontId="568" fillId="0" borderId="4" xfId="0" applyBorder="true" applyFont="true">
      <alignment horizontal="left" vertical="top"/>
      <protection locked="true"/>
    </xf>
    <xf numFmtId="0" fontId="569" fillId="0" borderId="4" xfId="0" applyBorder="true" applyFont="true">
      <alignment horizontal="left" vertical="top"/>
      <protection locked="true"/>
    </xf>
    <xf numFmtId="0" fontId="570" fillId="0" borderId="4" xfId="0" applyBorder="true" applyFont="true">
      <alignment horizontal="left" vertical="top"/>
      <protection locked="true"/>
    </xf>
    <xf numFmtId="0" fontId="571" fillId="0" borderId="0" xfId="0" applyFont="true"/>
    <xf numFmtId="0" fontId="572" fillId="0" borderId="4" xfId="0" applyBorder="true" applyFont="true">
      <alignment horizontal="left" vertical="top"/>
      <protection locked="true"/>
    </xf>
    <xf numFmtId="4" fontId="573" fillId="0" borderId="4" xfId="0" applyBorder="true" applyFont="true" applyNumberFormat="true">
      <alignment horizontal="right" vertical="top"/>
      <protection locked="true"/>
    </xf>
    <xf numFmtId="4" fontId="574" fillId="0" borderId="4" xfId="0" applyBorder="true" applyFont="true" applyNumberFormat="true">
      <alignment horizontal="right" vertical="top"/>
      <protection locked="true"/>
    </xf>
    <xf numFmtId="4" fontId="575" fillId="3" borderId="4" xfId="0" applyFill="true" applyBorder="true" applyFont="true" applyNumberFormat="true">
      <alignment vertical="top"/>
      <protection locked="false"/>
    </xf>
    <xf numFmtId="0" fontId="576" fillId="0" borderId="4" xfId="0" applyBorder="true" applyFont="true">
      <alignment horizontal="left" vertical="top"/>
      <protection locked="true"/>
    </xf>
    <xf numFmtId="0" fontId="577" fillId="0" borderId="4" xfId="0" applyBorder="true" applyFont="true">
      <alignment horizontal="left" vertical="top"/>
      <protection locked="true"/>
    </xf>
    <xf numFmtId="0" fontId="578" fillId="0" borderId="4" xfId="0" applyBorder="true" applyFont="true">
      <alignment horizontal="left" vertical="top"/>
      <protection locked="true"/>
    </xf>
    <xf numFmtId="0" fontId="579" fillId="0" borderId="4" xfId="0" applyBorder="true" applyFont="true">
      <alignment horizontal="left" vertical="top"/>
      <protection locked="true"/>
    </xf>
    <xf numFmtId="0" fontId="580" fillId="0" borderId="4" xfId="0" applyBorder="true" applyFont="true">
      <alignment horizontal="left" vertical="top"/>
      <protection locked="true"/>
    </xf>
    <xf numFmtId="0" fontId="581" fillId="0" borderId="0" xfId="0" applyFont="true"/>
    <xf numFmtId="0" fontId="582" fillId="0" borderId="4" xfId="0" applyBorder="true" applyFont="true">
      <alignment horizontal="left" vertical="top"/>
      <protection locked="true"/>
    </xf>
    <xf numFmtId="4" fontId="583" fillId="0" borderId="4" xfId="0" applyBorder="true" applyFont="true" applyNumberFormat="true">
      <alignment horizontal="right" vertical="top"/>
      <protection locked="true"/>
    </xf>
    <xf numFmtId="4" fontId="584" fillId="0" borderId="4" xfId="0" applyBorder="true" applyFont="true" applyNumberFormat="true">
      <alignment horizontal="right" vertical="top"/>
      <protection locked="true"/>
    </xf>
    <xf numFmtId="4" fontId="585" fillId="3" borderId="4" xfId="0" applyFill="true" applyBorder="true" applyFont="true" applyNumberFormat="true">
      <alignment vertical="top"/>
      <protection locked="false"/>
    </xf>
    <xf numFmtId="0" fontId="586" fillId="0" borderId="4" xfId="0" applyBorder="true" applyFont="true">
      <alignment horizontal="left" vertical="top"/>
      <protection locked="true"/>
    </xf>
    <xf numFmtId="0" fontId="587" fillId="0" borderId="4" xfId="0" applyBorder="true" applyFont="true">
      <alignment horizontal="left" vertical="top"/>
      <protection locked="true"/>
    </xf>
    <xf numFmtId="0" fontId="588" fillId="0" borderId="4" xfId="0" applyBorder="true" applyFont="true">
      <alignment horizontal="left" vertical="top"/>
      <protection locked="true"/>
    </xf>
    <xf numFmtId="0" fontId="589" fillId="0" borderId="4" xfId="0" applyBorder="true" applyFont="true">
      <alignment horizontal="left" vertical="top"/>
      <protection locked="true"/>
    </xf>
    <xf numFmtId="0" fontId="590" fillId="0" borderId="4" xfId="0" applyBorder="true" applyFont="true">
      <alignment horizontal="left" vertical="top"/>
      <protection locked="true"/>
    </xf>
    <xf numFmtId="0" fontId="591" fillId="0" borderId="0" xfId="0" applyFont="true"/>
    <xf numFmtId="0" fontId="592" fillId="0" borderId="4" xfId="0" applyBorder="true" applyFont="true">
      <alignment horizontal="left" vertical="top"/>
      <protection locked="true"/>
    </xf>
    <xf numFmtId="4" fontId="593" fillId="0" borderId="4" xfId="0" applyBorder="true" applyFont="true" applyNumberFormat="true">
      <alignment horizontal="right" vertical="top"/>
      <protection locked="true"/>
    </xf>
    <xf numFmtId="4" fontId="594" fillId="0" borderId="4" xfId="0" applyBorder="true" applyFont="true" applyNumberFormat="true">
      <alignment horizontal="right" vertical="top"/>
      <protection locked="true"/>
    </xf>
    <xf numFmtId="4" fontId="595" fillId="3" borderId="4" xfId="0" applyFill="true" applyBorder="true" applyFont="true" applyNumberFormat="true">
      <alignment vertical="top"/>
      <protection locked="false"/>
    </xf>
    <xf numFmtId="0" fontId="596" fillId="0" borderId="4" xfId="0" applyBorder="true" applyFont="true">
      <alignment horizontal="left" vertical="top"/>
      <protection locked="true"/>
    </xf>
    <xf numFmtId="0" fontId="597" fillId="0" borderId="4" xfId="0" applyBorder="true" applyFont="true">
      <alignment horizontal="left" vertical="top"/>
      <protection locked="true"/>
    </xf>
    <xf numFmtId="0" fontId="598" fillId="0" borderId="4" xfId="0" applyBorder="true" applyFont="true">
      <alignment horizontal="left" vertical="top"/>
      <protection locked="true"/>
    </xf>
    <xf numFmtId="0" fontId="599" fillId="0" borderId="4" xfId="0" applyBorder="true" applyFont="true">
      <alignment horizontal="left" vertical="top"/>
      <protection locked="true"/>
    </xf>
    <xf numFmtId="0" fontId="600" fillId="0" borderId="4" xfId="0" applyBorder="true" applyFont="true">
      <alignment horizontal="left" vertical="top"/>
      <protection locked="true"/>
    </xf>
    <xf numFmtId="0" fontId="601" fillId="0" borderId="0" xfId="0" applyFont="true"/>
    <xf numFmtId="0" fontId="602" fillId="0" borderId="4" xfId="0" applyBorder="true" applyFont="true">
      <alignment horizontal="left" vertical="top"/>
      <protection locked="true"/>
    </xf>
    <xf numFmtId="4" fontId="603" fillId="0" borderId="4" xfId="0" applyBorder="true" applyFont="true" applyNumberFormat="true">
      <alignment horizontal="right" vertical="top"/>
      <protection locked="true"/>
    </xf>
    <xf numFmtId="4" fontId="604" fillId="0" borderId="4" xfId="0" applyBorder="true" applyFont="true" applyNumberFormat="true">
      <alignment horizontal="right" vertical="top"/>
      <protection locked="true"/>
    </xf>
    <xf numFmtId="4" fontId="605" fillId="0" borderId="4" xfId="0" applyBorder="true" applyFont="true" applyNumberFormat="true">
      <alignment horizontal="right" vertical="top"/>
      <protection locked="true"/>
    </xf>
    <xf numFmtId="0" fontId="606" fillId="0" borderId="4" xfId="0" applyBorder="true" applyFont="true">
      <alignment horizontal="left" vertical="top"/>
      <protection locked="true"/>
    </xf>
    <xf numFmtId="0" fontId="607" fillId="0" borderId="4" xfId="0" applyBorder="true" applyFont="true">
      <alignment horizontal="left" vertical="top"/>
      <protection locked="true"/>
    </xf>
    <xf numFmtId="0" fontId="608" fillId="0" borderId="4" xfId="0" applyBorder="true" applyFont="true">
      <alignment horizontal="left" vertical="top"/>
      <protection locked="true"/>
    </xf>
    <xf numFmtId="0" fontId="609" fillId="0" borderId="4" xfId="0" applyBorder="true" applyFont="true">
      <alignment horizontal="left" vertical="top"/>
      <protection locked="true"/>
    </xf>
    <xf numFmtId="0" fontId="610" fillId="0" borderId="4" xfId="0" applyBorder="true" applyFont="true">
      <alignment horizontal="left" vertical="top"/>
      <protection locked="true"/>
    </xf>
    <xf numFmtId="0" fontId="611" fillId="0" borderId="0" xfId="0" applyFont="true"/>
    <xf numFmtId="0" fontId="612" fillId="0" borderId="4" xfId="0" applyBorder="true" applyFont="true">
      <alignment horizontal="left" vertical="top"/>
      <protection locked="true"/>
    </xf>
    <xf numFmtId="4" fontId="613" fillId="0" borderId="4" xfId="0" applyBorder="true" applyFont="true" applyNumberFormat="true">
      <alignment horizontal="right" vertical="top"/>
      <protection locked="true"/>
    </xf>
    <xf numFmtId="0" fontId="614" fillId="0" borderId="4" xfId="0" applyBorder="true" applyFont="true">
      <alignment horizontal="left" vertical="top"/>
      <protection locked="true"/>
    </xf>
    <xf numFmtId="0" fontId="615" fillId="0" borderId="4" xfId="0" applyBorder="true" applyFont="true">
      <alignment horizontal="left" vertical="top"/>
      <protection locked="true"/>
    </xf>
    <xf numFmtId="0" fontId="616" fillId="0" borderId="4" xfId="0" applyBorder="true" applyFont="true">
      <alignment horizontal="left" vertical="top"/>
      <protection locked="true"/>
    </xf>
    <xf numFmtId="4" fontId="617" fillId="3" borderId="4" xfId="0" applyFill="true" applyBorder="true" applyNumberFormat="true" applyFont="true">
      <alignment vertical="top" horizontal="right"/>
      <protection locked="false"/>
    </xf>
    <xf numFmtId="0" fontId="618" fillId="0" borderId="0" xfId="0" applyFont="true"/>
    <xf numFmtId="0" fontId="619" fillId="0" borderId="4" xfId="0" applyBorder="true" applyFont="true">
      <alignment horizontal="left" vertical="top"/>
      <protection locked="true"/>
    </xf>
    <xf numFmtId="0" fontId="620" fillId="0" borderId="4" xfId="0" applyBorder="true" applyFont="true">
      <alignment horizontal="left" vertical="top"/>
      <protection locked="true"/>
    </xf>
    <xf numFmtId="0" fontId="621" fillId="0" borderId="4" xfId="0" applyBorder="true" applyFont="true">
      <alignment horizontal="left" vertical="top"/>
      <protection locked="true"/>
    </xf>
    <xf numFmtId="4" fontId="622" fillId="3" borderId="4" xfId="0" applyFill="true" applyBorder="true" applyNumberFormat="true" applyFont="true">
      <alignment vertical="top" horizontal="right"/>
      <protection locked="false"/>
    </xf>
    <xf numFmtId="0" fontId="623" fillId="0" borderId="5" xfId="0" applyFont="true" applyBorder="true">
      <alignment horizontal="center" vertical="top"/>
      <protection locked="true"/>
    </xf>
    <xf numFmtId="166" fontId="624" fillId="0" borderId="0" xfId="0" applyFont="true" applyNumberFormat="true">
      <alignment horizontal="center" vertical="top"/>
      <protection locked="true"/>
    </xf>
    <xf numFmtId="0" fontId="625" fillId="0" borderId="0" xfId="0" applyFont="true">
      <alignment horizontal="left" vertical="top"/>
      <protection locked="true"/>
    </xf>
    <xf numFmtId="165" fontId="626" fillId="0" borderId="0" xfId="0" applyFont="true" applyNumberFormat="true">
      <alignment horizontal="left" vertical="top"/>
      <protection locked="true"/>
    </xf>
    <xf numFmtId="168" fontId="627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628" fillId="0" borderId="4" xfId="0" applyBorder="true" applyFont="true">
      <alignment horizontal="left" vertical="top"/>
      <protection locked="true"/>
    </xf>
    <xf numFmtId="0" fontId="629" fillId="3" borderId="4" xfId="0" applyFill="true" applyBorder="true" applyFont="true">
      <alignment vertical="top"/>
      <protection locked="false"/>
    </xf>
    <xf numFmtId="0" fontId="630" fillId="0" borderId="4" xfId="0" applyBorder="true" applyFont="true">
      <alignment horizontal="left" vertical="top"/>
      <protection locked="true"/>
    </xf>
    <xf numFmtId="0" fontId="631" fillId="0" borderId="4" xfId="0" applyBorder="true" applyFont="true">
      <alignment horizontal="left" vertical="top"/>
      <protection locked="true"/>
    </xf>
    <xf numFmtId="0" fontId="632" fillId="0" borderId="4" xfId="0" applyBorder="true" applyFont="true">
      <alignment horizontal="left" vertical="top"/>
      <protection locked="true"/>
    </xf>
    <xf numFmtId="0" fontId="633" fillId="0" borderId="4" xfId="0" applyBorder="true" applyFont="true">
      <alignment horizontal="left" vertical="top"/>
      <protection locked="true"/>
    </xf>
    <xf numFmtId="0" fontId="634" fillId="0" borderId="4" xfId="0" applyBorder="true" applyFont="true">
      <alignment horizontal="left" vertical="top"/>
      <protection locked="true"/>
    </xf>
    <xf numFmtId="0" fontId="635" fillId="0" borderId="4" xfId="0" applyBorder="true" applyFont="true">
      <alignment horizontal="left" vertical="top"/>
      <protection locked="true"/>
    </xf>
    <xf numFmtId="0" fontId="636" fillId="0" borderId="4" xfId="0" applyBorder="true" applyFont="true">
      <alignment horizontal="left" vertical="top"/>
      <protection locked="true"/>
    </xf>
    <xf numFmtId="0" fontId="637" fillId="0" borderId="4" xfId="0" applyBorder="true" applyFont="true">
      <alignment horizontal="left" vertical="top"/>
      <protection locked="true"/>
    </xf>
    <xf numFmtId="0" fontId="638" fillId="3" borderId="4" xfId="0" applyFill="true" applyBorder="true" applyFont="true">
      <alignment vertical="top"/>
      <protection locked="false"/>
    </xf>
    <xf numFmtId="0" fontId="639" fillId="0" borderId="4" xfId="0" applyBorder="true" applyFont="true">
      <alignment horizontal="left" vertical="top"/>
      <protection locked="true"/>
    </xf>
    <xf numFmtId="0" fontId="640" fillId="0" borderId="4" xfId="0" applyBorder="true" applyFont="true">
      <alignment horizontal="left" vertical="top"/>
      <protection locked="true"/>
    </xf>
    <xf numFmtId="0" fontId="641" fillId="0" borderId="4" xfId="0" applyBorder="true" applyFont="true">
      <alignment horizontal="left" vertical="top"/>
      <protection locked="true"/>
    </xf>
    <xf numFmtId="0" fontId="642" fillId="0" borderId="4" xfId="0" applyBorder="true" applyFont="true">
      <alignment horizontal="left" vertical="top"/>
      <protection locked="true"/>
    </xf>
    <xf numFmtId="0" fontId="643" fillId="0" borderId="4" xfId="0" applyBorder="true" applyFont="true">
      <alignment horizontal="left" vertical="top"/>
      <protection locked="true"/>
    </xf>
    <xf numFmtId="0" fontId="644" fillId="0" borderId="4" xfId="0" applyBorder="true" applyFont="true">
      <alignment horizontal="left" vertical="top"/>
      <protection locked="true"/>
    </xf>
    <xf numFmtId="0" fontId="645" fillId="0" borderId="4" xfId="0" applyBorder="true" applyFont="true">
      <alignment horizontal="left" vertical="top"/>
      <protection locked="true"/>
    </xf>
    <xf numFmtId="0" fontId="646" fillId="0" borderId="4" xfId="0" applyBorder="true" applyFont="true">
      <alignment horizontal="left" vertical="top"/>
      <protection locked="true"/>
    </xf>
    <xf numFmtId="0" fontId="647" fillId="3" borderId="4" xfId="0" applyFill="true" applyBorder="true" applyFont="true">
      <alignment vertical="top"/>
      <protection locked="false"/>
    </xf>
    <xf numFmtId="0" fontId="648" fillId="0" borderId="4" xfId="0" applyBorder="true" applyFont="true">
      <alignment horizontal="left" vertical="top"/>
      <protection locked="true"/>
    </xf>
    <xf numFmtId="0" fontId="649" fillId="0" borderId="4" xfId="0" applyBorder="true" applyFont="true">
      <alignment horizontal="left" vertical="top"/>
      <protection locked="true"/>
    </xf>
    <xf numFmtId="0" fontId="650" fillId="0" borderId="4" xfId="0" applyBorder="true" applyFont="true">
      <alignment horizontal="left" vertical="top"/>
      <protection locked="true"/>
    </xf>
    <xf numFmtId="0" fontId="651" fillId="0" borderId="4" xfId="0" applyBorder="true" applyFont="true">
      <alignment horizontal="left" vertical="top"/>
      <protection locked="true"/>
    </xf>
    <xf numFmtId="0" fontId="652" fillId="0" borderId="4" xfId="0" applyBorder="true" applyFont="true">
      <alignment horizontal="left" vertical="top"/>
      <protection locked="true"/>
    </xf>
    <xf numFmtId="0" fontId="653" fillId="0" borderId="4" xfId="0" applyBorder="true" applyFont="true">
      <alignment horizontal="left" vertical="top"/>
      <protection locked="true"/>
    </xf>
    <xf numFmtId="0" fontId="654" fillId="0" borderId="4" xfId="0" applyBorder="true" applyFont="true">
      <alignment horizontal="left" vertical="top"/>
      <protection locked="true"/>
    </xf>
    <xf numFmtId="0" fontId="655" fillId="0" borderId="4" xfId="0" applyBorder="true" applyFont="true">
      <alignment horizontal="left" vertical="top"/>
      <protection locked="true"/>
    </xf>
    <xf numFmtId="0" fontId="656" fillId="3" borderId="4" xfId="0" applyFill="true" applyBorder="true" applyFont="true">
      <alignment vertical="top"/>
      <protection locked="false"/>
    </xf>
    <xf numFmtId="0" fontId="657" fillId="0" borderId="4" xfId="0" applyBorder="true" applyFont="true">
      <alignment horizontal="left" vertical="top"/>
      <protection locked="true"/>
    </xf>
    <xf numFmtId="0" fontId="658" fillId="0" borderId="4" xfId="0" applyBorder="true" applyFont="true">
      <alignment horizontal="left" vertical="top"/>
      <protection locked="true"/>
    </xf>
    <xf numFmtId="0" fontId="659" fillId="0" borderId="4" xfId="0" applyBorder="true" applyFont="true">
      <alignment horizontal="left" vertical="top"/>
      <protection locked="true"/>
    </xf>
    <xf numFmtId="0" fontId="660" fillId="0" borderId="4" xfId="0" applyBorder="true" applyFont="true">
      <alignment horizontal="left" vertical="top"/>
      <protection locked="true"/>
    </xf>
    <xf numFmtId="0" fontId="661" fillId="0" borderId="4" xfId="0" applyBorder="true" applyFont="true">
      <alignment horizontal="left" vertical="top"/>
      <protection locked="true"/>
    </xf>
    <xf numFmtId="0" fontId="662" fillId="0" borderId="4" xfId="0" applyBorder="true" applyFont="true">
      <alignment horizontal="left" vertical="top"/>
      <protection locked="true"/>
    </xf>
    <xf numFmtId="0" fontId="663" fillId="0" borderId="4" xfId="0" applyBorder="true" applyFont="true">
      <alignment horizontal="left" vertical="top"/>
      <protection locked="true"/>
    </xf>
    <xf numFmtId="0" fontId="664" fillId="0" borderId="4" xfId="0" applyBorder="true" applyFont="true">
      <alignment horizontal="left" vertical="top"/>
      <protection locked="true"/>
    </xf>
    <xf numFmtId="172" fontId="665" fillId="0" borderId="4" xfId="0" applyBorder="true" applyFont="true" applyNumberFormat="true">
      <alignment horizontal="right" vertical="top"/>
      <protection locked="true"/>
    </xf>
    <xf numFmtId="0" fontId="666" fillId="0" borderId="4" xfId="0" applyBorder="true" applyFont="true">
      <alignment horizontal="left" vertical="top"/>
      <protection locked="true"/>
    </xf>
    <xf numFmtId="172" fontId="667" fillId="0" borderId="4" xfId="0" applyBorder="true" applyFont="true" applyNumberFormat="true">
      <alignment horizontal="right" vertical="top"/>
      <protection locked="true"/>
    </xf>
    <xf numFmtId="0" fontId="668" fillId="0" borderId="5" xfId="0" applyFont="true" applyBorder="true">
      <alignment horizontal="center" vertical="top"/>
      <protection locked="true"/>
    </xf>
    <xf numFmtId="166" fontId="669" fillId="0" borderId="0" xfId="0" applyFont="true" applyNumberFormat="true">
      <alignment horizontal="center" vertical="top"/>
      <protection locked="true"/>
    </xf>
    <xf numFmtId="0" fontId="670" fillId="0" borderId="0" xfId="0" applyFont="true">
      <alignment horizontal="left" vertical="top"/>
      <protection locked="true"/>
    </xf>
    <xf numFmtId="165" fontId="671" fillId="0" borderId="0" xfId="0" applyFont="true" applyNumberFormat="true">
      <alignment horizontal="left" vertical="top"/>
      <protection locked="true"/>
    </xf>
    <xf numFmtId="168" fontId="672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673" fillId="5" borderId="0" xfId="0" applyFill="true" applyFont="true">
      <alignment horizontal="left"/>
      <protection locked="true"/>
    </xf>
    <xf numFmtId="0" fontId="674" fillId="5" borderId="4" xfId="0" applyFill="true" applyBorder="true" applyFont="true">
      <alignment horizontal="left"/>
      <protection locked="true"/>
    </xf>
    <xf numFmtId="0" fontId="675" fillId="5" borderId="4" xfId="0" applyFill="true" applyBorder="true" applyFont="true">
      <alignment horizontal="left"/>
      <protection locked="true"/>
    </xf>
    <xf numFmtId="0" fontId="676" fillId="5" borderId="4" xfId="0" applyFill="true" applyBorder="true" applyFont="true">
      <alignment horizontal="left"/>
      <protection locked="true"/>
    </xf>
    <xf numFmtId="0" fontId="677" fillId="5" borderId="4" xfId="0" applyFill="true" applyBorder="true" applyFont="true">
      <alignment horizontal="left"/>
      <protection locked="true"/>
    </xf>
    <xf numFmtId="0" fontId="678" fillId="5" borderId="4" xfId="0" applyFill="true" applyBorder="true" applyFont="true">
      <alignment horizontal="left"/>
      <protection locked="true"/>
    </xf>
    <xf numFmtId="0" fontId="679" fillId="5" borderId="4" xfId="0" applyFill="true" applyBorder="true" applyFont="true">
      <alignment horizontal="left"/>
      <protection locked="true"/>
    </xf>
    <xf numFmtId="0" fontId="680" fillId="5" borderId="4" xfId="0" applyFill="true" applyBorder="true" applyFont="true">
      <alignment horizontal="left"/>
      <protection locked="true"/>
    </xf>
    <xf numFmtId="4" fontId="681" fillId="5" borderId="4" xfId="0" applyFill="true" applyBorder="true" applyFont="true" applyNumberFormat="true">
      <alignment horizontal="right"/>
      <protection locked="true"/>
    </xf>
    <xf numFmtId="4" fontId="682" fillId="5" borderId="4" xfId="0" applyFill="true" applyBorder="true" applyFont="true" applyNumberFormat="true">
      <alignment horizontal="right"/>
      <protection locked="true"/>
    </xf>
    <xf numFmtId="4" fontId="683" fillId="5" borderId="4" xfId="0" applyFill="true" applyBorder="true" applyFont="true" applyNumberFormat="true">
      <alignment horizontal="right"/>
      <protection locked="true"/>
    </xf>
    <xf numFmtId="0" fontId="684" fillId="0" borderId="0" xfId="0" applyFont="true"/>
    <xf numFmtId="0" fontId="685" fillId="0" borderId="4" xfId="0" applyBorder="true" applyFont="true">
      <alignment horizontal="left" vertical="top"/>
      <protection locked="true"/>
    </xf>
    <xf numFmtId="0" fontId="686" fillId="0" borderId="4" xfId="0" applyBorder="true" applyFont="true">
      <alignment horizontal="left" vertical="top" wrapText="true"/>
      <protection locked="true"/>
    </xf>
    <xf numFmtId="0" fontId="687" fillId="0" borderId="4" xfId="0" applyBorder="true" applyFont="true">
      <alignment horizontal="center" vertical="top"/>
      <protection locked="true"/>
    </xf>
    <xf numFmtId="170" fontId="688" fillId="0" borderId="4" xfId="0" applyBorder="true" applyFont="true" applyNumberFormat="true">
      <alignment horizontal="right" vertical="top"/>
      <protection locked="true"/>
    </xf>
    <xf numFmtId="171" fontId="689" fillId="0" borderId="4" xfId="0" applyBorder="true" applyFont="true" applyNumberFormat="true">
      <alignment horizontal="right" vertical="top"/>
      <protection locked="true"/>
    </xf>
    <xf numFmtId="171" fontId="690" fillId="3" borderId="4" xfId="0" applyFill="true" applyBorder="true" applyNumberFormat="true" applyFont="true">
      <alignment vertical="top" horizontal="right"/>
      <protection locked="false"/>
    </xf>
    <xf numFmtId="171" fontId="691" fillId="0" borderId="4" xfId="0" applyBorder="true" applyFont="true" applyNumberFormat="true">
      <alignment horizontal="right" vertical="top"/>
      <protection locked="true"/>
    </xf>
    <xf numFmtId="171" fontId="692" fillId="0" borderId="4" xfId="0" applyBorder="true" applyFont="true" applyNumberFormat="true">
      <alignment horizontal="right" vertical="top"/>
      <protection locked="true"/>
    </xf>
    <xf numFmtId="171" fontId="693" fillId="0" borderId="4" xfId="0" applyBorder="true" applyFont="true" applyNumberFormat="true">
      <alignment horizontal="right" vertical="top"/>
      <protection locked="true"/>
    </xf>
    <xf numFmtId="171" fontId="694" fillId="0" borderId="4" xfId="0" applyBorder="true" applyFont="true" applyNumberFormat="true">
      <alignment horizontal="right" vertical="top"/>
      <protection locked="true"/>
    </xf>
    <xf numFmtId="0" fontId="695" fillId="5" borderId="4" xfId="0" applyFill="true" applyBorder="true" applyFont="true">
      <alignment horizontal="left"/>
      <protection locked="true"/>
    </xf>
    <xf numFmtId="0" fontId="696" fillId="5" borderId="4" xfId="0" applyFill="true" applyBorder="true" applyFont="true">
      <alignment horizontal="left"/>
      <protection locked="true"/>
    </xf>
    <xf numFmtId="0" fontId="697" fillId="5" borderId="4" xfId="0" applyFill="true" applyBorder="true" applyFont="true">
      <alignment horizontal="left"/>
      <protection locked="true"/>
    </xf>
    <xf numFmtId="0" fontId="698" fillId="5" borderId="4" xfId="0" applyFill="true" applyBorder="true" applyFont="true">
      <alignment horizontal="left"/>
      <protection locked="true"/>
    </xf>
    <xf numFmtId="0" fontId="699" fillId="5" borderId="4" xfId="0" applyFill="true" applyBorder="true" applyFont="true">
      <alignment horizontal="left"/>
      <protection locked="true"/>
    </xf>
    <xf numFmtId="0" fontId="700" fillId="5" borderId="4" xfId="0" applyFill="true" applyBorder="true" applyFont="true">
      <alignment horizontal="left"/>
      <protection locked="true"/>
    </xf>
    <xf numFmtId="0" fontId="701" fillId="5" borderId="4" xfId="0" applyFill="true" applyBorder="true" applyFont="true">
      <alignment horizontal="left"/>
      <protection locked="true"/>
    </xf>
    <xf numFmtId="4" fontId="702" fillId="5" borderId="4" xfId="0" applyFill="true" applyBorder="true" applyFont="true" applyNumberFormat="true">
      <alignment horizontal="right"/>
      <protection locked="true"/>
    </xf>
    <xf numFmtId="4" fontId="703" fillId="5" borderId="4" xfId="0" applyFill="true" applyBorder="true" applyFont="true" applyNumberFormat="true">
      <alignment horizontal="right"/>
      <protection locked="true"/>
    </xf>
    <xf numFmtId="4" fontId="704" fillId="5" borderId="4" xfId="0" applyFill="true" applyBorder="true" applyFont="true" applyNumberFormat="true">
      <alignment horizontal="right"/>
      <protection locked="true"/>
    </xf>
    <xf numFmtId="0" fontId="705" fillId="0" borderId="0" xfId="0" applyFont="true"/>
    <xf numFmtId="0" fontId="706" fillId="0" borderId="4" xfId="0" applyBorder="true" applyFont="true">
      <alignment horizontal="left" vertical="top"/>
      <protection locked="true"/>
    </xf>
    <xf numFmtId="0" fontId="707" fillId="0" borderId="4" xfId="0" applyBorder="true" applyFont="true">
      <alignment horizontal="left" vertical="top" wrapText="true"/>
      <protection locked="true"/>
    </xf>
    <xf numFmtId="0" fontId="708" fillId="0" borderId="4" xfId="0" applyBorder="true" applyFont="true">
      <alignment horizontal="center" vertical="top"/>
      <protection locked="true"/>
    </xf>
    <xf numFmtId="170" fontId="709" fillId="0" borderId="4" xfId="0" applyBorder="true" applyFont="true" applyNumberFormat="true">
      <alignment horizontal="right" vertical="top"/>
      <protection locked="true"/>
    </xf>
    <xf numFmtId="171" fontId="710" fillId="0" borderId="4" xfId="0" applyBorder="true" applyFont="true" applyNumberFormat="true">
      <alignment horizontal="right" vertical="top"/>
      <protection locked="true"/>
    </xf>
    <xf numFmtId="171" fontId="711" fillId="3" borderId="4" xfId="0" applyFill="true" applyBorder="true" applyNumberFormat="true" applyFont="true">
      <alignment vertical="top" horizontal="right"/>
      <protection locked="false"/>
    </xf>
    <xf numFmtId="171" fontId="712" fillId="0" borderId="4" xfId="0" applyBorder="true" applyFont="true" applyNumberFormat="true">
      <alignment horizontal="right" vertical="top"/>
      <protection locked="true"/>
    </xf>
    <xf numFmtId="171" fontId="713" fillId="0" borderId="4" xfId="0" applyBorder="true" applyFont="true" applyNumberFormat="true">
      <alignment horizontal="right" vertical="top"/>
      <protection locked="true"/>
    </xf>
    <xf numFmtId="171" fontId="714" fillId="0" borderId="4" xfId="0" applyBorder="true" applyFont="true" applyNumberFormat="true">
      <alignment horizontal="right" vertical="top"/>
      <protection locked="true"/>
    </xf>
    <xf numFmtId="171" fontId="715" fillId="0" borderId="4" xfId="0" applyBorder="true" applyFont="true" applyNumberFormat="true">
      <alignment horizontal="right" vertical="top"/>
      <protection locked="true"/>
    </xf>
    <xf numFmtId="0" fontId="716" fillId="0" borderId="4" xfId="0" applyBorder="true" applyFont="true">
      <alignment horizontal="left" vertical="top"/>
      <protection locked="true"/>
    </xf>
    <xf numFmtId="0" fontId="717" fillId="0" borderId="4" xfId="0" applyBorder="true" applyFont="true">
      <alignment horizontal="left" vertical="top" wrapText="true"/>
      <protection locked="true"/>
    </xf>
    <xf numFmtId="0" fontId="718" fillId="0" borderId="4" xfId="0" applyBorder="true" applyFont="true">
      <alignment horizontal="center" vertical="top"/>
      <protection locked="true"/>
    </xf>
    <xf numFmtId="170" fontId="719" fillId="0" borderId="4" xfId="0" applyBorder="true" applyFont="true" applyNumberFormat="true">
      <alignment horizontal="right" vertical="top"/>
      <protection locked="true"/>
    </xf>
    <xf numFmtId="171" fontId="720" fillId="0" borderId="4" xfId="0" applyBorder="true" applyFont="true" applyNumberFormat="true">
      <alignment horizontal="right" vertical="top"/>
      <protection locked="true"/>
    </xf>
    <xf numFmtId="171" fontId="721" fillId="3" borderId="4" xfId="0" applyFill="true" applyBorder="true" applyNumberFormat="true" applyFont="true">
      <alignment vertical="top" horizontal="right"/>
      <protection locked="false"/>
    </xf>
    <xf numFmtId="171" fontId="722" fillId="0" borderId="4" xfId="0" applyBorder="true" applyFont="true" applyNumberFormat="true">
      <alignment horizontal="right" vertical="top"/>
      <protection locked="true"/>
    </xf>
    <xf numFmtId="171" fontId="723" fillId="0" borderId="4" xfId="0" applyBorder="true" applyFont="true" applyNumberFormat="true">
      <alignment horizontal="right" vertical="top"/>
      <protection locked="true"/>
    </xf>
    <xf numFmtId="171" fontId="724" fillId="0" borderId="4" xfId="0" applyBorder="true" applyFont="true" applyNumberFormat="true">
      <alignment horizontal="right" vertical="top"/>
      <protection locked="true"/>
    </xf>
    <xf numFmtId="171" fontId="725" fillId="0" borderId="4" xfId="0" applyBorder="true" applyFont="true" applyNumberFormat="true">
      <alignment horizontal="right" vertical="top"/>
      <protection locked="true"/>
    </xf>
    <xf numFmtId="0" fontId="726" fillId="0" borderId="4" xfId="0" applyBorder="true" applyFont="true">
      <alignment horizontal="left" vertical="top"/>
      <protection locked="true"/>
    </xf>
    <xf numFmtId="0" fontId="727" fillId="0" borderId="4" xfId="0" applyBorder="true" applyFont="true">
      <alignment horizontal="left" vertical="top" wrapText="true"/>
      <protection locked="true"/>
    </xf>
    <xf numFmtId="0" fontId="728" fillId="0" borderId="4" xfId="0" applyBorder="true" applyFont="true">
      <alignment horizontal="center" vertical="top"/>
      <protection locked="true"/>
    </xf>
    <xf numFmtId="170" fontId="729" fillId="0" borderId="4" xfId="0" applyBorder="true" applyFont="true" applyNumberFormat="true">
      <alignment horizontal="right" vertical="top"/>
      <protection locked="true"/>
    </xf>
    <xf numFmtId="171" fontId="730" fillId="0" borderId="4" xfId="0" applyBorder="true" applyFont="true" applyNumberFormat="true">
      <alignment horizontal="right" vertical="top"/>
      <protection locked="true"/>
    </xf>
    <xf numFmtId="171" fontId="731" fillId="3" borderId="4" xfId="0" applyFill="true" applyBorder="true" applyNumberFormat="true" applyFont="true">
      <alignment vertical="top" horizontal="right"/>
      <protection locked="false"/>
    </xf>
    <xf numFmtId="171" fontId="732" fillId="0" borderId="4" xfId="0" applyBorder="true" applyFont="true" applyNumberFormat="true">
      <alignment horizontal="right" vertical="top"/>
      <protection locked="true"/>
    </xf>
    <xf numFmtId="171" fontId="733" fillId="0" borderId="4" xfId="0" applyBorder="true" applyFont="true" applyNumberFormat="true">
      <alignment horizontal="right" vertical="top"/>
      <protection locked="true"/>
    </xf>
    <xf numFmtId="171" fontId="734" fillId="0" borderId="4" xfId="0" applyBorder="true" applyFont="true" applyNumberFormat="true">
      <alignment horizontal="right" vertical="top"/>
      <protection locked="true"/>
    </xf>
    <xf numFmtId="171" fontId="735" fillId="0" borderId="4" xfId="0" applyBorder="true" applyFont="true" applyNumberFormat="true">
      <alignment horizontal="right" vertical="top"/>
      <protection locked="true"/>
    </xf>
    <xf numFmtId="0" fontId="736" fillId="0" borderId="4" xfId="0" applyBorder="true" applyFont="true">
      <alignment horizontal="left" vertical="top"/>
      <protection locked="true"/>
    </xf>
    <xf numFmtId="0" fontId="737" fillId="0" borderId="4" xfId="0" applyBorder="true" applyFont="true">
      <alignment horizontal="left" vertical="top" wrapText="true"/>
      <protection locked="true"/>
    </xf>
    <xf numFmtId="0" fontId="738" fillId="0" borderId="4" xfId="0" applyBorder="true" applyFont="true">
      <alignment horizontal="center" vertical="top"/>
      <protection locked="true"/>
    </xf>
    <xf numFmtId="170" fontId="739" fillId="0" borderId="4" xfId="0" applyBorder="true" applyFont="true" applyNumberFormat="true">
      <alignment horizontal="right" vertical="top"/>
      <protection locked="true"/>
    </xf>
    <xf numFmtId="171" fontId="740" fillId="0" borderId="4" xfId="0" applyBorder="true" applyFont="true" applyNumberFormat="true">
      <alignment horizontal="right" vertical="top"/>
      <protection locked="true"/>
    </xf>
    <xf numFmtId="171" fontId="741" fillId="3" borderId="4" xfId="0" applyFill="true" applyBorder="true" applyNumberFormat="true" applyFont="true">
      <alignment vertical="top" horizontal="right"/>
      <protection locked="false"/>
    </xf>
    <xf numFmtId="171" fontId="742" fillId="0" borderId="4" xfId="0" applyBorder="true" applyFont="true" applyNumberFormat="true">
      <alignment horizontal="right" vertical="top"/>
      <protection locked="true"/>
    </xf>
    <xf numFmtId="171" fontId="743" fillId="0" borderId="4" xfId="0" applyBorder="true" applyFont="true" applyNumberFormat="true">
      <alignment horizontal="right" vertical="top"/>
      <protection locked="true"/>
    </xf>
    <xf numFmtId="171" fontId="744" fillId="0" borderId="4" xfId="0" applyBorder="true" applyFont="true" applyNumberFormat="true">
      <alignment horizontal="right" vertical="top"/>
      <protection locked="true"/>
    </xf>
    <xf numFmtId="171" fontId="745" fillId="0" borderId="4" xfId="0" applyBorder="true" applyFont="true" applyNumberFormat="true">
      <alignment horizontal="right" vertical="top"/>
      <protection locked="true"/>
    </xf>
    <xf numFmtId="0" fontId="746" fillId="5" borderId="4" xfId="0" applyFill="true" applyBorder="true" applyFont="true">
      <alignment horizontal="left"/>
      <protection locked="true"/>
    </xf>
    <xf numFmtId="0" fontId="747" fillId="5" borderId="4" xfId="0" applyFill="true" applyBorder="true" applyFont="true">
      <alignment horizontal="left"/>
      <protection locked="true"/>
    </xf>
    <xf numFmtId="0" fontId="748" fillId="5" borderId="4" xfId="0" applyFill="true" applyBorder="true" applyFont="true">
      <alignment horizontal="left"/>
      <protection locked="true"/>
    </xf>
    <xf numFmtId="0" fontId="749" fillId="5" borderId="4" xfId="0" applyFill="true" applyBorder="true" applyFont="true">
      <alignment horizontal="left"/>
      <protection locked="true"/>
    </xf>
    <xf numFmtId="0" fontId="750" fillId="5" borderId="4" xfId="0" applyFill="true" applyBorder="true" applyFont="true">
      <alignment horizontal="left"/>
      <protection locked="true"/>
    </xf>
    <xf numFmtId="0" fontId="751" fillId="5" borderId="4" xfId="0" applyFill="true" applyBorder="true" applyFont="true">
      <alignment horizontal="left"/>
      <protection locked="true"/>
    </xf>
    <xf numFmtId="0" fontId="752" fillId="5" borderId="4" xfId="0" applyFill="true" applyBorder="true" applyFont="true">
      <alignment horizontal="left"/>
      <protection locked="true"/>
    </xf>
    <xf numFmtId="4" fontId="753" fillId="5" borderId="4" xfId="0" applyFill="true" applyBorder="true" applyFont="true" applyNumberFormat="true">
      <alignment horizontal="right"/>
      <protection locked="true"/>
    </xf>
    <xf numFmtId="4" fontId="754" fillId="5" borderId="4" xfId="0" applyFill="true" applyBorder="true" applyFont="true" applyNumberFormat="true">
      <alignment horizontal="right"/>
      <protection locked="true"/>
    </xf>
    <xf numFmtId="4" fontId="755" fillId="5" borderId="4" xfId="0" applyFill="true" applyBorder="true" applyFont="true" applyNumberFormat="true">
      <alignment horizontal="right"/>
      <protection locked="true"/>
    </xf>
    <xf numFmtId="0" fontId="756" fillId="0" borderId="0" xfId="0" applyFont="true"/>
    <xf numFmtId="0" fontId="757" fillId="0" borderId="4" xfId="0" applyBorder="true" applyFont="true">
      <alignment horizontal="left" vertical="top"/>
      <protection locked="true"/>
    </xf>
    <xf numFmtId="0" fontId="758" fillId="0" borderId="4" xfId="0" applyBorder="true" applyFont="true">
      <alignment horizontal="left" vertical="top" wrapText="true"/>
      <protection locked="true"/>
    </xf>
    <xf numFmtId="0" fontId="759" fillId="0" borderId="4" xfId="0" applyBorder="true" applyFont="true">
      <alignment horizontal="center" vertical="top"/>
      <protection locked="true"/>
    </xf>
    <xf numFmtId="170" fontId="760" fillId="0" borderId="4" xfId="0" applyBorder="true" applyFont="true" applyNumberFormat="true">
      <alignment horizontal="right" vertical="top"/>
      <protection locked="true"/>
    </xf>
    <xf numFmtId="171" fontId="761" fillId="0" borderId="4" xfId="0" applyBorder="true" applyFont="true" applyNumberFormat="true">
      <alignment horizontal="right" vertical="top"/>
      <protection locked="true"/>
    </xf>
    <xf numFmtId="171" fontId="762" fillId="3" borderId="4" xfId="0" applyFill="true" applyBorder="true" applyNumberFormat="true" applyFont="true">
      <alignment vertical="top" horizontal="right"/>
      <protection locked="false"/>
    </xf>
    <xf numFmtId="171" fontId="763" fillId="0" borderId="4" xfId="0" applyBorder="true" applyFont="true" applyNumberFormat="true">
      <alignment horizontal="right" vertical="top"/>
      <protection locked="true"/>
    </xf>
    <xf numFmtId="171" fontId="764" fillId="0" borderId="4" xfId="0" applyBorder="true" applyFont="true" applyNumberFormat="true">
      <alignment horizontal="right" vertical="top"/>
      <protection locked="true"/>
    </xf>
    <xf numFmtId="171" fontId="765" fillId="0" borderId="4" xfId="0" applyBorder="true" applyFont="true" applyNumberFormat="true">
      <alignment horizontal="right" vertical="top"/>
      <protection locked="true"/>
    </xf>
    <xf numFmtId="171" fontId="766" fillId="0" borderId="4" xfId="0" applyBorder="true" applyFont="true" applyNumberFormat="true">
      <alignment horizontal="right" vertical="top"/>
      <protection locked="true"/>
    </xf>
    <xf numFmtId="0" fontId="767" fillId="0" borderId="4" xfId="0" applyBorder="true" applyFont="true">
      <alignment horizontal="left" vertical="top"/>
      <protection locked="true"/>
    </xf>
    <xf numFmtId="0" fontId="768" fillId="0" borderId="4" xfId="0" applyBorder="true" applyFont="true">
      <alignment horizontal="left" vertical="top" wrapText="true"/>
      <protection locked="true"/>
    </xf>
    <xf numFmtId="0" fontId="769" fillId="0" borderId="4" xfId="0" applyBorder="true" applyFont="true">
      <alignment horizontal="center" vertical="top"/>
      <protection locked="true"/>
    </xf>
    <xf numFmtId="170" fontId="770" fillId="0" borderId="4" xfId="0" applyBorder="true" applyFont="true" applyNumberFormat="true">
      <alignment horizontal="right" vertical="top"/>
      <protection locked="true"/>
    </xf>
    <xf numFmtId="171" fontId="771" fillId="0" borderId="4" xfId="0" applyBorder="true" applyFont="true" applyNumberFormat="true">
      <alignment horizontal="right" vertical="top"/>
      <protection locked="true"/>
    </xf>
    <xf numFmtId="171" fontId="772" fillId="3" borderId="4" xfId="0" applyFill="true" applyBorder="true" applyNumberFormat="true" applyFont="true">
      <alignment vertical="top" horizontal="right"/>
      <protection locked="false"/>
    </xf>
    <xf numFmtId="171" fontId="773" fillId="0" borderId="4" xfId="0" applyBorder="true" applyFont="true" applyNumberFormat="true">
      <alignment horizontal="right" vertical="top"/>
      <protection locked="true"/>
    </xf>
    <xf numFmtId="171" fontId="774" fillId="0" borderId="4" xfId="0" applyBorder="true" applyFont="true" applyNumberFormat="true">
      <alignment horizontal="right" vertical="top"/>
      <protection locked="true"/>
    </xf>
    <xf numFmtId="171" fontId="775" fillId="0" borderId="4" xfId="0" applyBorder="true" applyFont="true" applyNumberFormat="true">
      <alignment horizontal="right" vertical="top"/>
      <protection locked="true"/>
    </xf>
    <xf numFmtId="171" fontId="776" fillId="0" borderId="4" xfId="0" applyBorder="true" applyFont="true" applyNumberFormat="true">
      <alignment horizontal="right" vertical="top"/>
      <protection locked="true"/>
    </xf>
    <xf numFmtId="0" fontId="777" fillId="0" borderId="4" xfId="0" applyBorder="true" applyFont="true">
      <alignment horizontal="left" vertical="top"/>
      <protection locked="true"/>
    </xf>
    <xf numFmtId="0" fontId="778" fillId="0" borderId="4" xfId="0" applyBorder="true" applyFont="true">
      <alignment horizontal="left" vertical="top" wrapText="true"/>
      <protection locked="true"/>
    </xf>
    <xf numFmtId="0" fontId="779" fillId="0" borderId="4" xfId="0" applyBorder="true" applyFont="true">
      <alignment horizontal="center" vertical="top"/>
      <protection locked="true"/>
    </xf>
    <xf numFmtId="170" fontId="780" fillId="0" borderId="4" xfId="0" applyBorder="true" applyFont="true" applyNumberFormat="true">
      <alignment horizontal="right" vertical="top"/>
      <protection locked="true"/>
    </xf>
    <xf numFmtId="171" fontId="781" fillId="0" borderId="4" xfId="0" applyBorder="true" applyFont="true" applyNumberFormat="true">
      <alignment horizontal="right" vertical="top"/>
      <protection locked="true"/>
    </xf>
    <xf numFmtId="171" fontId="782" fillId="3" borderId="4" xfId="0" applyFill="true" applyBorder="true" applyNumberFormat="true" applyFont="true">
      <alignment vertical="top" horizontal="right"/>
      <protection locked="false"/>
    </xf>
    <xf numFmtId="171" fontId="783" fillId="0" borderId="4" xfId="0" applyBorder="true" applyFont="true" applyNumberFormat="true">
      <alignment horizontal="right" vertical="top"/>
      <protection locked="true"/>
    </xf>
    <xf numFmtId="171" fontId="784" fillId="0" borderId="4" xfId="0" applyBorder="true" applyFont="true" applyNumberFormat="true">
      <alignment horizontal="right" vertical="top"/>
      <protection locked="true"/>
    </xf>
    <xf numFmtId="171" fontId="785" fillId="0" borderId="4" xfId="0" applyBorder="true" applyFont="true" applyNumberFormat="true">
      <alignment horizontal="right" vertical="top"/>
      <protection locked="true"/>
    </xf>
    <xf numFmtId="171" fontId="786" fillId="0" borderId="4" xfId="0" applyBorder="true" applyFont="true" applyNumberFormat="true">
      <alignment horizontal="right" vertical="top"/>
      <protection locked="true"/>
    </xf>
    <xf numFmtId="0" fontId="787" fillId="0" borderId="4" xfId="0" applyBorder="true" applyFont="true">
      <alignment horizontal="left" vertical="top"/>
      <protection locked="true"/>
    </xf>
    <xf numFmtId="0" fontId="788" fillId="0" borderId="4" xfId="0" applyBorder="true" applyFont="true">
      <alignment horizontal="left" vertical="top" wrapText="true"/>
      <protection locked="true"/>
    </xf>
    <xf numFmtId="0" fontId="789" fillId="0" borderId="4" xfId="0" applyBorder="true" applyFont="true">
      <alignment horizontal="center" vertical="top"/>
      <protection locked="true"/>
    </xf>
    <xf numFmtId="170" fontId="790" fillId="0" borderId="4" xfId="0" applyBorder="true" applyFont="true" applyNumberFormat="true">
      <alignment horizontal="right" vertical="top"/>
      <protection locked="true"/>
    </xf>
    <xf numFmtId="171" fontId="791" fillId="0" borderId="4" xfId="0" applyBorder="true" applyFont="true" applyNumberFormat="true">
      <alignment horizontal="right" vertical="top"/>
      <protection locked="true"/>
    </xf>
    <xf numFmtId="171" fontId="792" fillId="3" borderId="4" xfId="0" applyFill="true" applyBorder="true" applyNumberFormat="true" applyFont="true">
      <alignment vertical="top" horizontal="right"/>
      <protection locked="false"/>
    </xf>
    <xf numFmtId="171" fontId="793" fillId="0" borderId="4" xfId="0" applyBorder="true" applyFont="true" applyNumberFormat="true">
      <alignment horizontal="right" vertical="top"/>
      <protection locked="true"/>
    </xf>
    <xf numFmtId="171" fontId="794" fillId="0" borderId="4" xfId="0" applyBorder="true" applyFont="true" applyNumberFormat="true">
      <alignment horizontal="right" vertical="top"/>
      <protection locked="true"/>
    </xf>
    <xf numFmtId="171" fontId="795" fillId="0" borderId="4" xfId="0" applyBorder="true" applyFont="true" applyNumberFormat="true">
      <alignment horizontal="right" vertical="top"/>
      <protection locked="true"/>
    </xf>
    <xf numFmtId="171" fontId="796" fillId="0" borderId="4" xfId="0" applyBorder="true" applyFont="true" applyNumberFormat="true">
      <alignment horizontal="right" vertical="top"/>
      <protection locked="true"/>
    </xf>
    <xf numFmtId="0" fontId="797" fillId="0" borderId="4" xfId="0" applyBorder="true" applyFont="true">
      <alignment horizontal="left" vertical="top"/>
      <protection locked="true"/>
    </xf>
    <xf numFmtId="0" fontId="798" fillId="0" borderId="4" xfId="0" applyBorder="true" applyFont="true">
      <alignment horizontal="left" vertical="top" wrapText="true"/>
      <protection locked="true"/>
    </xf>
    <xf numFmtId="0" fontId="799" fillId="0" borderId="4" xfId="0" applyBorder="true" applyFont="true">
      <alignment horizontal="center" vertical="top"/>
      <protection locked="true"/>
    </xf>
    <xf numFmtId="170" fontId="800" fillId="0" borderId="4" xfId="0" applyBorder="true" applyFont="true" applyNumberFormat="true">
      <alignment horizontal="right" vertical="top"/>
      <protection locked="true"/>
    </xf>
    <xf numFmtId="171" fontId="801" fillId="0" borderId="4" xfId="0" applyBorder="true" applyFont="true" applyNumberFormat="true">
      <alignment horizontal="right" vertical="top"/>
      <protection locked="true"/>
    </xf>
    <xf numFmtId="171" fontId="802" fillId="3" borderId="4" xfId="0" applyFill="true" applyBorder="true" applyNumberFormat="true" applyFont="true">
      <alignment vertical="top" horizontal="right"/>
      <protection locked="false"/>
    </xf>
    <xf numFmtId="171" fontId="803" fillId="0" borderId="4" xfId="0" applyBorder="true" applyFont="true" applyNumberFormat="true">
      <alignment horizontal="right" vertical="top"/>
      <protection locked="true"/>
    </xf>
    <xf numFmtId="171" fontId="804" fillId="0" borderId="4" xfId="0" applyBorder="true" applyFont="true" applyNumberFormat="true">
      <alignment horizontal="right" vertical="top"/>
      <protection locked="true"/>
    </xf>
    <xf numFmtId="171" fontId="805" fillId="0" borderId="4" xfId="0" applyBorder="true" applyFont="true" applyNumberFormat="true">
      <alignment horizontal="right" vertical="top"/>
      <protection locked="true"/>
    </xf>
    <xf numFmtId="171" fontId="806" fillId="0" borderId="4" xfId="0" applyBorder="true" applyFont="true" applyNumberFormat="true">
      <alignment horizontal="right" vertical="top"/>
      <protection locked="true"/>
    </xf>
    <xf numFmtId="0" fontId="807" fillId="0" borderId="4" xfId="0" applyBorder="true" applyFont="true">
      <alignment horizontal="left" vertical="top"/>
      <protection locked="true"/>
    </xf>
    <xf numFmtId="0" fontId="808" fillId="0" borderId="4" xfId="0" applyBorder="true" applyFont="true">
      <alignment horizontal="left" vertical="top" wrapText="true"/>
      <protection locked="true"/>
    </xf>
    <xf numFmtId="0" fontId="809" fillId="0" borderId="4" xfId="0" applyBorder="true" applyFont="true">
      <alignment horizontal="center" vertical="top"/>
      <protection locked="true"/>
    </xf>
    <xf numFmtId="170" fontId="810" fillId="0" borderId="4" xfId="0" applyBorder="true" applyFont="true" applyNumberFormat="true">
      <alignment horizontal="right" vertical="top"/>
      <protection locked="true"/>
    </xf>
    <xf numFmtId="171" fontId="811" fillId="0" borderId="4" xfId="0" applyBorder="true" applyFont="true" applyNumberFormat="true">
      <alignment horizontal="right" vertical="top"/>
      <protection locked="true"/>
    </xf>
    <xf numFmtId="171" fontId="812" fillId="3" borderId="4" xfId="0" applyFill="true" applyBorder="true" applyNumberFormat="true" applyFont="true">
      <alignment vertical="top" horizontal="right"/>
      <protection locked="false"/>
    </xf>
    <xf numFmtId="171" fontId="813" fillId="0" borderId="4" xfId="0" applyBorder="true" applyFont="true" applyNumberFormat="true">
      <alignment horizontal="right" vertical="top"/>
      <protection locked="true"/>
    </xf>
    <xf numFmtId="171" fontId="814" fillId="0" borderId="4" xfId="0" applyBorder="true" applyFont="true" applyNumberFormat="true">
      <alignment horizontal="right" vertical="top"/>
      <protection locked="true"/>
    </xf>
    <xf numFmtId="171" fontId="815" fillId="0" borderId="4" xfId="0" applyBorder="true" applyFont="true" applyNumberFormat="true">
      <alignment horizontal="right" vertical="top"/>
      <protection locked="true"/>
    </xf>
    <xf numFmtId="171" fontId="816" fillId="0" borderId="4" xfId="0" applyBorder="true" applyFont="true" applyNumberFormat="true">
      <alignment horizontal="right" vertical="top"/>
      <protection locked="true"/>
    </xf>
    <xf numFmtId="0" fontId="817" fillId="0" borderId="4" xfId="0" applyBorder="true" applyFont="true">
      <alignment horizontal="left" vertical="top"/>
      <protection locked="true"/>
    </xf>
    <xf numFmtId="0" fontId="818" fillId="0" borderId="4" xfId="0" applyBorder="true" applyFont="true">
      <alignment horizontal="left" vertical="top" wrapText="true"/>
      <protection locked="true"/>
    </xf>
    <xf numFmtId="0" fontId="819" fillId="0" borderId="4" xfId="0" applyBorder="true" applyFont="true">
      <alignment horizontal="center" vertical="top"/>
      <protection locked="true"/>
    </xf>
    <xf numFmtId="170" fontId="820" fillId="0" borderId="4" xfId="0" applyBorder="true" applyFont="true" applyNumberFormat="true">
      <alignment horizontal="right" vertical="top"/>
      <protection locked="true"/>
    </xf>
    <xf numFmtId="171" fontId="821" fillId="0" borderId="4" xfId="0" applyBorder="true" applyFont="true" applyNumberFormat="true">
      <alignment horizontal="right" vertical="top"/>
      <protection locked="true"/>
    </xf>
    <xf numFmtId="171" fontId="822" fillId="3" borderId="4" xfId="0" applyFill="true" applyBorder="true" applyNumberFormat="true" applyFont="true">
      <alignment vertical="top" horizontal="right"/>
      <protection locked="false"/>
    </xf>
    <xf numFmtId="171" fontId="823" fillId="0" borderId="4" xfId="0" applyBorder="true" applyFont="true" applyNumberFormat="true">
      <alignment horizontal="right" vertical="top"/>
      <protection locked="true"/>
    </xf>
    <xf numFmtId="171" fontId="824" fillId="0" borderId="4" xfId="0" applyBorder="true" applyFont="true" applyNumberFormat="true">
      <alignment horizontal="right" vertical="top"/>
      <protection locked="true"/>
    </xf>
    <xf numFmtId="171" fontId="825" fillId="0" borderId="4" xfId="0" applyBorder="true" applyFont="true" applyNumberFormat="true">
      <alignment horizontal="right" vertical="top"/>
      <protection locked="true"/>
    </xf>
    <xf numFmtId="171" fontId="826" fillId="0" borderId="4" xfId="0" applyBorder="true" applyFont="true" applyNumberFormat="true">
      <alignment horizontal="right" vertical="top"/>
      <protection locked="true"/>
    </xf>
    <xf numFmtId="0" fontId="827" fillId="0" borderId="4" xfId="0" applyBorder="true" applyFont="true">
      <alignment horizontal="left" vertical="top"/>
      <protection locked="true"/>
    </xf>
    <xf numFmtId="0" fontId="828" fillId="0" borderId="4" xfId="0" applyBorder="true" applyFont="true">
      <alignment horizontal="left" vertical="top" wrapText="true"/>
      <protection locked="true"/>
    </xf>
    <xf numFmtId="0" fontId="829" fillId="0" borderId="4" xfId="0" applyBorder="true" applyFont="true">
      <alignment horizontal="center" vertical="top"/>
      <protection locked="true"/>
    </xf>
    <xf numFmtId="170" fontId="830" fillId="0" borderId="4" xfId="0" applyBorder="true" applyFont="true" applyNumberFormat="true">
      <alignment horizontal="right" vertical="top"/>
      <protection locked="true"/>
    </xf>
    <xf numFmtId="171" fontId="831" fillId="0" borderId="4" xfId="0" applyBorder="true" applyFont="true" applyNumberFormat="true">
      <alignment horizontal="right" vertical="top"/>
      <protection locked="true"/>
    </xf>
    <xf numFmtId="171" fontId="832" fillId="3" borderId="4" xfId="0" applyFill="true" applyBorder="true" applyNumberFormat="true" applyFont="true">
      <alignment vertical="top" horizontal="right"/>
      <protection locked="false"/>
    </xf>
    <xf numFmtId="171" fontId="833" fillId="0" borderId="4" xfId="0" applyBorder="true" applyFont="true" applyNumberFormat="true">
      <alignment horizontal="right" vertical="top"/>
      <protection locked="true"/>
    </xf>
    <xf numFmtId="171" fontId="834" fillId="0" borderId="4" xfId="0" applyBorder="true" applyFont="true" applyNumberFormat="true">
      <alignment horizontal="right" vertical="top"/>
      <protection locked="true"/>
    </xf>
    <xf numFmtId="171" fontId="835" fillId="0" borderId="4" xfId="0" applyBorder="true" applyFont="true" applyNumberFormat="true">
      <alignment horizontal="right" vertical="top"/>
      <protection locked="true"/>
    </xf>
    <xf numFmtId="171" fontId="836" fillId="0" borderId="4" xfId="0" applyBorder="true" applyFont="true" applyNumberFormat="true">
      <alignment horizontal="right" vertical="top"/>
      <protection locked="true"/>
    </xf>
    <xf numFmtId="0" fontId="837" fillId="5" borderId="4" xfId="0" applyFill="true" applyBorder="true" applyFont="true">
      <alignment horizontal="left"/>
      <protection locked="true"/>
    </xf>
    <xf numFmtId="0" fontId="838" fillId="5" borderId="4" xfId="0" applyFill="true" applyBorder="true" applyFont="true">
      <alignment horizontal="left"/>
      <protection locked="true"/>
    </xf>
    <xf numFmtId="0" fontId="839" fillId="5" borderId="4" xfId="0" applyFill="true" applyBorder="true" applyFont="true">
      <alignment horizontal="left"/>
      <protection locked="true"/>
    </xf>
    <xf numFmtId="0" fontId="840" fillId="5" borderId="4" xfId="0" applyFill="true" applyBorder="true" applyFont="true">
      <alignment horizontal="left"/>
      <protection locked="true"/>
    </xf>
    <xf numFmtId="0" fontId="841" fillId="5" borderId="4" xfId="0" applyFill="true" applyBorder="true" applyFont="true">
      <alignment horizontal="left"/>
      <protection locked="true"/>
    </xf>
    <xf numFmtId="0" fontId="842" fillId="5" borderId="4" xfId="0" applyFill="true" applyBorder="true" applyFont="true">
      <alignment horizontal="left"/>
      <protection locked="true"/>
    </xf>
    <xf numFmtId="0" fontId="843" fillId="5" borderId="4" xfId="0" applyFill="true" applyBorder="true" applyFont="true">
      <alignment horizontal="left"/>
      <protection locked="true"/>
    </xf>
    <xf numFmtId="4" fontId="844" fillId="5" borderId="4" xfId="0" applyFill="true" applyBorder="true" applyFont="true" applyNumberFormat="true">
      <alignment horizontal="right"/>
      <protection locked="true"/>
    </xf>
    <xf numFmtId="4" fontId="845" fillId="5" borderId="4" xfId="0" applyFill="true" applyBorder="true" applyFont="true" applyNumberFormat="true">
      <alignment horizontal="right"/>
      <protection locked="true"/>
    </xf>
    <xf numFmtId="4" fontId="846" fillId="5" borderId="4" xfId="0" applyFill="true" applyBorder="true" applyFont="true" applyNumberFormat="true">
      <alignment horizontal="right"/>
      <protection locked="true"/>
    </xf>
    <xf numFmtId="0" fontId="847" fillId="0" borderId="0" xfId="0" applyFont="true"/>
    <xf numFmtId="0" fontId="848" fillId="0" borderId="4" xfId="0" applyBorder="true" applyFont="true">
      <alignment horizontal="left" vertical="top"/>
      <protection locked="true"/>
    </xf>
    <xf numFmtId="0" fontId="849" fillId="0" borderId="4" xfId="0" applyBorder="true" applyFont="true">
      <alignment horizontal="left" vertical="top" wrapText="true"/>
      <protection locked="true"/>
    </xf>
    <xf numFmtId="0" fontId="850" fillId="0" borderId="4" xfId="0" applyBorder="true" applyFont="true">
      <alignment horizontal="center" vertical="top"/>
      <protection locked="true"/>
    </xf>
    <xf numFmtId="170" fontId="851" fillId="0" borderId="4" xfId="0" applyBorder="true" applyFont="true" applyNumberFormat="true">
      <alignment horizontal="right" vertical="top"/>
      <protection locked="true"/>
    </xf>
    <xf numFmtId="171" fontId="852" fillId="0" borderId="4" xfId="0" applyBorder="true" applyFont="true" applyNumberFormat="true">
      <alignment horizontal="right" vertical="top"/>
      <protection locked="true"/>
    </xf>
    <xf numFmtId="171" fontId="853" fillId="3" borderId="4" xfId="0" applyFill="true" applyBorder="true" applyNumberFormat="true" applyFont="true">
      <alignment vertical="top" horizontal="right"/>
      <protection locked="false"/>
    </xf>
    <xf numFmtId="171" fontId="854" fillId="0" borderId="4" xfId="0" applyBorder="true" applyFont="true" applyNumberFormat="true">
      <alignment horizontal="right" vertical="top"/>
      <protection locked="true"/>
    </xf>
    <xf numFmtId="171" fontId="855" fillId="0" borderId="4" xfId="0" applyBorder="true" applyFont="true" applyNumberFormat="true">
      <alignment horizontal="right" vertical="top"/>
      <protection locked="true"/>
    </xf>
    <xf numFmtId="171" fontId="856" fillId="0" borderId="4" xfId="0" applyBorder="true" applyFont="true" applyNumberFormat="true">
      <alignment horizontal="right" vertical="top"/>
      <protection locked="true"/>
    </xf>
    <xf numFmtId="171" fontId="857" fillId="0" borderId="4" xfId="0" applyBorder="true" applyFont="true" applyNumberFormat="true">
      <alignment horizontal="right" vertical="top"/>
      <protection locked="true"/>
    </xf>
    <xf numFmtId="0" fontId="858" fillId="0" borderId="4" xfId="0" applyBorder="true" applyFont="true">
      <alignment horizontal="left" vertical="top"/>
      <protection locked="true"/>
    </xf>
    <xf numFmtId="0" fontId="859" fillId="0" borderId="4" xfId="0" applyBorder="true" applyFont="true">
      <alignment horizontal="left" vertical="top" wrapText="true"/>
      <protection locked="true"/>
    </xf>
    <xf numFmtId="0" fontId="860" fillId="0" borderId="4" xfId="0" applyBorder="true" applyFont="true">
      <alignment horizontal="center" vertical="top"/>
      <protection locked="true"/>
    </xf>
    <xf numFmtId="170" fontId="861" fillId="0" borderId="4" xfId="0" applyBorder="true" applyFont="true" applyNumberFormat="true">
      <alignment horizontal="right" vertical="top"/>
      <protection locked="true"/>
    </xf>
    <xf numFmtId="171" fontId="862" fillId="0" borderId="4" xfId="0" applyBorder="true" applyFont="true" applyNumberFormat="true">
      <alignment horizontal="right" vertical="top"/>
      <protection locked="true"/>
    </xf>
    <xf numFmtId="171" fontId="863" fillId="3" borderId="4" xfId="0" applyFill="true" applyBorder="true" applyNumberFormat="true" applyFont="true">
      <alignment vertical="top" horizontal="right"/>
      <protection locked="false"/>
    </xf>
    <xf numFmtId="171" fontId="864" fillId="0" borderId="4" xfId="0" applyBorder="true" applyFont="true" applyNumberFormat="true">
      <alignment horizontal="right" vertical="top"/>
      <protection locked="true"/>
    </xf>
    <xf numFmtId="171" fontId="865" fillId="0" borderId="4" xfId="0" applyBorder="true" applyFont="true" applyNumberFormat="true">
      <alignment horizontal="right" vertical="top"/>
      <protection locked="true"/>
    </xf>
    <xf numFmtId="171" fontId="866" fillId="0" borderId="4" xfId="0" applyBorder="true" applyFont="true" applyNumberFormat="true">
      <alignment horizontal="right" vertical="top"/>
      <protection locked="true"/>
    </xf>
    <xf numFmtId="171" fontId="867" fillId="0" borderId="4" xfId="0" applyBorder="true" applyFont="true" applyNumberFormat="true">
      <alignment horizontal="right" vertical="top"/>
      <protection locked="true"/>
    </xf>
    <xf numFmtId="0" fontId="868" fillId="0" borderId="4" xfId="0" applyBorder="true" applyFont="true">
      <alignment horizontal="left" vertical="top"/>
      <protection locked="true"/>
    </xf>
    <xf numFmtId="0" fontId="869" fillId="0" borderId="4" xfId="0" applyBorder="true" applyFont="true">
      <alignment horizontal="left" vertical="top" wrapText="true"/>
      <protection locked="true"/>
    </xf>
    <xf numFmtId="0" fontId="870" fillId="0" borderId="4" xfId="0" applyBorder="true" applyFont="true">
      <alignment horizontal="center" vertical="top"/>
      <protection locked="true"/>
    </xf>
    <xf numFmtId="170" fontId="871" fillId="0" borderId="4" xfId="0" applyBorder="true" applyFont="true" applyNumberFormat="true">
      <alignment horizontal="right" vertical="top"/>
      <protection locked="true"/>
    </xf>
    <xf numFmtId="171" fontId="872" fillId="0" borderId="4" xfId="0" applyBorder="true" applyFont="true" applyNumberFormat="true">
      <alignment horizontal="right" vertical="top"/>
      <protection locked="true"/>
    </xf>
    <xf numFmtId="171" fontId="873" fillId="3" borderId="4" xfId="0" applyFill="true" applyBorder="true" applyNumberFormat="true" applyFont="true">
      <alignment vertical="top" horizontal="right"/>
      <protection locked="false"/>
    </xf>
    <xf numFmtId="171" fontId="874" fillId="0" borderId="4" xfId="0" applyBorder="true" applyFont="true" applyNumberFormat="true">
      <alignment horizontal="right" vertical="top"/>
      <protection locked="true"/>
    </xf>
    <xf numFmtId="171" fontId="875" fillId="0" borderId="4" xfId="0" applyBorder="true" applyFont="true" applyNumberFormat="true">
      <alignment horizontal="right" vertical="top"/>
      <protection locked="true"/>
    </xf>
    <xf numFmtId="171" fontId="876" fillId="0" borderId="4" xfId="0" applyBorder="true" applyFont="true" applyNumberFormat="true">
      <alignment horizontal="right" vertical="top"/>
      <protection locked="true"/>
    </xf>
    <xf numFmtId="171" fontId="877" fillId="0" borderId="4" xfId="0" applyBorder="true" applyFont="true" applyNumberFormat="true">
      <alignment horizontal="right" vertical="top"/>
      <protection locked="true"/>
    </xf>
    <xf numFmtId="0" fontId="878" fillId="5" borderId="4" xfId="0" applyFill="true" applyBorder="true" applyFont="true">
      <alignment horizontal="left"/>
      <protection locked="true"/>
    </xf>
    <xf numFmtId="0" fontId="879" fillId="5" borderId="4" xfId="0" applyFill="true" applyBorder="true" applyFont="true">
      <alignment horizontal="left"/>
      <protection locked="true"/>
    </xf>
    <xf numFmtId="0" fontId="880" fillId="5" borderId="4" xfId="0" applyFill="true" applyBorder="true" applyFont="true">
      <alignment horizontal="left"/>
      <protection locked="true"/>
    </xf>
    <xf numFmtId="0" fontId="881" fillId="5" borderId="4" xfId="0" applyFill="true" applyBorder="true" applyFont="true">
      <alignment horizontal="left"/>
      <protection locked="true"/>
    </xf>
    <xf numFmtId="0" fontId="882" fillId="5" borderId="4" xfId="0" applyFill="true" applyBorder="true" applyFont="true">
      <alignment horizontal="left"/>
      <protection locked="true"/>
    </xf>
    <xf numFmtId="0" fontId="883" fillId="5" borderId="4" xfId="0" applyFill="true" applyBorder="true" applyFont="true">
      <alignment horizontal="left"/>
      <protection locked="true"/>
    </xf>
    <xf numFmtId="0" fontId="884" fillId="5" borderId="4" xfId="0" applyFill="true" applyBorder="true" applyFont="true">
      <alignment horizontal="left"/>
      <protection locked="true"/>
    </xf>
    <xf numFmtId="4" fontId="885" fillId="5" borderId="4" xfId="0" applyFill="true" applyBorder="true" applyFont="true" applyNumberFormat="true">
      <alignment horizontal="right"/>
      <protection locked="true"/>
    </xf>
    <xf numFmtId="4" fontId="886" fillId="5" borderId="4" xfId="0" applyFill="true" applyBorder="true" applyFont="true" applyNumberFormat="true">
      <alignment horizontal="right"/>
      <protection locked="true"/>
    </xf>
    <xf numFmtId="4" fontId="887" fillId="5" borderId="4" xfId="0" applyFill="true" applyBorder="true" applyFont="true" applyNumberFormat="true">
      <alignment horizontal="right"/>
      <protection locked="true"/>
    </xf>
    <xf numFmtId="0" fontId="888" fillId="0" borderId="0" xfId="0" applyFont="true"/>
    <xf numFmtId="0" fontId="889" fillId="0" borderId="4" xfId="0" applyBorder="true" applyFont="true">
      <alignment horizontal="left" vertical="top"/>
      <protection locked="true"/>
    </xf>
    <xf numFmtId="0" fontId="890" fillId="0" borderId="4" xfId="0" applyBorder="true" applyFont="true">
      <alignment horizontal="left" vertical="top" wrapText="true"/>
      <protection locked="true"/>
    </xf>
    <xf numFmtId="0" fontId="891" fillId="0" borderId="4" xfId="0" applyBorder="true" applyFont="true">
      <alignment horizontal="center" vertical="top"/>
      <protection locked="true"/>
    </xf>
    <xf numFmtId="170" fontId="892" fillId="0" borderId="4" xfId="0" applyBorder="true" applyFont="true" applyNumberFormat="true">
      <alignment horizontal="right" vertical="top"/>
      <protection locked="true"/>
    </xf>
    <xf numFmtId="171" fontId="893" fillId="0" borderId="4" xfId="0" applyBorder="true" applyFont="true" applyNumberFormat="true">
      <alignment horizontal="right" vertical="top"/>
      <protection locked="true"/>
    </xf>
    <xf numFmtId="171" fontId="894" fillId="3" borderId="4" xfId="0" applyFill="true" applyBorder="true" applyNumberFormat="true" applyFont="true">
      <alignment vertical="top" horizontal="right"/>
      <protection locked="false"/>
    </xf>
    <xf numFmtId="171" fontId="895" fillId="0" borderId="4" xfId="0" applyBorder="true" applyFont="true" applyNumberFormat="true">
      <alignment horizontal="right" vertical="top"/>
      <protection locked="true"/>
    </xf>
    <xf numFmtId="171" fontId="896" fillId="0" borderId="4" xfId="0" applyBorder="true" applyFont="true" applyNumberFormat="true">
      <alignment horizontal="right" vertical="top"/>
      <protection locked="true"/>
    </xf>
    <xf numFmtId="171" fontId="897" fillId="0" borderId="4" xfId="0" applyBorder="true" applyFont="true" applyNumberFormat="true">
      <alignment horizontal="right" vertical="top"/>
      <protection locked="true"/>
    </xf>
    <xf numFmtId="171" fontId="898" fillId="0" borderId="4" xfId="0" applyBorder="true" applyFont="true" applyNumberFormat="true">
      <alignment horizontal="right" vertical="top"/>
      <protection locked="true"/>
    </xf>
    <xf numFmtId="0" fontId="899" fillId="0" borderId="4" xfId="0" applyBorder="true" applyFont="true">
      <alignment horizontal="left" vertical="top"/>
      <protection locked="true"/>
    </xf>
    <xf numFmtId="0" fontId="900" fillId="0" borderId="4" xfId="0" applyBorder="true" applyFont="true">
      <alignment horizontal="left" vertical="top" wrapText="true"/>
      <protection locked="true"/>
    </xf>
    <xf numFmtId="0" fontId="901" fillId="0" borderId="4" xfId="0" applyBorder="true" applyFont="true">
      <alignment horizontal="center" vertical="top"/>
      <protection locked="true"/>
    </xf>
    <xf numFmtId="170" fontId="902" fillId="0" borderId="4" xfId="0" applyBorder="true" applyFont="true" applyNumberFormat="true">
      <alignment horizontal="right" vertical="top"/>
      <protection locked="true"/>
    </xf>
    <xf numFmtId="171" fontId="903" fillId="0" borderId="4" xfId="0" applyBorder="true" applyFont="true" applyNumberFormat="true">
      <alignment horizontal="right" vertical="top"/>
      <protection locked="true"/>
    </xf>
    <xf numFmtId="171" fontId="904" fillId="3" borderId="4" xfId="0" applyFill="true" applyBorder="true" applyNumberFormat="true" applyFont="true">
      <alignment vertical="top" horizontal="right"/>
      <protection locked="false"/>
    </xf>
    <xf numFmtId="171" fontId="905" fillId="0" borderId="4" xfId="0" applyBorder="true" applyFont="true" applyNumberFormat="true">
      <alignment horizontal="right" vertical="top"/>
      <protection locked="true"/>
    </xf>
    <xf numFmtId="171" fontId="906" fillId="0" borderId="4" xfId="0" applyBorder="true" applyFont="true" applyNumberFormat="true">
      <alignment horizontal="right" vertical="top"/>
      <protection locked="true"/>
    </xf>
    <xf numFmtId="171" fontId="907" fillId="0" borderId="4" xfId="0" applyBorder="true" applyFont="true" applyNumberFormat="true">
      <alignment horizontal="right" vertical="top"/>
      <protection locked="true"/>
    </xf>
    <xf numFmtId="171" fontId="908" fillId="0" borderId="4" xfId="0" applyBorder="true" applyFont="true" applyNumberFormat="true">
      <alignment horizontal="right" vertical="top"/>
      <protection locked="true"/>
    </xf>
    <xf numFmtId="0" fontId="909" fillId="0" borderId="4" xfId="0" applyBorder="true" applyFont="true">
      <alignment horizontal="left" vertical="top"/>
      <protection locked="true"/>
    </xf>
    <xf numFmtId="0" fontId="910" fillId="0" borderId="4" xfId="0" applyBorder="true" applyFont="true">
      <alignment horizontal="left" vertical="top" wrapText="true"/>
      <protection locked="true"/>
    </xf>
    <xf numFmtId="0" fontId="911" fillId="0" borderId="4" xfId="0" applyBorder="true" applyFont="true">
      <alignment horizontal="center" vertical="top"/>
      <protection locked="true"/>
    </xf>
    <xf numFmtId="170" fontId="912" fillId="0" borderId="4" xfId="0" applyBorder="true" applyFont="true" applyNumberFormat="true">
      <alignment horizontal="right" vertical="top"/>
      <protection locked="true"/>
    </xf>
    <xf numFmtId="171" fontId="913" fillId="0" borderId="4" xfId="0" applyBorder="true" applyFont="true" applyNumberFormat="true">
      <alignment horizontal="right" vertical="top"/>
      <protection locked="true"/>
    </xf>
    <xf numFmtId="171" fontId="914" fillId="3" borderId="4" xfId="0" applyFill="true" applyBorder="true" applyNumberFormat="true" applyFont="true">
      <alignment vertical="top" horizontal="right"/>
      <protection locked="false"/>
    </xf>
    <xf numFmtId="171" fontId="915" fillId="0" borderId="4" xfId="0" applyBorder="true" applyFont="true" applyNumberFormat="true">
      <alignment horizontal="right" vertical="top"/>
      <protection locked="true"/>
    </xf>
    <xf numFmtId="171" fontId="916" fillId="0" borderId="4" xfId="0" applyBorder="true" applyFont="true" applyNumberFormat="true">
      <alignment horizontal="right" vertical="top"/>
      <protection locked="true"/>
    </xf>
    <xf numFmtId="171" fontId="917" fillId="0" borderId="4" xfId="0" applyBorder="true" applyFont="true" applyNumberFormat="true">
      <alignment horizontal="right" vertical="top"/>
      <protection locked="true"/>
    </xf>
    <xf numFmtId="171" fontId="918" fillId="0" borderId="4" xfId="0" applyBorder="true" applyFont="true" applyNumberFormat="true">
      <alignment horizontal="right" vertical="top"/>
      <protection locked="true"/>
    </xf>
    <xf numFmtId="0" fontId="919" fillId="5" borderId="4" xfId="0" applyFill="true" applyBorder="true" applyFont="true">
      <alignment horizontal="left"/>
      <protection locked="true"/>
    </xf>
    <xf numFmtId="0" fontId="920" fillId="5" borderId="4" xfId="0" applyFill="true" applyBorder="true" applyFont="true">
      <alignment horizontal="left"/>
      <protection locked="true"/>
    </xf>
    <xf numFmtId="0" fontId="921" fillId="5" borderId="4" xfId="0" applyFill="true" applyBorder="true" applyFont="true">
      <alignment horizontal="left"/>
      <protection locked="true"/>
    </xf>
    <xf numFmtId="0" fontId="922" fillId="5" borderId="4" xfId="0" applyFill="true" applyBorder="true" applyFont="true">
      <alignment horizontal="left"/>
      <protection locked="true"/>
    </xf>
    <xf numFmtId="0" fontId="923" fillId="5" borderId="4" xfId="0" applyFill="true" applyBorder="true" applyFont="true">
      <alignment horizontal="left"/>
      <protection locked="true"/>
    </xf>
    <xf numFmtId="0" fontId="924" fillId="5" borderId="4" xfId="0" applyFill="true" applyBorder="true" applyFont="true">
      <alignment horizontal="left"/>
      <protection locked="true"/>
    </xf>
    <xf numFmtId="0" fontId="925" fillId="5" borderId="4" xfId="0" applyFill="true" applyBorder="true" applyFont="true">
      <alignment horizontal="left"/>
      <protection locked="true"/>
    </xf>
    <xf numFmtId="4" fontId="926" fillId="5" borderId="4" xfId="0" applyFill="true" applyBorder="true" applyFont="true" applyNumberFormat="true">
      <alignment horizontal="right"/>
      <protection locked="true"/>
    </xf>
    <xf numFmtId="4" fontId="927" fillId="5" borderId="4" xfId="0" applyFill="true" applyBorder="true" applyFont="true" applyNumberFormat="true">
      <alignment horizontal="right"/>
      <protection locked="true"/>
    </xf>
    <xf numFmtId="4" fontId="928" fillId="5" borderId="4" xfId="0" applyFill="true" applyBorder="true" applyFont="true" applyNumberFormat="true">
      <alignment horizontal="right"/>
      <protection locked="true"/>
    </xf>
    <xf numFmtId="0" fontId="929" fillId="0" borderId="0" xfId="0" applyFont="true"/>
    <xf numFmtId="0" fontId="930" fillId="0" borderId="4" xfId="0" applyBorder="true" applyFont="true">
      <alignment horizontal="left" vertical="top"/>
      <protection locked="true"/>
    </xf>
    <xf numFmtId="0" fontId="931" fillId="0" borderId="4" xfId="0" applyBorder="true" applyFont="true">
      <alignment horizontal="left" vertical="top" wrapText="true"/>
      <protection locked="true"/>
    </xf>
    <xf numFmtId="0" fontId="932" fillId="0" borderId="4" xfId="0" applyBorder="true" applyFont="true">
      <alignment horizontal="center" vertical="top"/>
      <protection locked="true"/>
    </xf>
    <xf numFmtId="170" fontId="933" fillId="0" borderId="4" xfId="0" applyBorder="true" applyFont="true" applyNumberFormat="true">
      <alignment horizontal="right" vertical="top"/>
      <protection locked="true"/>
    </xf>
    <xf numFmtId="171" fontId="934" fillId="0" borderId="4" xfId="0" applyBorder="true" applyFont="true" applyNumberFormat="true">
      <alignment horizontal="right" vertical="top"/>
      <protection locked="true"/>
    </xf>
    <xf numFmtId="171" fontId="935" fillId="3" borderId="4" xfId="0" applyFill="true" applyBorder="true" applyNumberFormat="true" applyFont="true">
      <alignment vertical="top" horizontal="right"/>
      <protection locked="false"/>
    </xf>
    <xf numFmtId="171" fontId="936" fillId="0" borderId="4" xfId="0" applyBorder="true" applyFont="true" applyNumberFormat="true">
      <alignment horizontal="right" vertical="top"/>
      <protection locked="true"/>
    </xf>
    <xf numFmtId="171" fontId="937" fillId="0" borderId="4" xfId="0" applyBorder="true" applyFont="true" applyNumberFormat="true">
      <alignment horizontal="right" vertical="top"/>
      <protection locked="true"/>
    </xf>
    <xf numFmtId="171" fontId="938" fillId="0" borderId="4" xfId="0" applyBorder="true" applyFont="true" applyNumberFormat="true">
      <alignment horizontal="right" vertical="top"/>
      <protection locked="true"/>
    </xf>
    <xf numFmtId="171" fontId="939" fillId="0" borderId="4" xfId="0" applyBorder="true" applyFont="true" applyNumberFormat="true">
      <alignment horizontal="right" vertical="top"/>
      <protection locked="true"/>
    </xf>
    <xf numFmtId="0" fontId="940" fillId="0" borderId="4" xfId="0" applyBorder="true" applyFont="true">
      <alignment horizontal="left" vertical="top"/>
      <protection locked="true"/>
    </xf>
    <xf numFmtId="0" fontId="941" fillId="0" borderId="4" xfId="0" applyBorder="true" applyFont="true">
      <alignment horizontal="left" vertical="top" wrapText="true"/>
      <protection locked="true"/>
    </xf>
    <xf numFmtId="0" fontId="942" fillId="0" borderId="4" xfId="0" applyBorder="true" applyFont="true">
      <alignment horizontal="center" vertical="top"/>
      <protection locked="true"/>
    </xf>
    <xf numFmtId="170" fontId="943" fillId="0" borderId="4" xfId="0" applyBorder="true" applyFont="true" applyNumberFormat="true">
      <alignment horizontal="right" vertical="top"/>
      <protection locked="true"/>
    </xf>
    <xf numFmtId="171" fontId="944" fillId="0" borderId="4" xfId="0" applyBorder="true" applyFont="true" applyNumberFormat="true">
      <alignment horizontal="right" vertical="top"/>
      <protection locked="true"/>
    </xf>
    <xf numFmtId="171" fontId="945" fillId="3" borderId="4" xfId="0" applyFill="true" applyBorder="true" applyNumberFormat="true" applyFont="true">
      <alignment vertical="top" horizontal="right"/>
      <protection locked="false"/>
    </xf>
    <xf numFmtId="171" fontId="946" fillId="0" borderId="4" xfId="0" applyBorder="true" applyFont="true" applyNumberFormat="true">
      <alignment horizontal="right" vertical="top"/>
      <protection locked="true"/>
    </xf>
    <xf numFmtId="171" fontId="947" fillId="0" borderId="4" xfId="0" applyBorder="true" applyFont="true" applyNumberFormat="true">
      <alignment horizontal="right" vertical="top"/>
      <protection locked="true"/>
    </xf>
    <xf numFmtId="171" fontId="948" fillId="0" borderId="4" xfId="0" applyBorder="true" applyFont="true" applyNumberFormat="true">
      <alignment horizontal="right" vertical="top"/>
      <protection locked="true"/>
    </xf>
    <xf numFmtId="171" fontId="949" fillId="0" borderId="4" xfId="0" applyBorder="true" applyFont="true" applyNumberFormat="true">
      <alignment horizontal="right" vertical="top"/>
      <protection locked="true"/>
    </xf>
    <xf numFmtId="0" fontId="950" fillId="5" borderId="0" xfId="0" applyFill="true" applyFont="true">
      <alignment horizontal="right"/>
      <protection locked="true"/>
    </xf>
    <xf numFmtId="4" fontId="951" fillId="5" borderId="0" xfId="0" applyFill="true" applyFont="true" applyNumberFormat="true">
      <alignment horizontal="right"/>
      <protection locked="true"/>
    </xf>
    <xf numFmtId="4" fontId="952" fillId="5" borderId="0" xfId="0" applyFill="true" applyFont="true" applyNumberFormat="true">
      <alignment horizontal="right"/>
      <protection locked="true"/>
    </xf>
    <xf numFmtId="4" fontId="953" fillId="5" borderId="0" xfId="0" applyFill="true" applyFont="true" applyNumberFormat="true">
      <alignment horizontal="right"/>
      <protection locked="true"/>
    </xf>
    <xf numFmtId="0" fontId="954" fillId="0" borderId="5" xfId="0" applyFont="true" applyBorder="true">
      <alignment horizontal="center" vertical="top"/>
      <protection locked="true"/>
    </xf>
    <xf numFmtId="166" fontId="955" fillId="0" borderId="0" xfId="0" applyFont="true" applyNumberFormat="true">
      <alignment horizontal="center" vertical="top"/>
      <protection locked="true"/>
    </xf>
    <xf numFmtId="4" fontId="956" fillId="0" borderId="4" xfId="0" applyBorder="true" applyFont="true" applyNumberFormat="true">
      <alignment horizontal="right" vertical="top"/>
      <protection locked="true"/>
    </xf>
    <xf numFmtId="4" fontId="957" fillId="0" borderId="4" xfId="0" applyBorder="true" applyFont="true" applyNumberFormat="true">
      <alignment horizontal="right" vertical="top"/>
      <protection locked="true"/>
    </xf>
    <xf numFmtId="172" fontId="958" fillId="0" borderId="4" xfId="0" applyBorder="true" applyFont="true" applyNumberFormat="true">
      <alignment horizontal="right" vertical="top"/>
      <protection locked="true"/>
    </xf>
    <xf numFmtId="172" fontId="959" fillId="0" borderId="4" xfId="0" applyBorder="true" applyFont="true" applyNumberFormat="true">
      <alignment horizontal="right" vertical="top"/>
      <protection locked="true"/>
    </xf>
    <xf numFmtId="4" fontId="960" fillId="9" borderId="4" xfId="0" applyFont="true" applyFill="true" applyNumberFormat="true" applyBorder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2.png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3.png"/>
</Relationships>

</file>

<file path=xl/drawings/_rels/drawing4.xml.rels><?xml version="1.0" encoding="UTF-8"?>

<Relationships xmlns="http://schemas.openxmlformats.org/package/2006/relationships">
  <Relationship Id="rId1" Type="http://schemas.openxmlformats.org/officeDocument/2006/relationships/image" Target="../media/image4.png"/>
</Relationships>

</file>

<file path=xl/drawings/_rels/drawing5.xml.rels><?xml version="1.0" encoding="UTF-8"?>

<Relationships xmlns="http://schemas.openxmlformats.org/package/2006/relationships">
  <Relationship Id="rId1" Type="http://schemas.openxmlformats.org/officeDocument/2006/relationships/image" Target="../media/image5.png"/>
</Relationships>

</file>

<file path=xl/drawings/_rels/drawing6.xml.rels><?xml version="1.0" encoding="UTF-8"?>

<Relationships xmlns="http://schemas.openxmlformats.org/package/2006/relationships">
  <Relationship Id="rId1" Type="http://schemas.openxmlformats.org/officeDocument/2006/relationships/image" Target="../media/image6.png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drawing" Target="../drawings/drawing2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drawing" Target="../drawings/drawing3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4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sheet1.xml><?xml version="1.0" encoding="utf-8"?>
<worksheet xmlns="http://schemas.openxmlformats.org/spreadsheetml/2006/main">
  <sheetPr>
    <pageSetUpPr fitToPage="false"/>
  </sheetPr>
  <dimension ref="A1"/>
  <sheetViews>
    <sheetView workbookViewId="0" tabSelected="true"/>
  </sheetViews>
  <sheetFormatPr defaultRowHeight="15.0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</row>
    <row r="3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>
      <c r="A4" s="1" t="s">
        <v>4</v>
      </c>
      <c r="C4" s="2"/>
      <c r="D4" s="2"/>
      <c r="E4" s="2"/>
      <c r="F4" s="2"/>
      <c r="G4" s="2"/>
      <c r="H4" s="2"/>
      <c r="I4" s="2"/>
    </row>
    <row r="5">
      <c r="A5" s="1" t="s">
        <v>5</v>
      </c>
      <c r="B5" s="2"/>
      <c r="C5" s="2"/>
      <c r="D5" s="2"/>
      <c r="E5" s="2"/>
      <c r="F5" s="2"/>
      <c r="G5" s="2"/>
      <c r="H5" s="2"/>
      <c r="I5" s="2"/>
    </row>
    <row r="6">
      <c r="A6" s="1" t="s">
        <v>6</v>
      </c>
      <c r="B6" s="1"/>
      <c r="C6" s="1"/>
      <c r="D6" s="1"/>
      <c r="E6" s="1"/>
      <c r="F6" s="1"/>
      <c r="G6" s="1"/>
      <c r="H6" s="1"/>
      <c r="I6" s="1"/>
    </row>
    <row r="7">
      <c r="A7" s="1" t="s">
        <v>7</v>
      </c>
      <c r="B7" s="1"/>
      <c r="C7" s="2"/>
      <c r="D7" s="2"/>
      <c r="E7" s="2"/>
      <c r="F7" s="2"/>
      <c r="G7" s="2"/>
      <c r="H7" s="2"/>
      <c r="I7" s="2"/>
    </row>
    <row r="8">
      <c r="A8" s="1" t="s">
        <v>8</v>
      </c>
      <c r="B8" s="1"/>
      <c r="C8" s="3" t="s">
        <v>9</v>
      </c>
      <c r="D8" s="3"/>
      <c r="E8" s="3"/>
      <c r="F8" s="3"/>
      <c r="G8" s="3"/>
      <c r="H8" s="3"/>
      <c r="I8" s="3"/>
    </row>
    <row r="9">
      <c r="A9" s="1" t="s">
        <v>10</v>
      </c>
      <c r="B9" s="1"/>
      <c r="C9" s="5" t="s">
        <v>9</v>
      </c>
      <c r="D9" s="5"/>
      <c r="E9" s="5"/>
      <c r="F9" s="5"/>
      <c r="G9" s="5"/>
      <c r="H9" s="5"/>
      <c r="I9" s="5"/>
    </row>
    <row r="10">
      <c r="A10" s="1" t="s">
        <v>11</v>
      </c>
      <c r="B10" s="1"/>
      <c r="C10" s="2"/>
      <c r="D10" s="2"/>
      <c r="E10" s="2"/>
      <c r="F10" s="2"/>
      <c r="G10" s="2"/>
      <c r="H10" s="2"/>
      <c r="I10" s="2"/>
    </row>
    <row r="11">
      <c r="A11" s="1" t="s">
        <v>12</v>
      </c>
      <c r="B11" s="1"/>
      <c r="C11" s="2"/>
      <c r="D11" s="2"/>
      <c r="E11" s="2"/>
      <c r="F11" s="2"/>
      <c r="G11" s="2"/>
      <c r="H11" s="2"/>
      <c r="I11" s="2"/>
    </row>
    <row r="12">
      <c r="A12" s="1" t="s">
        <v>13</v>
      </c>
      <c r="B12" s="1"/>
      <c r="C12" s="4"/>
      <c r="D12" s="4"/>
      <c r="E12" s="4"/>
      <c r="F12" s="4"/>
      <c r="G12" s="4"/>
      <c r="H12" s="4"/>
      <c r="I12" s="4"/>
    </row>
    <row r="13">
      <c r="A13" s="1" t="s">
        <v>14</v>
      </c>
      <c r="B13" s="1"/>
      <c r="C13" s="2"/>
      <c r="D13" s="2"/>
      <c r="E13" s="2"/>
      <c r="F13" s="2"/>
      <c r="G13" s="2"/>
      <c r="H13" s="2"/>
      <c r="I13" s="2"/>
    </row>
    <row r="14">
      <c r="A14" s="1" t="s">
        <v>15</v>
      </c>
      <c r="B14" s="1"/>
      <c r="C14" s="2"/>
      <c r="D14" s="2"/>
      <c r="E14" s="2"/>
      <c r="F14" s="2"/>
      <c r="G14" s="2"/>
      <c r="H14" s="2"/>
      <c r="I14" s="2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</sheetData>
  <sheetProtection password="BF59" sheet="true" scenarios="true" objects="true" selectLockedCells="true"/>
  <mergeCells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ageMargins bottom="0.75" footer="0.5" header="0.5" left="0.5" right="0.5" top="0.75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2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  <col min="11" max="11" customWidth="true" width="10.0" collapsed="false"/>
  </cols>
  <sheetData>
    <row r="1">
      <c r="A1" s="6" t="s">
        <v>0</v>
      </c>
    </row>
    <row r="2">
      <c r="A2" s="6" t="s">
        <v>16</v>
      </c>
    </row>
    <row r="3">
      <c r="A3" s="6" t="s">
        <v>17</v>
      </c>
      <c r="B3" s="9" t="s">
        <f>DADOS!C3</f>
      </c>
    </row>
    <row r="4">
      <c r="A4" s="6" t="s">
        <v>18</v>
      </c>
      <c r="B4" s="6" t="s">
        <f>DADOS!C7</f>
      </c>
      <c r="G4" s="6" t="s">
        <v>19</v>
      </c>
      <c r="H4" s="8">
        <f>DADOS!C9</f>
      </c>
    </row>
    <row r="5">
      <c r="A5" s="6" t="s">
        <v>20</v>
      </c>
      <c r="B5" s="7">
        <f>DADOS!C8</f>
      </c>
      <c r="C5" s="6" t="s">
        <v>9</v>
      </c>
      <c r="D5" s="6" t="s">
        <v>21</v>
      </c>
      <c r="E5" s="6" t="s">
        <f>DADOS!C13</f>
      </c>
      <c r="F5" s="6" t="s">
        <v>9</v>
      </c>
      <c r="G5" s="6" t="s">
        <v>9</v>
      </c>
      <c r="H5" s="6" t="s">
        <v>22</v>
      </c>
      <c r="I5" s="6" t="s">
        <f>DADOS!C14</f>
      </c>
    </row>
    <row r="7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32</v>
      </c>
      <c r="K7" s="10" t="s">
        <v>33</v>
      </c>
    </row>
    <row r="8">
      <c r="A8" s="11" t="s">
        <v>34</v>
      </c>
      <c r="B8" s="12" t="s">
        <v>35</v>
      </c>
      <c r="C8" s="13"/>
      <c r="D8" s="14"/>
      <c r="E8" s="15"/>
      <c r="F8" s="16"/>
      <c r="G8" s="17"/>
      <c r="H8" s="18"/>
      <c r="I8" s="19"/>
      <c r="J8" s="20"/>
      <c r="K8" s="21">
        <f>SUM(K9:K9)</f>
      </c>
      <c r="L8" s="22" t="s">
        <v>36</v>
      </c>
    </row>
    <row r="9">
      <c r="A9" s="23" t="s">
        <v>37</v>
      </c>
      <c r="B9" s="24" t="s">
        <v>38</v>
      </c>
      <c r="C9" s="25" t="s">
        <v>39</v>
      </c>
      <c r="D9" s="26" t="n">
        <v>85.5</v>
      </c>
      <c r="E9" s="27" t="n">
        <v>31.01</v>
      </c>
      <c r="F9" s="28" t="n">
        <v>20.7</v>
      </c>
      <c r="G9" s="29" t="n">
        <v>37.43</v>
      </c>
      <c r="H9" s="30"/>
      <c r="I9" s="31">
        <f>ROUND('BDI principal'!D14,2)</f>
      </c>
      <c r="J9" s="32">
        <f>ROUND((ROUND(H9,2)*I9/100)+ROUND(H9,2),2)</f>
      </c>
      <c r="K9" s="33">
        <f>ROUND(D9*J9,2)</f>
      </c>
      <c r="L9" s="34" t="s">
        <v>23</v>
      </c>
    </row>
    <row r="10">
      <c r="A10" s="35" t="s">
        <v>40</v>
      </c>
      <c r="B10" s="36" t="s">
        <v>41</v>
      </c>
      <c r="C10" s="37"/>
      <c r="D10" s="38"/>
      <c r="E10" s="39"/>
      <c r="F10" s="40"/>
      <c r="G10" s="41"/>
      <c r="H10" s="42"/>
      <c r="I10" s="43"/>
      <c r="J10" s="44"/>
      <c r="K10" s="45">
        <f>SUM(K11:K14)</f>
      </c>
      <c r="L10" s="46" t="s">
        <v>36</v>
      </c>
    </row>
    <row r="11">
      <c r="A11" s="47" t="s">
        <v>42</v>
      </c>
      <c r="B11" s="48" t="s">
        <v>43</v>
      </c>
      <c r="C11" s="49" t="s">
        <v>44</v>
      </c>
      <c r="D11" s="50" t="n">
        <v>108.0</v>
      </c>
      <c r="E11" s="51" t="n">
        <v>64.55</v>
      </c>
      <c r="F11" s="52" t="n">
        <v>20.7</v>
      </c>
      <c r="G11" s="53" t="n">
        <v>77.91</v>
      </c>
      <c r="H11" s="54"/>
      <c r="I11" s="55">
        <f>ROUND('BDI principal'!D14,2)</f>
      </c>
      <c r="J11" s="56">
        <f>ROUND((ROUND(H11,2)*I11/100)+ROUND(H11,2),2)</f>
      </c>
      <c r="K11" s="57">
        <f>ROUND(D11*J11,2)</f>
      </c>
      <c r="L11" s="58" t="s">
        <v>23</v>
      </c>
    </row>
    <row r="12">
      <c r="A12" s="59" t="s">
        <v>45</v>
      </c>
      <c r="B12" s="60" t="s">
        <v>46</v>
      </c>
      <c r="C12" s="61" t="s">
        <v>47</v>
      </c>
      <c r="D12" s="62" t="n">
        <v>85.5</v>
      </c>
      <c r="E12" s="63" t="n">
        <v>180.77</v>
      </c>
      <c r="F12" s="64" t="n">
        <v>20.7</v>
      </c>
      <c r="G12" s="65" t="n">
        <v>218.19</v>
      </c>
      <c r="H12" s="66"/>
      <c r="I12" s="67">
        <f>ROUND('BDI principal'!D14,2)</f>
      </c>
      <c r="J12" s="68">
        <f>ROUND((ROUND(H12,2)*I12/100)+ROUND(H12,2),2)</f>
      </c>
      <c r="K12" s="69">
        <f>ROUND(D12*J12,2)</f>
      </c>
      <c r="L12" s="70" t="s">
        <v>23</v>
      </c>
    </row>
    <row r="13">
      <c r="A13" s="71" t="s">
        <v>48</v>
      </c>
      <c r="B13" s="72" t="s">
        <v>49</v>
      </c>
      <c r="C13" s="73" t="s">
        <v>47</v>
      </c>
      <c r="D13" s="74" t="n">
        <v>10.94</v>
      </c>
      <c r="E13" s="75" t="n">
        <v>51.38</v>
      </c>
      <c r="F13" s="76" t="n">
        <v>20.7</v>
      </c>
      <c r="G13" s="77" t="n">
        <v>62.02</v>
      </c>
      <c r="H13" s="78"/>
      <c r="I13" s="79">
        <f>ROUND('BDI principal'!D14,2)</f>
      </c>
      <c r="J13" s="80">
        <f>ROUND((ROUND(H13,2)*I13/100)+ROUND(H13,2),2)</f>
      </c>
      <c r="K13" s="81">
        <f>ROUND(D13*J13,2)</f>
      </c>
      <c r="L13" s="82" t="s">
        <v>23</v>
      </c>
    </row>
    <row r="14">
      <c r="A14" s="83" t="s">
        <v>50</v>
      </c>
      <c r="B14" s="84" t="s">
        <v>51</v>
      </c>
      <c r="C14" s="85" t="s">
        <v>52</v>
      </c>
      <c r="D14" s="86" t="n">
        <v>4.58</v>
      </c>
      <c r="E14" s="87" t="n">
        <v>2805.15</v>
      </c>
      <c r="F14" s="88" t="n">
        <v>20.7</v>
      </c>
      <c r="G14" s="89" t="n">
        <v>3385.82</v>
      </c>
      <c r="H14" s="90"/>
      <c r="I14" s="91">
        <f>ROUND('BDI principal'!D14,2)</f>
      </c>
      <c r="J14" s="92">
        <f>ROUND((ROUND(H14,2)*I14/100)+ROUND(H14,2),2)</f>
      </c>
      <c r="K14" s="93">
        <f>ROUND(D14*J14,2)</f>
      </c>
      <c r="L14" s="94" t="s">
        <v>23</v>
      </c>
    </row>
    <row r="15">
      <c r="A15" s="95" t="s">
        <v>53</v>
      </c>
      <c r="B15" s="96" t="s">
        <v>54</v>
      </c>
      <c r="C15" s="97"/>
      <c r="D15" s="98"/>
      <c r="E15" s="99"/>
      <c r="F15" s="100"/>
      <c r="G15" s="101"/>
      <c r="H15" s="102"/>
      <c r="I15" s="103"/>
      <c r="J15" s="104"/>
      <c r="K15" s="105">
        <f>SUM(K16:K23)</f>
      </c>
      <c r="L15" s="106" t="s">
        <v>36</v>
      </c>
    </row>
    <row r="16">
      <c r="A16" s="107" t="s">
        <v>55</v>
      </c>
      <c r="B16" s="108" t="s">
        <v>56</v>
      </c>
      <c r="C16" s="109" t="s">
        <v>39</v>
      </c>
      <c r="D16" s="110" t="n">
        <v>126.205</v>
      </c>
      <c r="E16" s="111" t="n">
        <v>163.25</v>
      </c>
      <c r="F16" s="112" t="n">
        <v>20.7</v>
      </c>
      <c r="G16" s="113" t="n">
        <v>197.04</v>
      </c>
      <c r="H16" s="114"/>
      <c r="I16" s="115">
        <f>ROUND('BDI principal'!D14,2)</f>
      </c>
      <c r="J16" s="116">
        <f>ROUND((ROUND(H16,2)*I16/100)+ROUND(H16,2),2)</f>
      </c>
      <c r="K16" s="117">
        <f>ROUND(D16*J16,2)</f>
      </c>
      <c r="L16" s="118" t="s">
        <v>23</v>
      </c>
    </row>
    <row r="17">
      <c r="A17" s="119" t="s">
        <v>57</v>
      </c>
      <c r="B17" s="120" t="s">
        <v>58</v>
      </c>
      <c r="C17" s="121" t="s">
        <v>47</v>
      </c>
      <c r="D17" s="122" t="n">
        <v>130.49</v>
      </c>
      <c r="E17" s="123" t="n">
        <v>167.55</v>
      </c>
      <c r="F17" s="124" t="n">
        <v>20.7</v>
      </c>
      <c r="G17" s="125" t="n">
        <v>202.23</v>
      </c>
      <c r="H17" s="126"/>
      <c r="I17" s="127">
        <f>ROUND('BDI principal'!D14,2)</f>
      </c>
      <c r="J17" s="128">
        <f>ROUND((ROUND(H17,2)*I17/100)+ROUND(H17,2),2)</f>
      </c>
      <c r="K17" s="129">
        <f>ROUND(D17*J17,2)</f>
      </c>
      <c r="L17" s="130" t="s">
        <v>23</v>
      </c>
    </row>
    <row r="18">
      <c r="A18" s="131" t="s">
        <v>59</v>
      </c>
      <c r="B18" s="132" t="s">
        <v>60</v>
      </c>
      <c r="C18" s="133" t="s">
        <v>39</v>
      </c>
      <c r="D18" s="134" t="n">
        <v>130.49</v>
      </c>
      <c r="E18" s="135" t="n">
        <v>105.1</v>
      </c>
      <c r="F18" s="136" t="n">
        <v>20.7</v>
      </c>
      <c r="G18" s="137" t="n">
        <v>126.86</v>
      </c>
      <c r="H18" s="138"/>
      <c r="I18" s="139">
        <f>ROUND('BDI principal'!D14,2)</f>
      </c>
      <c r="J18" s="140">
        <f>ROUND((ROUND(H18,2)*I18/100)+ROUND(H18,2),2)</f>
      </c>
      <c r="K18" s="141">
        <f>ROUND(D18*J18,2)</f>
      </c>
      <c r="L18" s="142" t="s">
        <v>23</v>
      </c>
    </row>
    <row r="19">
      <c r="A19" s="143" t="s">
        <v>61</v>
      </c>
      <c r="B19" s="144" t="s">
        <v>62</v>
      </c>
      <c r="C19" s="145" t="s">
        <v>44</v>
      </c>
      <c r="D19" s="146" t="n">
        <v>62.2</v>
      </c>
      <c r="E19" s="147" t="n">
        <v>58.43</v>
      </c>
      <c r="F19" s="148" t="n">
        <v>20.7</v>
      </c>
      <c r="G19" s="149" t="n">
        <v>70.53</v>
      </c>
      <c r="H19" s="150"/>
      <c r="I19" s="151">
        <f>ROUND('BDI principal'!D14,2)</f>
      </c>
      <c r="J19" s="152">
        <f>ROUND((ROUND(H19,2)*I19/100)+ROUND(H19,2),2)</f>
      </c>
      <c r="K19" s="153">
        <f>ROUND(D19*J19,2)</f>
      </c>
      <c r="L19" s="154" t="s">
        <v>23</v>
      </c>
    </row>
    <row r="20">
      <c r="A20" s="155" t="s">
        <v>63</v>
      </c>
      <c r="B20" s="156" t="s">
        <v>64</v>
      </c>
      <c r="C20" s="157" t="s">
        <v>65</v>
      </c>
      <c r="D20" s="158" t="n">
        <v>18.66</v>
      </c>
      <c r="E20" s="159" t="n">
        <v>296.86</v>
      </c>
      <c r="F20" s="160" t="n">
        <v>20.7</v>
      </c>
      <c r="G20" s="161" t="n">
        <v>358.31</v>
      </c>
      <c r="H20" s="162"/>
      <c r="I20" s="163">
        <f>ROUND('BDI principal'!D14,2)</f>
      </c>
      <c r="J20" s="164">
        <f>ROUND((ROUND(H20,2)*I20/100)+ROUND(H20,2),2)</f>
      </c>
      <c r="K20" s="165">
        <f>ROUND(D20*J20,2)</f>
      </c>
      <c r="L20" s="166" t="s">
        <v>23</v>
      </c>
    </row>
    <row r="21">
      <c r="A21" s="167" t="s">
        <v>66</v>
      </c>
      <c r="B21" s="168" t="s">
        <v>67</v>
      </c>
      <c r="C21" s="169" t="s">
        <v>68</v>
      </c>
      <c r="D21" s="170" t="n">
        <v>54.0</v>
      </c>
      <c r="E21" s="171" t="n">
        <v>3.03</v>
      </c>
      <c r="F21" s="172" t="n">
        <v>20.7</v>
      </c>
      <c r="G21" s="173" t="n">
        <v>3.66</v>
      </c>
      <c r="H21" s="174"/>
      <c r="I21" s="175">
        <f>ROUND('BDI principal'!D14,2)</f>
      </c>
      <c r="J21" s="176">
        <f>ROUND((ROUND(H21,2)*I21/100)+ROUND(H21,2),2)</f>
      </c>
      <c r="K21" s="177">
        <f>ROUND(D21*J21,2)</f>
      </c>
      <c r="L21" s="178" t="s">
        <v>23</v>
      </c>
    </row>
    <row r="22">
      <c r="A22" s="179" t="s">
        <v>69</v>
      </c>
      <c r="B22" s="180" t="s">
        <v>70</v>
      </c>
      <c r="C22" s="181" t="s">
        <v>71</v>
      </c>
      <c r="D22" s="182" t="n">
        <v>25.87</v>
      </c>
      <c r="E22" s="183" t="n">
        <v>9.25</v>
      </c>
      <c r="F22" s="184" t="n">
        <v>20.7</v>
      </c>
      <c r="G22" s="185" t="n">
        <v>11.16</v>
      </c>
      <c r="H22" s="186"/>
      <c r="I22" s="187">
        <f>ROUND('BDI principal'!D14,2)</f>
      </c>
      <c r="J22" s="188">
        <f>ROUND((ROUND(H22,2)*I22/100)+ROUND(H22,2),2)</f>
      </c>
      <c r="K22" s="189">
        <f>ROUND(D22*J22,2)</f>
      </c>
      <c r="L22" s="190" t="s">
        <v>23</v>
      </c>
    </row>
    <row r="23">
      <c r="A23" s="191" t="s">
        <v>72</v>
      </c>
      <c r="B23" s="192" t="s">
        <v>73</v>
      </c>
      <c r="C23" s="193" t="s">
        <v>74</v>
      </c>
      <c r="D23" s="194" t="n">
        <v>3.67</v>
      </c>
      <c r="E23" s="195" t="n">
        <v>167.08</v>
      </c>
      <c r="F23" s="196" t="n">
        <v>20.7</v>
      </c>
      <c r="G23" s="197" t="n">
        <v>201.67</v>
      </c>
      <c r="H23" s="198"/>
      <c r="I23" s="199">
        <f>ROUND('BDI principal'!D14,2)</f>
      </c>
      <c r="J23" s="200">
        <f>ROUND((ROUND(H23,2)*I23/100)+ROUND(H23,2),2)</f>
      </c>
      <c r="K23" s="201">
        <f>ROUND(D23*J23,2)</f>
      </c>
      <c r="L23" s="202" t="s">
        <v>23</v>
      </c>
    </row>
    <row r="24">
      <c r="A24" s="203" t="s">
        <v>75</v>
      </c>
      <c r="B24" s="204" t="s">
        <v>76</v>
      </c>
      <c r="C24" s="205"/>
      <c r="D24" s="206"/>
      <c r="E24" s="207"/>
      <c r="F24" s="208"/>
      <c r="G24" s="209"/>
      <c r="H24" s="210"/>
      <c r="I24" s="211"/>
      <c r="J24" s="212"/>
      <c r="K24" s="213">
        <f>SUM(K25:K27)</f>
      </c>
      <c r="L24" s="214" t="s">
        <v>36</v>
      </c>
    </row>
    <row r="25">
      <c r="A25" s="215" t="s">
        <v>77</v>
      </c>
      <c r="B25" s="216" t="s">
        <v>78</v>
      </c>
      <c r="C25" s="217" t="s">
        <v>47</v>
      </c>
      <c r="D25" s="218" t="n">
        <v>90.72</v>
      </c>
      <c r="E25" s="219" t="n">
        <v>5.34</v>
      </c>
      <c r="F25" s="220" t="n">
        <v>20.7</v>
      </c>
      <c r="G25" s="221" t="n">
        <v>6.45</v>
      </c>
      <c r="H25" s="222"/>
      <c r="I25" s="223">
        <f>ROUND('BDI principal'!D14,2)</f>
      </c>
      <c r="J25" s="224">
        <f>ROUND((ROUND(H25,2)*I25/100)+ROUND(H25,2),2)</f>
      </c>
      <c r="K25" s="225">
        <f>ROUND(D25*J25,2)</f>
      </c>
      <c r="L25" s="226" t="s">
        <v>23</v>
      </c>
    </row>
    <row r="26">
      <c r="A26" s="227" t="s">
        <v>79</v>
      </c>
      <c r="B26" s="228" t="s">
        <v>80</v>
      </c>
      <c r="C26" s="229" t="s">
        <v>47</v>
      </c>
      <c r="D26" s="230" t="n">
        <v>90.72</v>
      </c>
      <c r="E26" s="231" t="n">
        <v>39.33</v>
      </c>
      <c r="F26" s="232" t="n">
        <v>20.7</v>
      </c>
      <c r="G26" s="233" t="n">
        <v>47.47</v>
      </c>
      <c r="H26" s="234"/>
      <c r="I26" s="235">
        <f>ROUND('BDI principal'!D14,2)</f>
      </c>
      <c r="J26" s="236">
        <f>ROUND((ROUND(H26,2)*I26/100)+ROUND(H26,2),2)</f>
      </c>
      <c r="K26" s="237">
        <f>ROUND(D26*J26,2)</f>
      </c>
      <c r="L26" s="238" t="s">
        <v>23</v>
      </c>
    </row>
    <row r="27">
      <c r="A27" s="239" t="s">
        <v>81</v>
      </c>
      <c r="B27" s="240" t="s">
        <v>82</v>
      </c>
      <c r="C27" s="241" t="s">
        <v>47</v>
      </c>
      <c r="D27" s="242" t="n">
        <v>12.69</v>
      </c>
      <c r="E27" s="243" t="n">
        <v>54.96</v>
      </c>
      <c r="F27" s="244" t="n">
        <v>20.7</v>
      </c>
      <c r="G27" s="245" t="n">
        <v>66.34</v>
      </c>
      <c r="H27" s="246"/>
      <c r="I27" s="247">
        <f>ROUND('BDI principal'!D14,2)</f>
      </c>
      <c r="J27" s="248">
        <f>ROUND((ROUND(H27,2)*I27/100)+ROUND(H27,2),2)</f>
      </c>
      <c r="K27" s="249">
        <f>ROUND(D27*J27,2)</f>
      </c>
      <c r="L27" s="250" t="s">
        <v>23</v>
      </c>
    </row>
    <row r="28">
      <c r="A28" s="251" t="s">
        <v>83</v>
      </c>
      <c r="B28" s="252" t="s">
        <v>84</v>
      </c>
      <c r="C28" s="253"/>
      <c r="D28" s="254"/>
      <c r="E28" s="255"/>
      <c r="F28" s="256"/>
      <c r="G28" s="257"/>
      <c r="H28" s="258"/>
      <c r="I28" s="259"/>
      <c r="J28" s="260"/>
      <c r="K28" s="261">
        <f>SUM(K29:K31)</f>
      </c>
      <c r="L28" s="262" t="s">
        <v>36</v>
      </c>
    </row>
    <row r="29">
      <c r="A29" s="263" t="s">
        <v>85</v>
      </c>
      <c r="B29" s="264" t="s">
        <v>86</v>
      </c>
      <c r="C29" s="265" t="s">
        <v>47</v>
      </c>
      <c r="D29" s="266" t="n">
        <v>170.92</v>
      </c>
      <c r="E29" s="267" t="n">
        <v>21.71</v>
      </c>
      <c r="F29" s="268" t="n">
        <v>20.7</v>
      </c>
      <c r="G29" s="269" t="n">
        <v>26.2</v>
      </c>
      <c r="H29" s="270"/>
      <c r="I29" s="271">
        <f>ROUND('BDI principal'!D14,2)</f>
      </c>
      <c r="J29" s="272">
        <f>ROUND((ROUND(H29,2)*I29/100)+ROUND(H29,2),2)</f>
      </c>
      <c r="K29" s="273">
        <f>ROUND(D29*J29,2)</f>
      </c>
      <c r="L29" s="274" t="s">
        <v>23</v>
      </c>
    </row>
    <row r="30">
      <c r="A30" s="275" t="s">
        <v>87</v>
      </c>
      <c r="B30" s="276" t="s">
        <v>88</v>
      </c>
      <c r="C30" s="277" t="s">
        <v>39</v>
      </c>
      <c r="D30" s="278" t="n">
        <v>231.82</v>
      </c>
      <c r="E30" s="279" t="n">
        <v>23.05</v>
      </c>
      <c r="F30" s="280" t="n">
        <v>20.7</v>
      </c>
      <c r="G30" s="281" t="n">
        <v>27.82</v>
      </c>
      <c r="H30" s="282"/>
      <c r="I30" s="283">
        <f>ROUND('BDI principal'!D14,2)</f>
      </c>
      <c r="J30" s="284">
        <f>ROUND((ROUND(H30,2)*I30/100)+ROUND(H30,2),2)</f>
      </c>
      <c r="K30" s="285">
        <f>ROUND(D30*J30,2)</f>
      </c>
      <c r="L30" s="286" t="s">
        <v>23</v>
      </c>
    </row>
    <row r="31">
      <c r="A31" s="287" t="s">
        <v>89</v>
      </c>
      <c r="B31" s="288" t="s">
        <v>90</v>
      </c>
      <c r="C31" s="289" t="s">
        <v>47</v>
      </c>
      <c r="D31" s="290" t="n">
        <v>220.22</v>
      </c>
      <c r="E31" s="291" t="n">
        <v>20.6</v>
      </c>
      <c r="F31" s="292" t="n">
        <v>20.7</v>
      </c>
      <c r="G31" s="293" t="n">
        <v>24.86</v>
      </c>
      <c r="H31" s="294"/>
      <c r="I31" s="295">
        <f>ROUND('BDI principal'!D14,2)</f>
      </c>
      <c r="J31" s="296">
        <f>ROUND((ROUND(H31,2)*I31/100)+ROUND(H31,2),2)</f>
      </c>
      <c r="K31" s="297">
        <f>ROUND(D31*J31,2)</f>
      </c>
      <c r="L31" s="298" t="s">
        <v>23</v>
      </c>
    </row>
    <row r="32">
      <c r="A32" s="299" t="s">
        <v>91</v>
      </c>
      <c r="B32" s="300" t="s">
        <v>92</v>
      </c>
      <c r="C32" s="301"/>
      <c r="D32" s="302"/>
      <c r="E32" s="303"/>
      <c r="F32" s="304"/>
      <c r="G32" s="305"/>
      <c r="H32" s="306"/>
      <c r="I32" s="307"/>
      <c r="J32" s="308"/>
      <c r="K32" s="309">
        <f>SUM(K33:K34)</f>
      </c>
      <c r="L32" s="310" t="s">
        <v>36</v>
      </c>
    </row>
    <row r="33">
      <c r="A33" s="311" t="s">
        <v>93</v>
      </c>
      <c r="B33" s="312" t="s">
        <v>94</v>
      </c>
      <c r="C33" s="313" t="s">
        <v>95</v>
      </c>
      <c r="D33" s="314" t="n">
        <v>13.0</v>
      </c>
      <c r="E33" s="315" t="n">
        <v>585.0</v>
      </c>
      <c r="F33" s="316" t="n">
        <v>20.7</v>
      </c>
      <c r="G33" s="317" t="n">
        <v>706.1</v>
      </c>
      <c r="H33" s="318"/>
      <c r="I33" s="319">
        <f>ROUND('BDI principal'!D14,2)</f>
      </c>
      <c r="J33" s="320">
        <f>ROUND((ROUND(H33,2)*I33/100)+ROUND(H33,2),2)</f>
      </c>
      <c r="K33" s="321">
        <f>ROUND(D33*J33,2)</f>
      </c>
      <c r="L33" s="322" t="s">
        <v>23</v>
      </c>
    </row>
    <row r="34">
      <c r="A34" s="323" t="s">
        <v>96</v>
      </c>
      <c r="B34" s="324" t="s">
        <v>97</v>
      </c>
      <c r="C34" s="325" t="s">
        <v>39</v>
      </c>
      <c r="D34" s="326" t="n">
        <v>85.5</v>
      </c>
      <c r="E34" s="327" t="n">
        <v>4.29</v>
      </c>
      <c r="F34" s="328" t="n">
        <v>20.7</v>
      </c>
      <c r="G34" s="329" t="n">
        <v>5.18</v>
      </c>
      <c r="H34" s="330"/>
      <c r="I34" s="331">
        <f>ROUND('BDI principal'!D14,2)</f>
      </c>
      <c r="J34" s="332">
        <f>ROUND((ROUND(H34,2)*I34/100)+ROUND(H34,2),2)</f>
      </c>
      <c r="K34" s="333">
        <f>ROUND(D34*J34,2)</f>
      </c>
      <c r="L34" s="334" t="s">
        <v>23</v>
      </c>
    </row>
    <row r="35">
      <c r="A35" s="335" t="s">
        <v>98</v>
      </c>
      <c r="B35"/>
      <c r="C35"/>
      <c r="D35"/>
      <c r="E35"/>
      <c r="F35"/>
      <c r="G35"/>
      <c r="H35"/>
      <c r="I35"/>
      <c r="J35" s="336">
        <f>K8+K10+K15+K24+K28+K32</f>
      </c>
      <c r="K35"/>
    </row>
    <row r="37">
      <c r="A37" s="337" t="s">
        <v>99</v>
      </c>
    </row>
    <row r="38">
      <c r="A38" s="338" t="s">
        <v>100</v>
      </c>
    </row>
    <row r="45">
      <c r="E45" s="339">
        <f>DADOS!C11</f>
      </c>
      <c r="F45" s="339"/>
      <c r="G45" s="339"/>
      <c r="H45" s="339"/>
      <c r="I45" s="339"/>
    </row>
    <row r="46">
      <c r="E46" s="340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H8"/>
    <mergeCell ref="B10:H10"/>
    <mergeCell ref="B15:H15"/>
    <mergeCell ref="B24:H24"/>
    <mergeCell ref="B28:H28"/>
    <mergeCell ref="B32:H32"/>
    <mergeCell ref="A35:I35"/>
    <mergeCell ref="J35:K35"/>
    <mergeCell ref="A37:F37"/>
    <mergeCell ref="A38:F38"/>
    <mergeCell ref="E45:I45"/>
    <mergeCell ref="E46:I46"/>
  </mergeCells>
  <pageMargins bottom="0.75" footer="0.5" header="0.5" left="0.5" right="0.5" top="0.75"/>
  <pageSetup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50.0" collapsed="false"/>
    <col min="3" max="3" customWidth="true" width="15.0" collapsed="false"/>
    <col min="4" max="4" customWidth="true" width="15.0" collapsed="false"/>
    <col min="5" max="5" customWidth="true" width="15.0" collapsed="false"/>
    <col min="6" max="6" customWidth="true" width="15.0" collapsed="false"/>
    <col min="7" max="7" customWidth="true" width="15.0" collapsed="false"/>
    <col min="8" max="8" customWidth="true" width="15.0" collapsed="false"/>
    <col min="9" max="9" customWidth="true" width="15.0" collapsed="false"/>
    <col min="10" max="10" customWidth="true" width="15.0" collapsed="false"/>
    <col min="11" max="11" customWidth="true" width="15.0" collapsed="false"/>
    <col min="12" max="12" customWidth="true" width="15.0" collapsed="false"/>
    <col min="13" max="13" customWidth="true" width="15.0" collapsed="false"/>
  </cols>
  <sheetData>
    <row r="1">
      <c r="A1" s="341" t="s">
        <v>0</v>
      </c>
    </row>
    <row r="2">
      <c r="A2" s="341" t="s">
        <v>16</v>
      </c>
    </row>
    <row r="3">
      <c r="A3" s="341" t="s">
        <v>17</v>
      </c>
      <c r="B3" s="344" t="s">
        <f>DADOS!C3</f>
      </c>
    </row>
    <row r="4">
      <c r="A4" s="341" t="s">
        <v>18</v>
      </c>
      <c r="B4" s="341" t="s">
        <f>DADOS!C7</f>
      </c>
      <c r="G4" s="341" t="s">
        <v>19</v>
      </c>
      <c r="H4" s="343">
        <f>DADOS!C9</f>
      </c>
    </row>
    <row r="5">
      <c r="A5" s="341" t="s">
        <v>20</v>
      </c>
      <c r="B5" s="342">
        <f>DADOS!C8</f>
      </c>
      <c r="C5" s="341" t="s">
        <v>9</v>
      </c>
      <c r="D5" s="341" t="s">
        <v>21</v>
      </c>
      <c r="E5" s="341" t="s">
        <f>DADOS!C13</f>
      </c>
      <c r="F5" s="341" t="s">
        <v>9</v>
      </c>
      <c r="G5" s="341" t="s">
        <v>9</v>
      </c>
      <c r="H5" s="341" t="s">
        <v>22</v>
      </c>
      <c r="I5" s="341" t="s">
        <f>DADOS!C14</f>
      </c>
    </row>
    <row r="7">
      <c r="A7" s="345" t="s">
        <v>23</v>
      </c>
      <c r="B7" s="346" t="s">
        <v>36</v>
      </c>
      <c r="C7" s="347" t="s">
        <v>33</v>
      </c>
      <c r="D7" s="348" t="s">
        <v>101</v>
      </c>
      <c r="E7" s="349" t="s">
        <v>102</v>
      </c>
      <c r="F7" s="350" t="s">
        <v>103</v>
      </c>
      <c r="G7" s="351" t="s">
        <v>104</v>
      </c>
      <c r="H7" s="352" t="s">
        <v>105</v>
      </c>
      <c r="I7" s="353" t="s">
        <v>106</v>
      </c>
      <c r="J7" s="354" t="s">
        <v>107</v>
      </c>
      <c r="K7" s="355" t="s">
        <v>108</v>
      </c>
      <c r="L7" s="356" t="s">
        <v>109</v>
      </c>
      <c r="M7" s="357" t="s">
        <v>110</v>
      </c>
    </row>
    <row r="8">
      <c r="A8" s="358" t="s">
        <v>34</v>
      </c>
      <c r="B8" s="359" t="s">
        <v>35</v>
      </c>
      <c r="C8" s="966">
        <f>Orçamento!K8</f>
      </c>
      <c r="D8" s="360" t="n">
        <v>25.0</v>
      </c>
      <c r="E8" s="361">
        <f>C8*D8/100</f>
      </c>
      <c r="F8" s="362" t="n">
        <v>25.0</v>
      </c>
      <c r="G8" s="363">
        <f>C8*F8/100</f>
      </c>
      <c r="H8" s="364" t="n">
        <v>25.0</v>
      </c>
      <c r="I8" s="365">
        <f>C8*H8/100</f>
      </c>
      <c r="J8" s="366" t="n">
        <v>25.0</v>
      </c>
      <c r="K8" s="367">
        <f>C8*J8/100</f>
      </c>
      <c r="L8" s="368">
        <f>D8+F8+H8+J8</f>
      </c>
      <c r="M8" s="369">
        <f>E8+G8+I8+K8</f>
      </c>
    </row>
    <row r="9">
      <c r="A9" s="370" t="s">
        <v>40</v>
      </c>
      <c r="B9" s="371" t="s">
        <v>41</v>
      </c>
      <c r="C9" s="966">
        <f>Orçamento!K10</f>
      </c>
      <c r="D9" s="372" t="n">
        <v>25.0</v>
      </c>
      <c r="E9" s="373">
        <f>C9*D9/100</f>
      </c>
      <c r="F9" s="374" t="n">
        <v>25.0</v>
      </c>
      <c r="G9" s="375">
        <f>C9*F9/100</f>
      </c>
      <c r="H9" s="376" t="n">
        <v>25.0</v>
      </c>
      <c r="I9" s="377">
        <f>C9*H9/100</f>
      </c>
      <c r="J9" s="378" t="n">
        <v>25.0</v>
      </c>
      <c r="K9" s="379">
        <f>C9*J9/100</f>
      </c>
      <c r="L9" s="380">
        <f>D9+F9+H9+J9</f>
      </c>
      <c r="M9" s="381">
        <f>E9+G9+I9+K9</f>
      </c>
    </row>
    <row r="10">
      <c r="A10" s="382" t="s">
        <v>53</v>
      </c>
      <c r="B10" s="383" t="s">
        <v>54</v>
      </c>
      <c r="C10" s="966">
        <f>Orçamento!K15</f>
      </c>
      <c r="D10" s="384" t="n">
        <v>25.0</v>
      </c>
      <c r="E10" s="385">
        <f>C10*D10/100</f>
      </c>
      <c r="F10" s="386" t="n">
        <v>25.0</v>
      </c>
      <c r="G10" s="387">
        <f>C10*F10/100</f>
      </c>
      <c r="H10" s="388" t="n">
        <v>25.0</v>
      </c>
      <c r="I10" s="389">
        <f>C10*H10/100</f>
      </c>
      <c r="J10" s="390" t="n">
        <v>25.0</v>
      </c>
      <c r="K10" s="391">
        <f>C10*J10/100</f>
      </c>
      <c r="L10" s="392">
        <f>D10+F10+H10+J10</f>
      </c>
      <c r="M10" s="393">
        <f>E10+G10+I10+K10</f>
      </c>
    </row>
    <row r="11">
      <c r="A11" s="394" t="s">
        <v>75</v>
      </c>
      <c r="B11" s="395" t="s">
        <v>76</v>
      </c>
      <c r="C11" s="966">
        <f>Orçamento!K24</f>
      </c>
      <c r="D11" s="396" t="n">
        <v>25.0</v>
      </c>
      <c r="E11" s="397">
        <f>C11*D11/100</f>
      </c>
      <c r="F11" s="398" t="n">
        <v>25.0</v>
      </c>
      <c r="G11" s="399">
        <f>C11*F11/100</f>
      </c>
      <c r="H11" s="400" t="n">
        <v>25.0</v>
      </c>
      <c r="I11" s="401">
        <f>C11*H11/100</f>
      </c>
      <c r="J11" s="402" t="n">
        <v>25.0</v>
      </c>
      <c r="K11" s="403">
        <f>C11*J11/100</f>
      </c>
      <c r="L11" s="404">
        <f>D11+F11+H11+J11</f>
      </c>
      <c r="M11" s="405">
        <f>E11+G11+I11+K11</f>
      </c>
    </row>
    <row r="12">
      <c r="A12" s="406" t="s">
        <v>83</v>
      </c>
      <c r="B12" s="407" t="s">
        <v>84</v>
      </c>
      <c r="C12" s="966">
        <f>Orçamento!K28</f>
      </c>
      <c r="D12" s="408" t="n">
        <v>25.0</v>
      </c>
      <c r="E12" s="409">
        <f>C12*D12/100</f>
      </c>
      <c r="F12" s="410" t="n">
        <v>25.0</v>
      </c>
      <c r="G12" s="411">
        <f>C12*F12/100</f>
      </c>
      <c r="H12" s="412" t="n">
        <v>25.0</v>
      </c>
      <c r="I12" s="413">
        <f>C12*H12/100</f>
      </c>
      <c r="J12" s="414" t="n">
        <v>25.0</v>
      </c>
      <c r="K12" s="415">
        <f>C12*J12/100</f>
      </c>
      <c r="L12" s="416">
        <f>D12+F12+H12+J12</f>
      </c>
      <c r="M12" s="417">
        <f>E12+G12+I12+K12</f>
      </c>
    </row>
    <row r="13">
      <c r="A13" s="418" t="s">
        <v>91</v>
      </c>
      <c r="B13" s="419" t="s">
        <v>92</v>
      </c>
      <c r="C13" s="966">
        <f>Orçamento!K32</f>
      </c>
      <c r="D13" s="420" t="n">
        <v>25.0</v>
      </c>
      <c r="E13" s="421">
        <f>C13*D13/100</f>
      </c>
      <c r="F13" s="422" t="n">
        <v>25.0</v>
      </c>
      <c r="G13" s="423">
        <f>C13*F13/100</f>
      </c>
      <c r="H13" s="424" t="n">
        <v>25.0</v>
      </c>
      <c r="I13" s="425">
        <f>C13*H13/100</f>
      </c>
      <c r="J13" s="426" t="n">
        <v>25.0</v>
      </c>
      <c r="K13" s="427">
        <f>C13*J13/100</f>
      </c>
      <c r="L13" s="428">
        <f>D13+F13+H13+J13</f>
      </c>
      <c r="M13" s="429">
        <f>E13+G13+I13+K13</f>
      </c>
    </row>
    <row r="14">
      <c r="A14" s="430" t="s">
        <v>111</v>
      </c>
      <c r="B14" s="431"/>
      <c r="C14" s="432">
        <f>SUM(C8:C13)</f>
      </c>
      <c r="D14" s="433">
        <f>SUM(E8:E13)</f>
      </c>
      <c r="E14" s="434"/>
      <c r="F14" s="435">
        <f>SUM(G8:G13)</f>
      </c>
      <c r="G14" s="436"/>
      <c r="H14" s="437">
        <f>SUM(I8:I13)</f>
      </c>
      <c r="I14" s="438"/>
      <c r="J14" s="439">
        <f>SUM(K8:K13)</f>
      </c>
      <c r="K14" s="440"/>
      <c r="L14" s="441">
        <f>(M14/C14)*100</f>
      </c>
      <c r="M14" s="442">
        <f>SUM(M8:M13)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D14:E14"/>
    <mergeCell ref="F14:G14"/>
    <mergeCell ref="H14:I14"/>
    <mergeCell ref="J14:K14"/>
    <mergeCell ref="A14:B14"/>
  </mergeCells>
  <pageMargins bottom="0.75" footer="0.5" header="0.5" left="0.5" right="0.5" top="0.75"/>
  <pageSetup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443" t="s">
        <v>0</v>
      </c>
    </row>
    <row r="2">
      <c r="A2" s="443" t="s">
        <v>16</v>
      </c>
    </row>
    <row r="3">
      <c r="A3" s="443" t="s">
        <v>17</v>
      </c>
      <c r="B3" s="446" t="s">
        <f>DADOS!C3</f>
      </c>
    </row>
    <row r="4">
      <c r="A4" s="443" t="s">
        <v>18</v>
      </c>
      <c r="B4" s="443" t="s">
        <f>DADOS!C7</f>
      </c>
      <c r="G4" s="443" t="s">
        <v>19</v>
      </c>
      <c r="H4" s="445">
        <f>DADOS!C9</f>
      </c>
    </row>
    <row r="5">
      <c r="A5" s="443" t="s">
        <v>20</v>
      </c>
      <c r="B5" s="444">
        <f>DADOS!C8</f>
      </c>
      <c r="C5" s="443" t="s">
        <v>9</v>
      </c>
      <c r="D5" s="443" t="s">
        <v>21</v>
      </c>
      <c r="E5" s="443" t="s">
        <f>DADOS!C13</f>
      </c>
      <c r="F5" s="443" t="s">
        <v>9</v>
      </c>
      <c r="G5" s="443" t="s">
        <v>9</v>
      </c>
      <c r="H5" s="443" t="s">
        <v>22</v>
      </c>
      <c r="I5" s="443" t="s">
        <f>DADOS!C14</f>
      </c>
    </row>
    <row r="7">
      <c r="A7" s="447" t="s">
        <v>23</v>
      </c>
      <c r="B7" s="448" t="s">
        <v>112</v>
      </c>
      <c r="C7" s="449" t="s">
        <v>113</v>
      </c>
      <c r="D7" s="450" t="s">
        <v>114</v>
      </c>
      <c r="E7" s="451" t="s">
        <v>115</v>
      </c>
      <c r="F7" s="452"/>
      <c r="G7" s="453"/>
      <c r="H7" s="454"/>
      <c r="I7" s="455"/>
    </row>
    <row r="8">
      <c r="A8" s="456" t="s">
        <v>116</v>
      </c>
      <c r="B8" s="457" t="n">
        <v>3.0</v>
      </c>
      <c r="C8" s="458" t="n">
        <v>5.5</v>
      </c>
      <c r="D8" s="459" t="n">
        <v>4.01</v>
      </c>
      <c r="E8" s="460" t="s">
        <v>117</v>
      </c>
      <c r="F8" s="461"/>
      <c r="G8" s="462"/>
      <c r="H8" s="463"/>
      <c r="I8" s="464"/>
      <c r="J8" s="465">
        <f>D8/100</f>
      </c>
    </row>
    <row r="9">
      <c r="A9" s="466" t="s">
        <v>118</v>
      </c>
      <c r="B9" s="467" t="n">
        <v>0.8</v>
      </c>
      <c r="C9" s="468" t="n">
        <v>1.0</v>
      </c>
      <c r="D9" s="469" t="n">
        <v>0.4</v>
      </c>
      <c r="E9" s="470" t="s">
        <v>119</v>
      </c>
      <c r="F9" s="471"/>
      <c r="G9" s="472"/>
      <c r="H9" s="473"/>
      <c r="I9" s="474"/>
      <c r="J9" s="475">
        <f>D9/100</f>
      </c>
    </row>
    <row r="10">
      <c r="A10" s="476" t="s">
        <v>120</v>
      </c>
      <c r="B10" s="477" t="n">
        <v>0.97</v>
      </c>
      <c r="C10" s="478" t="n">
        <v>1.27</v>
      </c>
      <c r="D10" s="479" t="n">
        <v>0.56</v>
      </c>
      <c r="E10" s="480" t="s">
        <v>121</v>
      </c>
      <c r="F10" s="481"/>
      <c r="G10" s="482"/>
      <c r="H10" s="483"/>
      <c r="I10" s="484"/>
      <c r="J10" s="485">
        <f>D10/100</f>
      </c>
    </row>
    <row r="11">
      <c r="A11" s="486" t="s">
        <v>122</v>
      </c>
      <c r="B11" s="487" t="n">
        <v>0.59</v>
      </c>
      <c r="C11" s="488" t="n">
        <v>1.39</v>
      </c>
      <c r="D11" s="489" t="n">
        <v>1.11</v>
      </c>
      <c r="E11" s="490" t="s">
        <v>123</v>
      </c>
      <c r="F11" s="491"/>
      <c r="G11" s="492"/>
      <c r="H11" s="493"/>
      <c r="I11" s="494"/>
      <c r="J11" s="495">
        <f>D11/100</f>
      </c>
    </row>
    <row r="12">
      <c r="A12" s="496" t="s">
        <v>124</v>
      </c>
      <c r="B12" s="497" t="n">
        <v>6.16</v>
      </c>
      <c r="C12" s="498" t="n">
        <v>8.96</v>
      </c>
      <c r="D12" s="499" t="n">
        <v>7.3</v>
      </c>
      <c r="E12" s="500" t="s">
        <v>125</v>
      </c>
      <c r="F12" s="501"/>
      <c r="G12" s="502"/>
      <c r="H12" s="503"/>
      <c r="I12" s="504"/>
      <c r="J12" s="505">
        <f>D12/100</f>
      </c>
    </row>
    <row r="13">
      <c r="A13" s="506" t="s">
        <v>126</v>
      </c>
      <c r="B13" s="507" t="n">
        <v>5.65</v>
      </c>
      <c r="C13" s="508" t="n">
        <v>10.65</v>
      </c>
      <c r="D13" s="509">
        <f>I15+I18+I19</f>
      </c>
      <c r="E13" s="510" t="s">
        <v>127</v>
      </c>
      <c r="F13" s="511"/>
      <c r="G13" s="512"/>
      <c r="H13" s="513"/>
      <c r="I13" s="514"/>
      <c r="J13" s="515">
        <f>D13/100</f>
      </c>
    </row>
    <row r="14">
      <c r="C14" s="516" t="s">
        <v>128</v>
      </c>
      <c r="D14" s="517">
        <f>ROUND(((((1+J8+J9+J10)*(1+J11)*(1+J12)/(1-J15-J18))-1)*100),2)</f>
      </c>
    </row>
    <row r="15">
      <c r="F15" s="518" t="s">
        <v>129</v>
      </c>
      <c r="G15" s="519"/>
      <c r="H15" s="520"/>
      <c r="I15" s="521" t="n">
        <v>3.65</v>
      </c>
      <c r="J15" s="522">
        <f>I15/100</f>
      </c>
    </row>
    <row r="16">
      <c r="F16" s="523" t="s">
        <v>130</v>
      </c>
      <c r="G16" s="524"/>
      <c r="H16" s="525"/>
      <c r="I16" s="526" t="n">
        <v>2.0</v>
      </c>
      <c r="J16" s="527">
        <f>I16/100</f>
      </c>
    </row>
    <row r="17">
      <c r="F17" s="528" t="s">
        <v>131</v>
      </c>
      <c r="G17" s="529"/>
      <c r="H17" s="530"/>
      <c r="I17" s="531" t="n">
        <v>100.0</v>
      </c>
    </row>
    <row r="18">
      <c r="F18" s="532" t="s">
        <v>132</v>
      </c>
      <c r="G18" s="533"/>
      <c r="H18" s="534"/>
      <c r="I18" s="535" t="n">
        <f>((I17*I16)/100)</f>
        <v>2.0</v>
      </c>
      <c r="J18" s="536">
        <f>I18/100</f>
      </c>
    </row>
    <row r="19">
      <c r="F19" s="537" t="s">
        <v>133</v>
      </c>
      <c r="G19" s="538"/>
      <c r="H19" s="539"/>
      <c r="I19" s="540" t="n">
        <v>0.0</v>
      </c>
    </row>
    <row r="29">
      <c r="E29" s="541">
        <f>DADOS!C11</f>
      </c>
      <c r="F29" s="541"/>
      <c r="G29" s="541"/>
      <c r="H29" s="541"/>
      <c r="I29" s="541"/>
    </row>
    <row r="30">
      <c r="E30" s="542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ageMargins bottom="0.75" footer="0.5" header="0.5" left="0.5" right="0.5" top="0.75"/>
  <pageSetup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543" t="s">
        <v>0</v>
      </c>
    </row>
    <row r="2">
      <c r="A2" s="543" t="s">
        <v>16</v>
      </c>
    </row>
    <row r="3">
      <c r="A3" s="543" t="s">
        <v>17</v>
      </c>
      <c r="B3" s="546" t="s">
        <f>DADOS!C3</f>
      </c>
    </row>
    <row r="4">
      <c r="A4" s="543" t="s">
        <v>18</v>
      </c>
      <c r="B4" s="543" t="s">
        <f>DADOS!C7</f>
      </c>
      <c r="G4" s="543" t="s">
        <v>19</v>
      </c>
      <c r="H4" s="545">
        <f>DADOS!C9</f>
      </c>
    </row>
    <row r="5">
      <c r="A5" s="543" t="s">
        <v>20</v>
      </c>
      <c r="B5" s="544">
        <f>DADOS!C8</f>
      </c>
      <c r="C5" s="543" t="s">
        <v>9</v>
      </c>
      <c r="D5" s="543" t="s">
        <v>21</v>
      </c>
      <c r="E5" s="543" t="s">
        <f>DADOS!C13</f>
      </c>
      <c r="F5" s="543" t="s">
        <v>9</v>
      </c>
      <c r="G5" s="543" t="s">
        <v>9</v>
      </c>
      <c r="H5" s="543" t="s">
        <v>22</v>
      </c>
      <c r="I5" s="543" t="s">
        <f>DADOS!C14</f>
      </c>
    </row>
    <row r="7">
      <c r="A7" s="547" t="s">
        <v>23</v>
      </c>
      <c r="B7" s="548" t="s">
        <v>112</v>
      </c>
      <c r="C7" s="549" t="s">
        <v>113</v>
      </c>
      <c r="D7" s="550" t="s">
        <v>114</v>
      </c>
      <c r="E7" s="551" t="s">
        <v>115</v>
      </c>
      <c r="F7" s="552"/>
      <c r="G7" s="553"/>
      <c r="H7" s="554"/>
      <c r="I7" s="555"/>
    </row>
    <row r="8">
      <c r="A8" s="556" t="s">
        <v>116</v>
      </c>
      <c r="B8" s="557" t="n">
        <v>1.5</v>
      </c>
      <c r="C8" s="558" t="n">
        <v>4.49</v>
      </c>
      <c r="D8" s="559" t="n">
        <v>0.0</v>
      </c>
      <c r="E8" s="560" t="s">
        <v>117</v>
      </c>
      <c r="F8" s="561"/>
      <c r="G8" s="562"/>
      <c r="H8" s="563"/>
      <c r="I8" s="564"/>
      <c r="J8" s="565">
        <f>D8/100</f>
      </c>
    </row>
    <row r="9">
      <c r="A9" s="566" t="s">
        <v>118</v>
      </c>
      <c r="B9" s="567" t="n">
        <v>0.3</v>
      </c>
      <c r="C9" s="568" t="n">
        <v>0.82</v>
      </c>
      <c r="D9" s="569" t="n">
        <v>0.0</v>
      </c>
      <c r="E9" s="570" t="s">
        <v>119</v>
      </c>
      <c r="F9" s="571"/>
      <c r="G9" s="572"/>
      <c r="H9" s="573"/>
      <c r="I9" s="574"/>
      <c r="J9" s="575">
        <f>D9/100</f>
      </c>
    </row>
    <row r="10">
      <c r="A10" s="576" t="s">
        <v>120</v>
      </c>
      <c r="B10" s="577" t="n">
        <v>0.56</v>
      </c>
      <c r="C10" s="578" t="n">
        <v>0.89</v>
      </c>
      <c r="D10" s="579" t="n">
        <v>0.0</v>
      </c>
      <c r="E10" s="580" t="s">
        <v>121</v>
      </c>
      <c r="F10" s="581"/>
      <c r="G10" s="582"/>
      <c r="H10" s="583"/>
      <c r="I10" s="584"/>
      <c r="J10" s="585">
        <f>D10/100</f>
      </c>
    </row>
    <row r="11">
      <c r="A11" s="586" t="s">
        <v>122</v>
      </c>
      <c r="B11" s="587" t="n">
        <v>0.85</v>
      </c>
      <c r="C11" s="588" t="n">
        <v>1.11</v>
      </c>
      <c r="D11" s="589" t="n">
        <v>0.0</v>
      </c>
      <c r="E11" s="590" t="s">
        <v>123</v>
      </c>
      <c r="F11" s="591"/>
      <c r="G11" s="592"/>
      <c r="H11" s="593"/>
      <c r="I11" s="594"/>
      <c r="J11" s="595">
        <f>D11/100</f>
      </c>
    </row>
    <row r="12">
      <c r="A12" s="596" t="s">
        <v>124</v>
      </c>
      <c r="B12" s="597" t="n">
        <v>3.5</v>
      </c>
      <c r="C12" s="598" t="n">
        <v>6.22</v>
      </c>
      <c r="D12" s="599" t="n">
        <v>0.0</v>
      </c>
      <c r="E12" s="600" t="s">
        <v>125</v>
      </c>
      <c r="F12" s="601"/>
      <c r="G12" s="602"/>
      <c r="H12" s="603"/>
      <c r="I12" s="604"/>
      <c r="J12" s="605">
        <f>D12/100</f>
      </c>
    </row>
    <row r="13">
      <c r="A13" s="606" t="s">
        <v>126</v>
      </c>
      <c r="B13" s="607" t="n">
        <v>5.65</v>
      </c>
      <c r="C13" s="608" t="n">
        <v>10.65</v>
      </c>
      <c r="D13" s="609">
        <f>I15+I16</f>
      </c>
      <c r="E13" s="610" t="s">
        <v>127</v>
      </c>
      <c r="F13" s="611"/>
      <c r="G13" s="612"/>
      <c r="H13" s="613"/>
      <c r="I13" s="614"/>
      <c r="J13" s="615">
        <f>D13/100</f>
      </c>
    </row>
    <row r="14">
      <c r="C14" s="616" t="s">
        <v>128</v>
      </c>
      <c r="D14" s="617">
        <f>ROUND(((((1+J8+J9+J10)*(1+J11)*(1+J12)/(1-J13))-1)*100),2)</f>
      </c>
    </row>
    <row r="15">
      <c r="F15" s="618" t="s">
        <v>129</v>
      </c>
      <c r="G15" s="619"/>
      <c r="H15" s="620"/>
      <c r="I15" s="621" t="n">
        <v>3.65</v>
      </c>
      <c r="J15" s="622">
        <f>I15/100</f>
      </c>
    </row>
    <row r="16">
      <c r="F16" s="623" t="s">
        <v>133</v>
      </c>
      <c r="G16" s="624"/>
      <c r="H16" s="625"/>
      <c r="I16" s="626" t="n">
        <v>0.0</v>
      </c>
    </row>
    <row r="26">
      <c r="E26" s="627">
        <f>DADOS!C11</f>
      </c>
      <c r="F26" s="627"/>
      <c r="G26" s="627"/>
      <c r="H26" s="627"/>
      <c r="I26" s="627"/>
    </row>
    <row r="27">
      <c r="E27" s="628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bottom="0.75" footer="0.5" header="0.5" left="0.5" right="0.5" top="0.75"/>
  <pageSetup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sheetData>
    <row r="1">
      <c r="A1" s="629" t="s">
        <v>0</v>
      </c>
    </row>
    <row r="2">
      <c r="A2" s="629" t="s">
        <v>16</v>
      </c>
    </row>
    <row r="3">
      <c r="A3" s="629" t="s">
        <v>17</v>
      </c>
      <c r="B3" s="632" t="s">
        <f>DADOS!C3</f>
      </c>
    </row>
    <row r="4">
      <c r="A4" s="629" t="s">
        <v>18</v>
      </c>
      <c r="B4" s="629" t="s">
        <f>DADOS!C7</f>
      </c>
      <c r="G4" s="629" t="s">
        <v>19</v>
      </c>
      <c r="H4" s="631">
        <f>DADOS!C9</f>
      </c>
    </row>
    <row r="5">
      <c r="A5" s="629" t="s">
        <v>20</v>
      </c>
      <c r="B5" s="630">
        <f>DADOS!C8</f>
      </c>
      <c r="C5" s="629" t="s">
        <v>9</v>
      </c>
      <c r="D5" s="629" t="s">
        <v>21</v>
      </c>
      <c r="E5" s="629" t="s">
        <f>DADOS!C13</f>
      </c>
      <c r="F5" s="629" t="s">
        <v>9</v>
      </c>
      <c r="G5" s="629" t="s">
        <v>9</v>
      </c>
      <c r="H5" s="629" t="s">
        <v>22</v>
      </c>
      <c r="I5" s="629" t="s">
        <f>DADOS!C14</f>
      </c>
    </row>
    <row r="7"/>
    <row r="8">
      <c r="A8" s="633" t="s">
        <v>134</v>
      </c>
      <c r="B8" s="634" t="n">
        <v>1.1428</v>
      </c>
      <c r="C8" s="635" t="s">
        <v>135</v>
      </c>
      <c r="D8" s="636"/>
      <c r="E8" s="637"/>
      <c r="F8" s="638"/>
      <c r="G8" s="639"/>
      <c r="H8" s="640"/>
      <c r="I8" s="641"/>
    </row>
    <row r="9">
      <c r="A9" s="642" t="s">
        <v>136</v>
      </c>
      <c r="B9" s="643" t="n">
        <v>0.2</v>
      </c>
      <c r="C9" s="644" t="s">
        <v>137</v>
      </c>
      <c r="D9" s="645"/>
      <c r="E9" s="646"/>
      <c r="F9" s="647"/>
      <c r="G9" s="648"/>
      <c r="H9" s="649"/>
      <c r="I9" s="650"/>
    </row>
    <row r="10">
      <c r="A10" s="651" t="s">
        <v>138</v>
      </c>
      <c r="B10" s="652" t="n">
        <v>0.12</v>
      </c>
      <c r="C10" s="653" t="s">
        <v>139</v>
      </c>
      <c r="D10" s="654"/>
      <c r="E10" s="655"/>
      <c r="F10" s="656"/>
      <c r="G10" s="657"/>
      <c r="H10" s="658"/>
      <c r="I10" s="659"/>
    </row>
    <row r="11">
      <c r="A11" s="660" t="s">
        <v>140</v>
      </c>
      <c r="B11" s="661" t="n">
        <v>0.0</v>
      </c>
      <c r="C11" s="662" t="s">
        <v>141</v>
      </c>
      <c r="D11" s="663"/>
      <c r="E11" s="664"/>
      <c r="F11" s="665"/>
      <c r="G11" s="666"/>
      <c r="H11" s="667"/>
      <c r="I11" s="668"/>
    </row>
    <row r="12">
      <c r="A12" s="669" t="s">
        <v>142</v>
      </c>
      <c r="B12" s="670">
        <f>(((1+B8+B9)*(1+B10))/(1-B11))</f>
      </c>
      <c r="C12" t="s">
        <v>143</v>
      </c>
    </row>
    <row r="13">
      <c r="A13" s="671" t="s">
        <v>144</v>
      </c>
      <c r="B13" s="672">
        <f>((1+B10)/(1-B11))</f>
      </c>
      <c r="C13" t="s">
        <v>145</v>
      </c>
    </row>
    <row r="23">
      <c r="E23" s="673">
        <f>DADOS!C11</f>
      </c>
      <c r="F23" s="673"/>
      <c r="G23" s="673"/>
      <c r="H23" s="673"/>
      <c r="I23" s="673"/>
    </row>
    <row r="24">
      <c r="E24" s="674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ageMargins bottom="0.75" footer="0.5" header="0.5" left="0.5" right="0.5" top="0.75"/>
  <pageSetup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</cols>
  <sheetData>
    <row r="1">
      <c r="A1" s="675" t="s">
        <v>0</v>
      </c>
    </row>
    <row r="2">
      <c r="A2" s="675" t="s">
        <v>16</v>
      </c>
    </row>
    <row r="3">
      <c r="A3" s="675" t="s">
        <v>17</v>
      </c>
      <c r="B3" s="678" t="s">
        <f>DADOS!C3</f>
      </c>
    </row>
    <row r="4">
      <c r="A4" s="675" t="s">
        <v>18</v>
      </c>
      <c r="B4" s="675" t="s">
        <f>DADOS!C7</f>
      </c>
      <c r="G4" s="675" t="s">
        <v>19</v>
      </c>
      <c r="H4" s="677">
        <f>DADOS!C9</f>
      </c>
    </row>
    <row r="5">
      <c r="A5" s="675" t="s">
        <v>20</v>
      </c>
      <c r="B5" s="676">
        <f>DADOS!C8</f>
      </c>
      <c r="C5" s="675" t="s">
        <v>9</v>
      </c>
      <c r="D5" s="675" t="s">
        <v>21</v>
      </c>
      <c r="E5" s="675" t="s">
        <f>DADOS!C13</f>
      </c>
      <c r="F5" s="675" t="s">
        <v>9</v>
      </c>
      <c r="G5" s="675" t="s">
        <v>9</v>
      </c>
      <c r="H5" s="675" t="s">
        <v>22</v>
      </c>
      <c r="I5" s="675" t="s">
        <f>DADOS!C14</f>
      </c>
    </row>
    <row r="7">
      <c r="A7" s="679" t="s">
        <v>23</v>
      </c>
      <c r="B7" s="679" t="s">
        <v>24</v>
      </c>
      <c r="C7" s="679" t="s">
        <v>25</v>
      </c>
      <c r="D7" s="679" t="s">
        <v>26</v>
      </c>
      <c r="E7" s="679" t="s">
        <v>32</v>
      </c>
      <c r="F7" s="679" t="s">
        <v>146</v>
      </c>
      <c r="G7" s="679" t="s">
        <v>147</v>
      </c>
      <c r="H7" s="679" t="s">
        <v>148</v>
      </c>
      <c r="I7" s="679" t="s">
        <v>149</v>
      </c>
      <c r="J7" s="679" t="s">
        <v>33</v>
      </c>
    </row>
    <row r="8">
      <c r="A8" s="680" t="s">
        <v>34</v>
      </c>
      <c r="B8" s="681" t="s">
        <v>35</v>
      </c>
      <c r="C8" s="682"/>
      <c r="D8" s="683"/>
      <c r="E8" s="684"/>
      <c r="F8" s="685"/>
      <c r="G8" s="686"/>
      <c r="H8" s="687">
        <f>SUM(H9:H9)</f>
      </c>
      <c r="I8" s="688">
        <f>SUM(I9:I9)</f>
      </c>
      <c r="J8" s="689">
        <f>SUM(J9:J9)</f>
      </c>
      <c r="K8" s="690" t="s">
        <v>36</v>
      </c>
    </row>
    <row r="9">
      <c r="A9" s="691" t="s">
        <v>37</v>
      </c>
      <c r="B9" s="692" t="s">
        <v>38</v>
      </c>
      <c r="C9" s="693" t="s">
        <v>39</v>
      </c>
      <c r="D9" s="694" t="n">
        <v>85.5</v>
      </c>
      <c r="E9" s="695">
        <f>Orçamento!J9</f>
      </c>
      <c r="F9" s="696"/>
      <c r="G9" s="697">
        <f>E9-F9</f>
      </c>
      <c r="H9" s="698">
        <f>F9*D9</f>
      </c>
      <c r="I9" s="699">
        <f>G9*D9</f>
      </c>
      <c r="J9" s="700">
        <f>Orçamento!K9</f>
      </c>
    </row>
    <row r="10">
      <c r="A10" s="701" t="s">
        <v>40</v>
      </c>
      <c r="B10" s="702" t="s">
        <v>41</v>
      </c>
      <c r="C10" s="703"/>
      <c r="D10" s="704"/>
      <c r="E10" s="705"/>
      <c r="F10" s="706"/>
      <c r="G10" s="707"/>
      <c r="H10" s="708">
        <f>SUM(H11:H14)</f>
      </c>
      <c r="I10" s="709">
        <f>SUM(I11:I14)</f>
      </c>
      <c r="J10" s="710">
        <f>SUM(J11:J14)</f>
      </c>
      <c r="K10" s="711" t="s">
        <v>36</v>
      </c>
    </row>
    <row r="11">
      <c r="A11" s="712" t="s">
        <v>42</v>
      </c>
      <c r="B11" s="713" t="s">
        <v>43</v>
      </c>
      <c r="C11" s="714" t="s">
        <v>44</v>
      </c>
      <c r="D11" s="715" t="n">
        <v>108.0</v>
      </c>
      <c r="E11" s="716">
        <f>Orçamento!J11</f>
      </c>
      <c r="F11" s="717"/>
      <c r="G11" s="718">
        <f>E11-F11</f>
      </c>
      <c r="H11" s="719">
        <f>F11*D11</f>
      </c>
      <c r="I11" s="720">
        <f>G11*D11</f>
      </c>
      <c r="J11" s="721">
        <f>Orçamento!K11</f>
      </c>
    </row>
    <row r="12">
      <c r="A12" s="722" t="s">
        <v>45</v>
      </c>
      <c r="B12" s="723" t="s">
        <v>46</v>
      </c>
      <c r="C12" s="724" t="s">
        <v>47</v>
      </c>
      <c r="D12" s="725" t="n">
        <v>85.5</v>
      </c>
      <c r="E12" s="726">
        <f>Orçamento!J12</f>
      </c>
      <c r="F12" s="727"/>
      <c r="G12" s="728">
        <f>E12-F12</f>
      </c>
      <c r="H12" s="729">
        <f>F12*D12</f>
      </c>
      <c r="I12" s="730">
        <f>G12*D12</f>
      </c>
      <c r="J12" s="731">
        <f>Orçamento!K12</f>
      </c>
    </row>
    <row r="13">
      <c r="A13" s="732" t="s">
        <v>48</v>
      </c>
      <c r="B13" s="733" t="s">
        <v>49</v>
      </c>
      <c r="C13" s="734" t="s">
        <v>47</v>
      </c>
      <c r="D13" s="735" t="n">
        <v>10.94</v>
      </c>
      <c r="E13" s="736">
        <f>Orçamento!J13</f>
      </c>
      <c r="F13" s="737"/>
      <c r="G13" s="738">
        <f>E13-F13</f>
      </c>
      <c r="H13" s="739">
        <f>F13*D13</f>
      </c>
      <c r="I13" s="740">
        <f>G13*D13</f>
      </c>
      <c r="J13" s="741">
        <f>Orçamento!K13</f>
      </c>
    </row>
    <row r="14">
      <c r="A14" s="742" t="s">
        <v>50</v>
      </c>
      <c r="B14" s="743" t="s">
        <v>51</v>
      </c>
      <c r="C14" s="744" t="s">
        <v>52</v>
      </c>
      <c r="D14" s="745" t="n">
        <v>4.58</v>
      </c>
      <c r="E14" s="746">
        <f>Orçamento!J14</f>
      </c>
      <c r="F14" s="747"/>
      <c r="G14" s="748">
        <f>E14-F14</f>
      </c>
      <c r="H14" s="749">
        <f>F14*D14</f>
      </c>
      <c r="I14" s="750">
        <f>G14*D14</f>
      </c>
      <c r="J14" s="751">
        <f>Orçamento!K14</f>
      </c>
    </row>
    <row r="15">
      <c r="A15" s="752" t="s">
        <v>53</v>
      </c>
      <c r="B15" s="753" t="s">
        <v>54</v>
      </c>
      <c r="C15" s="754"/>
      <c r="D15" s="755"/>
      <c r="E15" s="756"/>
      <c r="F15" s="757"/>
      <c r="G15" s="758"/>
      <c r="H15" s="759">
        <f>SUM(H16:H23)</f>
      </c>
      <c r="I15" s="760">
        <f>SUM(I16:I23)</f>
      </c>
      <c r="J15" s="761">
        <f>SUM(J16:J23)</f>
      </c>
      <c r="K15" s="762" t="s">
        <v>36</v>
      </c>
    </row>
    <row r="16">
      <c r="A16" s="763" t="s">
        <v>55</v>
      </c>
      <c r="B16" s="764" t="s">
        <v>56</v>
      </c>
      <c r="C16" s="765" t="s">
        <v>39</v>
      </c>
      <c r="D16" s="766" t="n">
        <v>126.205</v>
      </c>
      <c r="E16" s="767">
        <f>Orçamento!J16</f>
      </c>
      <c r="F16" s="768"/>
      <c r="G16" s="769">
        <f>E16-F16</f>
      </c>
      <c r="H16" s="770">
        <f>F16*D16</f>
      </c>
      <c r="I16" s="771">
        <f>G16*D16</f>
      </c>
      <c r="J16" s="772">
        <f>Orçamento!K16</f>
      </c>
    </row>
    <row r="17">
      <c r="A17" s="773" t="s">
        <v>57</v>
      </c>
      <c r="B17" s="774" t="s">
        <v>58</v>
      </c>
      <c r="C17" s="775" t="s">
        <v>47</v>
      </c>
      <c r="D17" s="776" t="n">
        <v>130.49</v>
      </c>
      <c r="E17" s="777">
        <f>Orçamento!J17</f>
      </c>
      <c r="F17" s="778"/>
      <c r="G17" s="779">
        <f>E17-F17</f>
      </c>
      <c r="H17" s="780">
        <f>F17*D17</f>
      </c>
      <c r="I17" s="781">
        <f>G17*D17</f>
      </c>
      <c r="J17" s="782">
        <f>Orçamento!K17</f>
      </c>
    </row>
    <row r="18">
      <c r="A18" s="783" t="s">
        <v>59</v>
      </c>
      <c r="B18" s="784" t="s">
        <v>60</v>
      </c>
      <c r="C18" s="785" t="s">
        <v>39</v>
      </c>
      <c r="D18" s="786" t="n">
        <v>130.49</v>
      </c>
      <c r="E18" s="787">
        <f>Orçamento!J18</f>
      </c>
      <c r="F18" s="788"/>
      <c r="G18" s="789">
        <f>E18-F18</f>
      </c>
      <c r="H18" s="790">
        <f>F18*D18</f>
      </c>
      <c r="I18" s="791">
        <f>G18*D18</f>
      </c>
      <c r="J18" s="792">
        <f>Orçamento!K18</f>
      </c>
    </row>
    <row r="19">
      <c r="A19" s="793" t="s">
        <v>61</v>
      </c>
      <c r="B19" s="794" t="s">
        <v>62</v>
      </c>
      <c r="C19" s="795" t="s">
        <v>44</v>
      </c>
      <c r="D19" s="796" t="n">
        <v>62.2</v>
      </c>
      <c r="E19" s="797">
        <f>Orçamento!J19</f>
      </c>
      <c r="F19" s="798"/>
      <c r="G19" s="799">
        <f>E19-F19</f>
      </c>
      <c r="H19" s="800">
        <f>F19*D19</f>
      </c>
      <c r="I19" s="801">
        <f>G19*D19</f>
      </c>
      <c r="J19" s="802">
        <f>Orçamento!K19</f>
      </c>
    </row>
    <row r="20">
      <c r="A20" s="803" t="s">
        <v>63</v>
      </c>
      <c r="B20" s="804" t="s">
        <v>64</v>
      </c>
      <c r="C20" s="805" t="s">
        <v>65</v>
      </c>
      <c r="D20" s="806" t="n">
        <v>18.66</v>
      </c>
      <c r="E20" s="807">
        <f>Orçamento!J20</f>
      </c>
      <c r="F20" s="808"/>
      <c r="G20" s="809">
        <f>E20-F20</f>
      </c>
      <c r="H20" s="810">
        <f>F20*D20</f>
      </c>
      <c r="I20" s="811">
        <f>G20*D20</f>
      </c>
      <c r="J20" s="812">
        <f>Orçamento!K20</f>
      </c>
    </row>
    <row r="21">
      <c r="A21" s="813" t="s">
        <v>66</v>
      </c>
      <c r="B21" s="814" t="s">
        <v>67</v>
      </c>
      <c r="C21" s="815" t="s">
        <v>68</v>
      </c>
      <c r="D21" s="816" t="n">
        <v>54.0</v>
      </c>
      <c r="E21" s="817">
        <f>Orçamento!J21</f>
      </c>
      <c r="F21" s="818"/>
      <c r="G21" s="819">
        <f>E21-F21</f>
      </c>
      <c r="H21" s="820">
        <f>F21*D21</f>
      </c>
      <c r="I21" s="821">
        <f>G21*D21</f>
      </c>
      <c r="J21" s="822">
        <f>Orçamento!K21</f>
      </c>
    </row>
    <row r="22">
      <c r="A22" s="823" t="s">
        <v>69</v>
      </c>
      <c r="B22" s="824" t="s">
        <v>70</v>
      </c>
      <c r="C22" s="825" t="s">
        <v>71</v>
      </c>
      <c r="D22" s="826" t="n">
        <v>25.87</v>
      </c>
      <c r="E22" s="827">
        <f>Orçamento!J22</f>
      </c>
      <c r="F22" s="828"/>
      <c r="G22" s="829">
        <f>E22-F22</f>
      </c>
      <c r="H22" s="830">
        <f>F22*D22</f>
      </c>
      <c r="I22" s="831">
        <f>G22*D22</f>
      </c>
      <c r="J22" s="832">
        <f>Orçamento!K22</f>
      </c>
    </row>
    <row r="23">
      <c r="A23" s="833" t="s">
        <v>72</v>
      </c>
      <c r="B23" s="834" t="s">
        <v>73</v>
      </c>
      <c r="C23" s="835" t="s">
        <v>74</v>
      </c>
      <c r="D23" s="836" t="n">
        <v>3.67</v>
      </c>
      <c r="E23" s="837">
        <f>Orçamento!J23</f>
      </c>
      <c r="F23" s="838"/>
      <c r="G23" s="839">
        <f>E23-F23</f>
      </c>
      <c r="H23" s="840">
        <f>F23*D23</f>
      </c>
      <c r="I23" s="841">
        <f>G23*D23</f>
      </c>
      <c r="J23" s="842">
        <f>Orçamento!K23</f>
      </c>
    </row>
    <row r="24">
      <c r="A24" s="843" t="s">
        <v>75</v>
      </c>
      <c r="B24" s="844" t="s">
        <v>76</v>
      </c>
      <c r="C24" s="845"/>
      <c r="D24" s="846"/>
      <c r="E24" s="847"/>
      <c r="F24" s="848"/>
      <c r="G24" s="849"/>
      <c r="H24" s="850">
        <f>SUM(H25:H27)</f>
      </c>
      <c r="I24" s="851">
        <f>SUM(I25:I27)</f>
      </c>
      <c r="J24" s="852">
        <f>SUM(J25:J27)</f>
      </c>
      <c r="K24" s="853" t="s">
        <v>36</v>
      </c>
    </row>
    <row r="25">
      <c r="A25" s="854" t="s">
        <v>77</v>
      </c>
      <c r="B25" s="855" t="s">
        <v>78</v>
      </c>
      <c r="C25" s="856" t="s">
        <v>47</v>
      </c>
      <c r="D25" s="857" t="n">
        <v>90.72</v>
      </c>
      <c r="E25" s="858">
        <f>Orçamento!J25</f>
      </c>
      <c r="F25" s="859"/>
      <c r="G25" s="860">
        <f>E25-F25</f>
      </c>
      <c r="H25" s="861">
        <f>F25*D25</f>
      </c>
      <c r="I25" s="862">
        <f>G25*D25</f>
      </c>
      <c r="J25" s="863">
        <f>Orçamento!K25</f>
      </c>
    </row>
    <row r="26">
      <c r="A26" s="864" t="s">
        <v>79</v>
      </c>
      <c r="B26" s="865" t="s">
        <v>80</v>
      </c>
      <c r="C26" s="866" t="s">
        <v>47</v>
      </c>
      <c r="D26" s="867" t="n">
        <v>90.72</v>
      </c>
      <c r="E26" s="868">
        <f>Orçamento!J26</f>
      </c>
      <c r="F26" s="869"/>
      <c r="G26" s="870">
        <f>E26-F26</f>
      </c>
      <c r="H26" s="871">
        <f>F26*D26</f>
      </c>
      <c r="I26" s="872">
        <f>G26*D26</f>
      </c>
      <c r="J26" s="873">
        <f>Orçamento!K26</f>
      </c>
    </row>
    <row r="27">
      <c r="A27" s="874" t="s">
        <v>81</v>
      </c>
      <c r="B27" s="875" t="s">
        <v>82</v>
      </c>
      <c r="C27" s="876" t="s">
        <v>47</v>
      </c>
      <c r="D27" s="877" t="n">
        <v>12.69</v>
      </c>
      <c r="E27" s="878">
        <f>Orçamento!J27</f>
      </c>
      <c r="F27" s="879"/>
      <c r="G27" s="880">
        <f>E27-F27</f>
      </c>
      <c r="H27" s="881">
        <f>F27*D27</f>
      </c>
      <c r="I27" s="882">
        <f>G27*D27</f>
      </c>
      <c r="J27" s="883">
        <f>Orçamento!K27</f>
      </c>
    </row>
    <row r="28">
      <c r="A28" s="884" t="s">
        <v>83</v>
      </c>
      <c r="B28" s="885" t="s">
        <v>84</v>
      </c>
      <c r="C28" s="886"/>
      <c r="D28" s="887"/>
      <c r="E28" s="888"/>
      <c r="F28" s="889"/>
      <c r="G28" s="890"/>
      <c r="H28" s="891">
        <f>SUM(H29:H31)</f>
      </c>
      <c r="I28" s="892">
        <f>SUM(I29:I31)</f>
      </c>
      <c r="J28" s="893">
        <f>SUM(J29:J31)</f>
      </c>
      <c r="K28" s="894" t="s">
        <v>36</v>
      </c>
    </row>
    <row r="29">
      <c r="A29" s="895" t="s">
        <v>85</v>
      </c>
      <c r="B29" s="896" t="s">
        <v>86</v>
      </c>
      <c r="C29" s="897" t="s">
        <v>47</v>
      </c>
      <c r="D29" s="898" t="n">
        <v>170.92</v>
      </c>
      <c r="E29" s="899">
        <f>Orçamento!J29</f>
      </c>
      <c r="F29" s="900"/>
      <c r="G29" s="901">
        <f>E29-F29</f>
      </c>
      <c r="H29" s="902">
        <f>F29*D29</f>
      </c>
      <c r="I29" s="903">
        <f>G29*D29</f>
      </c>
      <c r="J29" s="904">
        <f>Orçamento!K29</f>
      </c>
    </row>
    <row r="30">
      <c r="A30" s="905" t="s">
        <v>87</v>
      </c>
      <c r="B30" s="906" t="s">
        <v>88</v>
      </c>
      <c r="C30" s="907" t="s">
        <v>39</v>
      </c>
      <c r="D30" s="908" t="n">
        <v>231.82</v>
      </c>
      <c r="E30" s="909">
        <f>Orçamento!J30</f>
      </c>
      <c r="F30" s="910"/>
      <c r="G30" s="911">
        <f>E30-F30</f>
      </c>
      <c r="H30" s="912">
        <f>F30*D30</f>
      </c>
      <c r="I30" s="913">
        <f>G30*D30</f>
      </c>
      <c r="J30" s="914">
        <f>Orçamento!K30</f>
      </c>
    </row>
    <row r="31">
      <c r="A31" s="915" t="s">
        <v>89</v>
      </c>
      <c r="B31" s="916" t="s">
        <v>90</v>
      </c>
      <c r="C31" s="917" t="s">
        <v>47</v>
      </c>
      <c r="D31" s="918" t="n">
        <v>220.22</v>
      </c>
      <c r="E31" s="919">
        <f>Orçamento!J31</f>
      </c>
      <c r="F31" s="920"/>
      <c r="G31" s="921">
        <f>E31-F31</f>
      </c>
      <c r="H31" s="922">
        <f>F31*D31</f>
      </c>
      <c r="I31" s="923">
        <f>G31*D31</f>
      </c>
      <c r="J31" s="924">
        <f>Orçamento!K31</f>
      </c>
    </row>
    <row r="32">
      <c r="A32" s="925" t="s">
        <v>91</v>
      </c>
      <c r="B32" s="926" t="s">
        <v>92</v>
      </c>
      <c r="C32" s="927"/>
      <c r="D32" s="928"/>
      <c r="E32" s="929"/>
      <c r="F32" s="930"/>
      <c r="G32" s="931"/>
      <c r="H32" s="932">
        <f>SUM(H33:H34)</f>
      </c>
      <c r="I32" s="933">
        <f>SUM(I33:I34)</f>
      </c>
      <c r="J32" s="934">
        <f>SUM(J33:J34)</f>
      </c>
      <c r="K32" s="935" t="s">
        <v>36</v>
      </c>
    </row>
    <row r="33">
      <c r="A33" s="936" t="s">
        <v>93</v>
      </c>
      <c r="B33" s="937" t="s">
        <v>94</v>
      </c>
      <c r="C33" s="938" t="s">
        <v>95</v>
      </c>
      <c r="D33" s="939" t="n">
        <v>13.0</v>
      </c>
      <c r="E33" s="940">
        <f>Orçamento!J33</f>
      </c>
      <c r="F33" s="941"/>
      <c r="G33" s="942">
        <f>E33-F33</f>
      </c>
      <c r="H33" s="943">
        <f>F33*D33</f>
      </c>
      <c r="I33" s="944">
        <f>G33*D33</f>
      </c>
      <c r="J33" s="945">
        <f>Orçamento!K33</f>
      </c>
    </row>
    <row r="34">
      <c r="A34" s="946" t="s">
        <v>96</v>
      </c>
      <c r="B34" s="947" t="s">
        <v>97</v>
      </c>
      <c r="C34" s="948" t="s">
        <v>39</v>
      </c>
      <c r="D34" s="949" t="n">
        <v>85.5</v>
      </c>
      <c r="E34" s="950">
        <f>Orçamento!J34</f>
      </c>
      <c r="F34" s="951"/>
      <c r="G34" s="952">
        <f>E34-F34</f>
      </c>
      <c r="H34" s="953">
        <f>F34*D34</f>
      </c>
      <c r="I34" s="954">
        <f>G34*D34</f>
      </c>
      <c r="J34" s="955">
        <f>Orçamento!K34</f>
      </c>
    </row>
    <row r="35">
      <c r="A35" s="956" t="s">
        <v>98</v>
      </c>
      <c r="B35"/>
      <c r="C35"/>
      <c r="D35"/>
      <c r="E35"/>
      <c r="F35"/>
      <c r="G35"/>
      <c r="H35" s="957">
        <f>H8+H10+H15+H24+H28+H32</f>
      </c>
      <c r="I35" s="958">
        <f>I8+I10+I15+I24+I28+I32</f>
      </c>
      <c r="J35" s="959">
        <f>J8+J10+J15+J24+J28+J32</f>
      </c>
    </row>
    <row r="45">
      <c r="E45" s="960">
        <f>DADOS!C11</f>
      </c>
      <c r="F45" s="960"/>
      <c r="G45" s="960"/>
      <c r="H45" s="960"/>
      <c r="I45" s="960"/>
    </row>
    <row r="46">
      <c r="E46" s="961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G8"/>
    <mergeCell ref="B10:G10"/>
    <mergeCell ref="B15:G15"/>
    <mergeCell ref="B24:G24"/>
    <mergeCell ref="B28:G28"/>
    <mergeCell ref="B32:G32"/>
    <mergeCell ref="A35:G35"/>
    <mergeCell ref="E45:I45"/>
    <mergeCell ref="E46:I46"/>
  </mergeCells>
  <pageMargins bottom="0.75" footer="0.5" header="0.5" left="0.5" right="0.5" top="0.75"/>
  <pageSetup orientation="landscape" paperSize="9"/>
  <drawing r:id="rId1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s="962">
        <f>'BDI principal'!D14</f>
      </c>
    </row>
    <row r="2">
      <c r="A2" s="963">
        <f>'BDI equipamentos'!D14</f>
      </c>
    </row>
    <row r="3">
      <c r="A3" s="964">
        <f>'BDI Diferenciado'!B12</f>
      </c>
    </row>
    <row r="4">
      <c r="A4" s="965">
        <f>'BDI Diferenciado'!B13</f>
      </c>
    </row>
  </sheetData>
  <sheetProtection password="BF59" sheet="true" scenarios="true" objects="true" selectLockedCell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2024-05-02T18:21:56Z</dcterms:created>
  <dc:creator>Apache POI</dc:creator>
</coreProperties>
</file>