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drop\Downloads\"/>
    </mc:Choice>
  </mc:AlternateContent>
  <xr:revisionPtr revIDLastSave="0" documentId="13_ncr:1_{C6D85CB3-C32F-4BC1-8FB4-5C7F4437B763}" xr6:coauthVersionLast="47" xr6:coauthVersionMax="47" xr10:uidLastSave="{00000000-0000-0000-0000-000000000000}"/>
  <bookViews>
    <workbookView xWindow="-120" yWindow="-120" windowWidth="29040" windowHeight="15720" tabRatio="500" firstSheet="1" activeTab="1" xr2:uid="{00000000-000D-0000-FFFF-FFFF00000000}"/>
  </bookViews>
  <sheets>
    <sheet name="Listas" sheetId="1" state="hidden" r:id="rId1"/>
    <sheet name="Comparativo de Valores" sheetId="3" r:id="rId2"/>
  </sheets>
  <definedNames>
    <definedName name="orgaos">Listas!#REF!</definedName>
    <definedName name="projatv">Listas!#REF!</definedName>
    <definedName name="_xlnm.Print_Titles" localSheetId="1">'Comparativo de Valores'!$1:$18</definedName>
    <definedName name="unidades">Listas!$A$2:$A$13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7" i="3" l="1"/>
  <c r="L17" i="3"/>
  <c r="J17" i="3"/>
  <c r="H17" i="3"/>
  <c r="F17" i="3"/>
  <c r="D50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19" i="3"/>
  <c r="G19" i="3"/>
  <c r="I19" i="3"/>
  <c r="K19" i="3"/>
  <c r="M19" i="3"/>
  <c r="O19" i="3"/>
  <c r="G20" i="3"/>
  <c r="I20" i="3"/>
  <c r="K20" i="3"/>
  <c r="K49" i="3" s="1"/>
  <c r="M20" i="3"/>
  <c r="O20" i="3"/>
  <c r="G21" i="3"/>
  <c r="I21" i="3"/>
  <c r="K21" i="3"/>
  <c r="M21" i="3"/>
  <c r="O21" i="3"/>
  <c r="G22" i="3"/>
  <c r="I22" i="3"/>
  <c r="K22" i="3"/>
  <c r="M22" i="3"/>
  <c r="O22" i="3"/>
  <c r="G23" i="3"/>
  <c r="I23" i="3"/>
  <c r="K23" i="3"/>
  <c r="M23" i="3"/>
  <c r="O23" i="3"/>
  <c r="G24" i="3"/>
  <c r="I24" i="3"/>
  <c r="K24" i="3"/>
  <c r="M24" i="3"/>
  <c r="O24" i="3"/>
  <c r="G25" i="3"/>
  <c r="I25" i="3"/>
  <c r="K25" i="3"/>
  <c r="M25" i="3"/>
  <c r="O25" i="3"/>
  <c r="G26" i="3"/>
  <c r="I26" i="3"/>
  <c r="K26" i="3"/>
  <c r="M26" i="3"/>
  <c r="O26" i="3"/>
  <c r="G27" i="3"/>
  <c r="I27" i="3"/>
  <c r="K27" i="3"/>
  <c r="M27" i="3"/>
  <c r="O27" i="3"/>
  <c r="G28" i="3"/>
  <c r="I28" i="3"/>
  <c r="K28" i="3"/>
  <c r="M28" i="3"/>
  <c r="O28" i="3"/>
  <c r="G29" i="3"/>
  <c r="I29" i="3"/>
  <c r="K29" i="3"/>
  <c r="M29" i="3"/>
  <c r="O29" i="3"/>
  <c r="G30" i="3"/>
  <c r="I30" i="3"/>
  <c r="K30" i="3"/>
  <c r="M30" i="3"/>
  <c r="O30" i="3"/>
  <c r="G31" i="3"/>
  <c r="I31" i="3"/>
  <c r="K31" i="3"/>
  <c r="M31" i="3"/>
  <c r="O31" i="3"/>
  <c r="G32" i="3"/>
  <c r="I32" i="3"/>
  <c r="K32" i="3"/>
  <c r="M32" i="3"/>
  <c r="O32" i="3"/>
  <c r="G33" i="3"/>
  <c r="I33" i="3"/>
  <c r="K33" i="3"/>
  <c r="M33" i="3"/>
  <c r="O33" i="3"/>
  <c r="G34" i="3"/>
  <c r="I34" i="3"/>
  <c r="K34" i="3"/>
  <c r="M34" i="3"/>
  <c r="O34" i="3"/>
  <c r="G35" i="3"/>
  <c r="I35" i="3"/>
  <c r="K35" i="3"/>
  <c r="M35" i="3"/>
  <c r="O35" i="3"/>
  <c r="G36" i="3"/>
  <c r="I36" i="3"/>
  <c r="K36" i="3"/>
  <c r="M36" i="3"/>
  <c r="O36" i="3"/>
  <c r="G37" i="3"/>
  <c r="I37" i="3"/>
  <c r="K37" i="3"/>
  <c r="M37" i="3"/>
  <c r="O37" i="3"/>
  <c r="G38" i="3"/>
  <c r="I38" i="3"/>
  <c r="K38" i="3"/>
  <c r="M38" i="3"/>
  <c r="O38" i="3"/>
  <c r="G39" i="3"/>
  <c r="I39" i="3"/>
  <c r="K39" i="3"/>
  <c r="M39" i="3"/>
  <c r="O39" i="3"/>
  <c r="G40" i="3"/>
  <c r="I40" i="3"/>
  <c r="K40" i="3"/>
  <c r="M40" i="3"/>
  <c r="O40" i="3"/>
  <c r="G41" i="3"/>
  <c r="I41" i="3"/>
  <c r="K41" i="3"/>
  <c r="M41" i="3"/>
  <c r="O41" i="3"/>
  <c r="G42" i="3"/>
  <c r="I42" i="3"/>
  <c r="K42" i="3"/>
  <c r="M42" i="3"/>
  <c r="O42" i="3"/>
  <c r="G43" i="3"/>
  <c r="I43" i="3"/>
  <c r="K43" i="3"/>
  <c r="M43" i="3"/>
  <c r="O43" i="3"/>
  <c r="G44" i="3"/>
  <c r="I44" i="3"/>
  <c r="K44" i="3"/>
  <c r="M44" i="3"/>
  <c r="O44" i="3"/>
  <c r="G45" i="3"/>
  <c r="I45" i="3"/>
  <c r="K45" i="3"/>
  <c r="M45" i="3"/>
  <c r="O45" i="3"/>
  <c r="G46" i="3"/>
  <c r="I46" i="3"/>
  <c r="K46" i="3"/>
  <c r="M46" i="3"/>
  <c r="O46" i="3"/>
  <c r="G47" i="3"/>
  <c r="I47" i="3"/>
  <c r="K47" i="3"/>
  <c r="M47" i="3"/>
  <c r="O47" i="3"/>
  <c r="G48" i="3"/>
  <c r="I48" i="3"/>
  <c r="K48" i="3"/>
  <c r="M48" i="3"/>
  <c r="O48" i="3"/>
  <c r="I49" i="3" l="1"/>
  <c r="O49" i="3"/>
  <c r="M49" i="3"/>
  <c r="G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4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7" authorId="0" shapeId="0" xr:uid="{00000000-0006-0000-0200-000001000000}">
      <text>
        <r>
          <rPr>
            <sz val="11"/>
            <color rgb="FF000000"/>
            <rFont val="Calibri"/>
            <family val="2"/>
            <charset val="1"/>
          </rPr>
          <t xml:space="preserve">Campos sobre custo: nos três campos sobre custo, deverá ser colocado o valor cobrado em cada uma das três empresas pesquisadas pelo setor solicitante, de forma que se saiba, ao final, qual empresa oferece o menor preço para o total do material requisitado
</t>
        </r>
      </text>
    </comment>
    <comment ref="H17" authorId="0" shapeId="0" xr:uid="{08D2DD80-C0E4-416C-8296-4B42A3EFD68F}">
      <text>
        <r>
          <rPr>
            <sz val="11"/>
            <color rgb="FF000000"/>
            <rFont val="Calibri"/>
            <family val="2"/>
            <charset val="1"/>
          </rPr>
          <t xml:space="preserve">Campos sobre custo: nos três campos sobre custo, deverá ser colocado o valor cobrado em cada uma das três empresas pesquisadas pelo setor solicitante, de forma que se saiba, ao final, qual empresa oferece o menor preço para o total do material requisitado
</t>
        </r>
      </text>
    </comment>
    <comment ref="J17" authorId="0" shapeId="0" xr:uid="{4C7F77FB-EE80-43DA-AA94-3DF7028EAA45}">
      <text>
        <r>
          <rPr>
            <sz val="11"/>
            <color rgb="FF000000"/>
            <rFont val="Calibri"/>
            <family val="2"/>
            <charset val="1"/>
          </rPr>
          <t xml:space="preserve">Campos sobre custo: nos três campos sobre custo, deverá ser colocado o valor cobrado em cada uma das três empresas pesquisadas pelo setor solicitante, de forma que se saiba, ao final, qual empresa oferece o menor preço para o total do material requisitado
</t>
        </r>
      </text>
    </comment>
    <comment ref="L17" authorId="0" shapeId="0" xr:uid="{1D797AE4-CB81-4481-A0BE-148A04560466}">
      <text>
        <r>
          <rPr>
            <sz val="11"/>
            <color rgb="FF000000"/>
            <rFont val="Calibri"/>
            <family val="2"/>
            <charset val="1"/>
          </rPr>
          <t xml:space="preserve">Campos sobre custo: nos três campos sobre custo, deverá ser colocado o valor cobrado em cada uma das três empresas pesquisadas pelo setor solicitante, de forma que se saiba, ao final, qual empresa oferece o menor preço para o total do material requisitado
</t>
        </r>
      </text>
    </comment>
    <comment ref="N17" authorId="0" shapeId="0" xr:uid="{BD61FD23-B82C-4075-AEB2-B5D8CA4E2A45}">
      <text>
        <r>
          <rPr>
            <sz val="11"/>
            <color rgb="FF000000"/>
            <rFont val="Calibri"/>
            <family val="2"/>
            <charset val="1"/>
          </rPr>
          <t xml:space="preserve">Campos sobre custo: nos três campos sobre custo, deverá ser colocado o valor cobrado em cada uma das três empresas pesquisadas pelo setor solicitante, de forma que se saiba, ao final, qual empresa oferece o menor preço para o total do material requisitado
</t>
        </r>
      </text>
    </comment>
  </commentList>
</comments>
</file>

<file path=xl/sharedStrings.xml><?xml version="1.0" encoding="utf-8"?>
<sst xmlns="http://schemas.openxmlformats.org/spreadsheetml/2006/main" count="69" uniqueCount="29">
  <si>
    <t>Unidades</t>
  </si>
  <si>
    <t>Unid.</t>
  </si>
  <si>
    <t>Litro</t>
  </si>
  <si>
    <t>Peça</t>
  </si>
  <si>
    <t>Quilo</t>
  </si>
  <si>
    <t>Metro</t>
  </si>
  <si>
    <t>m²</t>
  </si>
  <si>
    <t>m³</t>
  </si>
  <si>
    <t>Hora</t>
  </si>
  <si>
    <t>Mês</t>
  </si>
  <si>
    <t>Ton.</t>
  </si>
  <si>
    <t>Km</t>
  </si>
  <si>
    <t xml:space="preserve"> MUNICÍPIO DE SCHROEDER</t>
  </si>
  <si>
    <t>lista</t>
  </si>
  <si>
    <t xml:space="preserve">TELEFONE </t>
  </si>
  <si>
    <t>E-mail</t>
  </si>
  <si>
    <t>Item</t>
  </si>
  <si>
    <t>Descrição do Objeto</t>
  </si>
  <si>
    <t>Quant.</t>
  </si>
  <si>
    <t>Metros</t>
  </si>
  <si>
    <t>TOTAL</t>
  </si>
  <si>
    <t>Schroeder (SC)</t>
  </si>
  <si>
    <t>Assinatura do Solicitante</t>
  </si>
  <si>
    <t>ANEXO Nº 01 - COMPARATIVO DE VALORES</t>
  </si>
  <si>
    <t>VALOR MÉDIO</t>
  </si>
  <si>
    <t>Vl Total</t>
  </si>
  <si>
    <t>Und Med.</t>
  </si>
  <si>
    <t>Vl Unit.</t>
  </si>
  <si>
    <t>EMPRESA/RESPONSÁVEL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</si>
</sst>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\-??_);_(@_)"/>
    <numFmt numFmtId="165" formatCode="d/m/yyyy"/>
    <numFmt numFmtId="166" formatCode="_(* #,##0.00_);_(* \(#,##0.00\);_(* \-??_);_(@_)"/>
  </numFmts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D9D9D9"/>
        <bgColor rgb="FFD7E4BD"/>
      </patternFill>
    </fill>
    <fill>
      <patternFill patternType="solid">
        <fgColor rgb="FF000000"/>
        <bgColor rgb="FF003300"/>
      </patternFill>
    </fill>
    <fill>
      <patternFill patternType="solid">
        <fgColor rgb="FFD7E4BD"/>
        <bgColor rgb="FFD9D9D9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164" fontId="3" fillId="0" borderId="0" applyBorder="0" applyProtection="0"/>
    <xf numFmtId="0" fontId="1" fillId="0" borderId="0"/>
    <xf numFmtId="0" fontId="3" fillId="0" borderId="0"/>
    <xf numFmtId="0" fontId="3" fillId="0" borderId="0"/>
    <xf numFmtId="0" fontId="7" fillId="0" borderId="0"/>
  </cellStyleXfs>
  <cellXfs count="47">
    <xf numFmtId="0" fontId="0" fillId="0" borderId="0" xfId="0"/>
    <xf numFmtId="0" fontId="2" fillId="0" borderId="0" xfId="2" applyFont="1"/>
    <xf numFmtId="0" fontId="4" fillId="0" borderId="1" xfId="0" applyFont="1" applyBorder="1"/>
    <xf numFmtId="0" fontId="4" fillId="0" borderId="0" xfId="0" applyFont="1"/>
    <xf numFmtId="0" fontId="6" fillId="6" borderId="1" xfId="2" applyFont="1" applyFill="1" applyBorder="1" applyAlignment="1">
      <alignment horizontal="justify"/>
    </xf>
    <xf numFmtId="0" fontId="5" fillId="0" borderId="1" xfId="2" applyFont="1" applyBorder="1" applyAlignment="1">
      <alignment horizontal="justify"/>
    </xf>
    <xf numFmtId="0" fontId="5" fillId="0" borderId="1" xfId="2" applyFont="1" applyBorder="1"/>
    <xf numFmtId="0" fontId="6" fillId="0" borderId="1" xfId="2" applyFont="1" applyBorder="1" applyAlignment="1">
      <alignment horizontal="centerContinuous" vertical="center" wrapText="1" shrinkToFit="1"/>
    </xf>
    <xf numFmtId="0" fontId="6" fillId="0" borderId="1" xfId="2" applyFont="1" applyBorder="1" applyAlignment="1">
      <alignment horizontal="centerContinuous" vertical="center" shrinkToFit="1"/>
    </xf>
    <xf numFmtId="0" fontId="6" fillId="5" borderId="1" xfId="2" applyFont="1" applyFill="1" applyBorder="1" applyAlignment="1">
      <alignment horizontal="centerContinuous" vertical="center"/>
    </xf>
    <xf numFmtId="0" fontId="6" fillId="0" borderId="1" xfId="2" applyFont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5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2" applyFont="1" applyAlignment="1">
      <alignment horizontal="center" vertical="center"/>
    </xf>
    <xf numFmtId="0" fontId="5" fillId="4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 applyProtection="1">
      <alignment vertical="center" wrapText="1"/>
      <protection locked="0"/>
    </xf>
    <xf numFmtId="166" fontId="5" fillId="0" borderId="1" xfId="1" applyNumberFormat="1" applyFont="1" applyBorder="1" applyAlignment="1" applyProtection="1">
      <alignment vertical="center" shrinkToFit="1"/>
    </xf>
    <xf numFmtId="166" fontId="5" fillId="7" borderId="1" xfId="1" applyNumberFormat="1" applyFont="1" applyFill="1" applyBorder="1" applyAlignment="1" applyProtection="1">
      <alignment vertical="center" shrinkToFit="1"/>
    </xf>
    <xf numFmtId="166" fontId="4" fillId="5" borderId="1" xfId="0" applyNumberFormat="1" applyFont="1" applyFill="1" applyBorder="1" applyAlignment="1">
      <alignment vertical="center"/>
    </xf>
    <xf numFmtId="0" fontId="5" fillId="5" borderId="1" xfId="2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vertical="center"/>
    </xf>
    <xf numFmtId="166" fontId="5" fillId="0" borderId="0" xfId="2" applyNumberFormat="1" applyFont="1" applyAlignment="1">
      <alignment vertical="center"/>
    </xf>
    <xf numFmtId="0" fontId="5" fillId="0" borderId="1" xfId="2" applyFont="1" applyBorder="1" applyAlignment="1" applyProtection="1">
      <alignment vertical="center"/>
      <protection locked="0"/>
    </xf>
    <xf numFmtId="0" fontId="6" fillId="2" borderId="1" xfId="2" applyFont="1" applyFill="1" applyBorder="1" applyAlignment="1">
      <alignment vertical="center"/>
    </xf>
    <xf numFmtId="166" fontId="6" fillId="2" borderId="1" xfId="2" applyNumberFormat="1" applyFont="1" applyFill="1" applyBorder="1" applyAlignment="1">
      <alignment vertical="center"/>
    </xf>
    <xf numFmtId="0" fontId="5" fillId="0" borderId="6" xfId="2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textRotation="90" wrapText="1"/>
    </xf>
    <xf numFmtId="0" fontId="6" fillId="0" borderId="4" xfId="2" applyFont="1" applyBorder="1" applyAlignment="1">
      <alignment horizontal="center" vertical="center" textRotation="90" wrapText="1"/>
    </xf>
    <xf numFmtId="0" fontId="5" fillId="0" borderId="1" xfId="2" applyFont="1" applyBorder="1" applyAlignment="1" applyProtection="1">
      <alignment horizontal="center" vertical="center"/>
      <protection locked="0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</cellXfs>
  <cellStyles count="6">
    <cellStyle name="Moeda 2" xfId="1" xr:uid="{00000000-0005-0000-0000-000006000000}"/>
    <cellStyle name="Normal" xfId="0" builtinId="0"/>
    <cellStyle name="Normal 2" xfId="2" xr:uid="{00000000-0005-0000-0000-000007000000}"/>
    <cellStyle name="Normal 2 2" xfId="3" xr:uid="{00000000-0005-0000-0000-000008000000}"/>
    <cellStyle name="Normal 2 2 2" xfId="4" xr:uid="{00000000-0005-0000-0000-000009000000}"/>
    <cellStyle name="Normal 2 2 3 2" xfId="5" xr:uid="{EF467F99-08E5-409C-A383-E55E5A0A49B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7E4B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BFBFB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809640</xdr:colOff>
      <xdr:row>6</xdr:row>
      <xdr:rowOff>57240</xdr:rowOff>
    </xdr:from>
    <xdr:to>
      <xdr:col>17</xdr:col>
      <xdr:colOff>866520</xdr:colOff>
      <xdr:row>6</xdr:row>
      <xdr:rowOff>57240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61720" y="342720"/>
          <a:ext cx="8304480" cy="0"/>
        </a:xfrm>
        <a:prstGeom prst="line">
          <a:avLst/>
        </a:prstGeom>
        <a:ln w="3810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4"/>
  <sheetViews>
    <sheetView zoomScale="80" zoomScaleNormal="80" workbookViewId="0"/>
  </sheetViews>
  <sheetFormatPr defaultColWidth="9.140625" defaultRowHeight="15" x14ac:dyDescent="0.25"/>
  <cols>
    <col min="1" max="1" width="11" customWidth="1"/>
  </cols>
  <sheetData>
    <row r="1" spans="1:1" s="1" customFormat="1" x14ac:dyDescent="0.25">
      <c r="A1" s="4" t="s">
        <v>0</v>
      </c>
    </row>
    <row r="2" spans="1:1" x14ac:dyDescent="0.25">
      <c r="A2" s="5" t="s">
        <v>1</v>
      </c>
    </row>
    <row r="3" spans="1:1" x14ac:dyDescent="0.25">
      <c r="A3" s="5" t="s">
        <v>8</v>
      </c>
    </row>
    <row r="4" spans="1:1" x14ac:dyDescent="0.25">
      <c r="A4" s="5" t="s">
        <v>2</v>
      </c>
    </row>
    <row r="5" spans="1:1" x14ac:dyDescent="0.25">
      <c r="A5" s="5" t="s">
        <v>3</v>
      </c>
    </row>
    <row r="6" spans="1:1" x14ac:dyDescent="0.25">
      <c r="A6" s="5" t="s">
        <v>4</v>
      </c>
    </row>
    <row r="7" spans="1:1" x14ac:dyDescent="0.25">
      <c r="A7" s="5" t="s">
        <v>5</v>
      </c>
    </row>
    <row r="8" spans="1:1" x14ac:dyDescent="0.25">
      <c r="A8" s="5" t="s">
        <v>6</v>
      </c>
    </row>
    <row r="9" spans="1:1" x14ac:dyDescent="0.25">
      <c r="A9" s="5" t="s">
        <v>7</v>
      </c>
    </row>
    <row r="10" spans="1:1" x14ac:dyDescent="0.25">
      <c r="A10" s="6" t="s">
        <v>9</v>
      </c>
    </row>
    <row r="11" spans="1:1" x14ac:dyDescent="0.25">
      <c r="A11" s="5" t="s">
        <v>10</v>
      </c>
    </row>
    <row r="12" spans="1:1" x14ac:dyDescent="0.25">
      <c r="A12" s="6" t="s">
        <v>11</v>
      </c>
    </row>
    <row r="13" spans="1:1" x14ac:dyDescent="0.25">
      <c r="A13" s="2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MJ53"/>
  <sheetViews>
    <sheetView tabSelected="1" topLeftCell="A5" zoomScale="85" zoomScaleNormal="85" workbookViewId="0">
      <selection activeCell="C11" sqref="C11:H11"/>
    </sheetView>
  </sheetViews>
  <sheetFormatPr defaultColWidth="9.140625" defaultRowHeight="15" outlineLevelCol="1" x14ac:dyDescent="0.25"/>
  <cols>
    <col min="1" max="1" width="0.85546875" style="16" customWidth="1"/>
    <col min="2" max="2" width="4.140625" style="16" customWidth="1"/>
    <col min="3" max="3" width="53.7109375" style="16" customWidth="1"/>
    <col min="4" max="4" width="8.28515625" style="16" customWidth="1" outlineLevel="1"/>
    <col min="5" max="5" width="10.7109375" style="16" customWidth="1" outlineLevel="1"/>
    <col min="6" max="6" width="11.140625" style="16" customWidth="1" outlineLevel="1"/>
    <col min="7" max="15" width="11.140625" style="16" customWidth="1"/>
    <col min="16" max="16" width="10.5703125" style="16" customWidth="1"/>
    <col min="17" max="17" width="11.5703125" style="16" hidden="1" customWidth="1"/>
    <col min="18" max="18" width="12.28515625" style="16" customWidth="1"/>
    <col min="19" max="1024" width="9.140625" style="16"/>
    <col min="1025" max="16384" width="9.140625" style="17"/>
  </cols>
  <sheetData>
    <row r="1" spans="1:18" hidden="1" x14ac:dyDescent="0.25"/>
    <row r="2" spans="1:18" hidden="1" x14ac:dyDescent="0.25"/>
    <row r="3" spans="1:18" hidden="1" x14ac:dyDescent="0.25"/>
    <row r="4" spans="1:18" ht="8.25" hidden="1" customHeight="1" x14ac:dyDescent="0.25"/>
    <row r="5" spans="1:18" ht="6" customHeight="1" x14ac:dyDescent="0.25"/>
    <row r="6" spans="1:18" ht="16.5" customHeight="1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9.75" customHeight="1" x14ac:dyDescent="0.25">
      <c r="Q7" s="16" t="s">
        <v>13</v>
      </c>
    </row>
    <row r="8" spans="1:18" ht="18" customHeight="1" x14ac:dyDescent="0.25">
      <c r="A8" s="44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5.2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8" ht="15.75" x14ac:dyDescent="0.25">
      <c r="A10" s="18"/>
      <c r="B10" s="19"/>
      <c r="C10" s="45" t="s">
        <v>28</v>
      </c>
      <c r="D10" s="45"/>
      <c r="E10" s="45"/>
      <c r="F10" s="45"/>
      <c r="G10" s="45"/>
      <c r="H10" s="45"/>
      <c r="I10" s="45" t="s">
        <v>14</v>
      </c>
      <c r="J10" s="45"/>
      <c r="K10" s="45"/>
      <c r="L10" s="46" t="s">
        <v>15</v>
      </c>
      <c r="M10" s="46"/>
      <c r="N10" s="46"/>
      <c r="O10" s="46"/>
      <c r="P10" s="46"/>
      <c r="Q10" s="46"/>
      <c r="R10" s="46"/>
    </row>
    <row r="11" spans="1:18" x14ac:dyDescent="0.25">
      <c r="A11" s="18"/>
      <c r="B11" s="20">
        <v>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x14ac:dyDescent="0.25">
      <c r="A12" s="18"/>
      <c r="B12" s="20">
        <v>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x14ac:dyDescent="0.25">
      <c r="A13" s="18"/>
      <c r="B13" s="20">
        <v>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x14ac:dyDescent="0.25">
      <c r="A14" s="18"/>
      <c r="B14" s="20">
        <v>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 x14ac:dyDescent="0.25">
      <c r="A15" s="18"/>
      <c r="B15" s="20">
        <v>5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 ht="8.2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2:19" ht="39" customHeight="1" x14ac:dyDescent="0.25">
      <c r="B17" s="40" t="s">
        <v>16</v>
      </c>
      <c r="C17" s="36" t="s">
        <v>17</v>
      </c>
      <c r="D17" s="38" t="s">
        <v>18</v>
      </c>
      <c r="E17" s="38" t="s">
        <v>26</v>
      </c>
      <c r="F17" s="7" t="str">
        <f>IF(C11="","Empresa/Orçamento 1",C11)</f>
        <v>Empresa/Orçamento 1</v>
      </c>
      <c r="G17" s="8"/>
      <c r="H17" s="8" t="str">
        <f>IF(C12="","Empresa/Orçamento 2",C12)</f>
        <v>Empresa/Orçamento 2</v>
      </c>
      <c r="I17" s="8"/>
      <c r="J17" s="8" t="str">
        <f>IF(C13="","Empresa/Orçamento 3",C13)</f>
        <v>Empresa/Orçamento 3</v>
      </c>
      <c r="K17" s="8"/>
      <c r="L17" s="8" t="str">
        <f>IF(C14="","Empresa/Orçamento 4",C14)</f>
        <v>Empresa/Orçamento 4</v>
      </c>
      <c r="M17" s="8"/>
      <c r="N17" s="8" t="str">
        <f>IF(C15="","Empresa/Orçamento 5",C15)</f>
        <v>Empresa/Orçamento 5</v>
      </c>
      <c r="O17" s="8"/>
      <c r="P17" s="9" t="s">
        <v>24</v>
      </c>
      <c r="Q17" s="9"/>
      <c r="R17" s="9"/>
    </row>
    <row r="18" spans="2:19" ht="12.75" customHeight="1" x14ac:dyDescent="0.25">
      <c r="B18" s="41"/>
      <c r="C18" s="37"/>
      <c r="D18" s="39"/>
      <c r="E18" s="39"/>
      <c r="F18" s="10" t="s">
        <v>27</v>
      </c>
      <c r="G18" s="11" t="s">
        <v>25</v>
      </c>
      <c r="H18" s="10" t="s">
        <v>27</v>
      </c>
      <c r="I18" s="11" t="s">
        <v>25</v>
      </c>
      <c r="J18" s="10" t="s">
        <v>27</v>
      </c>
      <c r="K18" s="11" t="s">
        <v>25</v>
      </c>
      <c r="L18" s="10" t="s">
        <v>27</v>
      </c>
      <c r="M18" s="11" t="s">
        <v>25</v>
      </c>
      <c r="N18" s="10" t="s">
        <v>27</v>
      </c>
      <c r="O18" s="11" t="s">
        <v>25</v>
      </c>
      <c r="P18" s="12" t="s">
        <v>27</v>
      </c>
      <c r="Q18" s="13" t="s">
        <v>25</v>
      </c>
      <c r="R18" s="13" t="s">
        <v>25</v>
      </c>
    </row>
    <row r="19" spans="2:19" x14ac:dyDescent="0.25">
      <c r="B19" s="14">
        <v>1</v>
      </c>
      <c r="C19" s="21"/>
      <c r="D19" s="15"/>
      <c r="E19" s="15"/>
      <c r="F19" s="22"/>
      <c r="G19" s="23">
        <f>$D19*F19</f>
        <v>0</v>
      </c>
      <c r="H19" s="22"/>
      <c r="I19" s="23">
        <f>$D19*H19</f>
        <v>0</v>
      </c>
      <c r="J19" s="22"/>
      <c r="K19" s="23">
        <f>$D19*J19</f>
        <v>0</v>
      </c>
      <c r="L19" s="22"/>
      <c r="M19" s="23">
        <f>$D19*L19</f>
        <v>0</v>
      </c>
      <c r="N19" s="22"/>
      <c r="O19" s="23">
        <f>$D19*N19</f>
        <v>0</v>
      </c>
      <c r="P19" s="24">
        <f>IF(SUM(F19,H19,J19,L19,N19)&gt;0,AVERAGE(F19,H19,J19,L19,N19),0)</f>
        <v>0</v>
      </c>
      <c r="Q19" s="25" t="s">
        <v>19</v>
      </c>
      <c r="R19" s="26">
        <f t="shared" ref="R19:R48" si="0">D19*P19</f>
        <v>0</v>
      </c>
      <c r="S19" s="27"/>
    </row>
    <row r="20" spans="2:19" x14ac:dyDescent="0.25">
      <c r="B20" s="14">
        <v>2</v>
      </c>
      <c r="C20" s="28"/>
      <c r="D20" s="15"/>
      <c r="E20" s="15"/>
      <c r="F20" s="22"/>
      <c r="G20" s="23">
        <f t="shared" ref="G20:G48" si="1">$D20*F20</f>
        <v>0</v>
      </c>
      <c r="H20" s="22"/>
      <c r="I20" s="23">
        <f t="shared" ref="I20" si="2">$D20*H20</f>
        <v>0</v>
      </c>
      <c r="J20" s="22"/>
      <c r="K20" s="23">
        <f t="shared" ref="K20" si="3">$D20*J20</f>
        <v>0</v>
      </c>
      <c r="L20" s="22"/>
      <c r="M20" s="23">
        <f t="shared" ref="M20" si="4">$D20*L20</f>
        <v>0</v>
      </c>
      <c r="N20" s="22"/>
      <c r="O20" s="23">
        <f t="shared" ref="O20" si="5">$D20*N20</f>
        <v>0</v>
      </c>
      <c r="P20" s="24">
        <f t="shared" ref="P20:P48" si="6">IF(SUM(F20,H20,J20,L20,N20)&gt;0,AVERAGE(F20,H20,J20,L20,N20),0)</f>
        <v>0</v>
      </c>
      <c r="Q20" s="25" t="s">
        <v>19</v>
      </c>
      <c r="R20" s="26">
        <f t="shared" si="0"/>
        <v>0</v>
      </c>
    </row>
    <row r="21" spans="2:19" x14ac:dyDescent="0.25">
      <c r="B21" s="14">
        <v>3</v>
      </c>
      <c r="C21" s="28"/>
      <c r="D21" s="15"/>
      <c r="E21" s="15"/>
      <c r="F21" s="22"/>
      <c r="G21" s="23">
        <f t="shared" si="1"/>
        <v>0</v>
      </c>
      <c r="H21" s="22"/>
      <c r="I21" s="23">
        <f t="shared" ref="I21" si="7">$D21*H21</f>
        <v>0</v>
      </c>
      <c r="J21" s="22"/>
      <c r="K21" s="23">
        <f t="shared" ref="K21" si="8">$D21*J21</f>
        <v>0</v>
      </c>
      <c r="L21" s="22"/>
      <c r="M21" s="23">
        <f t="shared" ref="M21" si="9">$D21*L21</f>
        <v>0</v>
      </c>
      <c r="N21" s="22"/>
      <c r="O21" s="23">
        <f t="shared" ref="O21" si="10">$D21*N21</f>
        <v>0</v>
      </c>
      <c r="P21" s="24">
        <f t="shared" si="6"/>
        <v>0</v>
      </c>
      <c r="Q21" s="25" t="s">
        <v>19</v>
      </c>
      <c r="R21" s="26">
        <f t="shared" si="0"/>
        <v>0</v>
      </c>
    </row>
    <row r="22" spans="2:19" x14ac:dyDescent="0.25">
      <c r="B22" s="14">
        <v>4</v>
      </c>
      <c r="C22" s="28"/>
      <c r="D22" s="15"/>
      <c r="E22" s="15"/>
      <c r="F22" s="22"/>
      <c r="G22" s="23">
        <f t="shared" si="1"/>
        <v>0</v>
      </c>
      <c r="H22" s="22"/>
      <c r="I22" s="23">
        <f t="shared" ref="I22" si="11">$D22*H22</f>
        <v>0</v>
      </c>
      <c r="J22" s="22"/>
      <c r="K22" s="23">
        <f t="shared" ref="K22" si="12">$D22*J22</f>
        <v>0</v>
      </c>
      <c r="L22" s="22"/>
      <c r="M22" s="23">
        <f t="shared" ref="M22" si="13">$D22*L22</f>
        <v>0</v>
      </c>
      <c r="N22" s="22"/>
      <c r="O22" s="23">
        <f t="shared" ref="O22" si="14">$D22*N22</f>
        <v>0</v>
      </c>
      <c r="P22" s="24">
        <f t="shared" si="6"/>
        <v>0</v>
      </c>
      <c r="Q22" s="25" t="s">
        <v>19</v>
      </c>
      <c r="R22" s="26">
        <f t="shared" si="0"/>
        <v>0</v>
      </c>
    </row>
    <row r="23" spans="2:19" x14ac:dyDescent="0.25">
      <c r="B23" s="14">
        <v>5</v>
      </c>
      <c r="C23" s="28"/>
      <c r="D23" s="15"/>
      <c r="E23" s="15"/>
      <c r="F23" s="22"/>
      <c r="G23" s="23">
        <f t="shared" si="1"/>
        <v>0</v>
      </c>
      <c r="H23" s="22"/>
      <c r="I23" s="23">
        <f t="shared" ref="I23" si="15">$D23*H23</f>
        <v>0</v>
      </c>
      <c r="J23" s="22"/>
      <c r="K23" s="23">
        <f t="shared" ref="K23" si="16">$D23*J23</f>
        <v>0</v>
      </c>
      <c r="L23" s="22"/>
      <c r="M23" s="23">
        <f t="shared" ref="M23" si="17">$D23*L23</f>
        <v>0</v>
      </c>
      <c r="N23" s="22"/>
      <c r="O23" s="23">
        <f t="shared" ref="O23" si="18">$D23*N23</f>
        <v>0</v>
      </c>
      <c r="P23" s="24">
        <f t="shared" si="6"/>
        <v>0</v>
      </c>
      <c r="Q23" s="25" t="s">
        <v>19</v>
      </c>
      <c r="R23" s="26">
        <f t="shared" si="0"/>
        <v>0</v>
      </c>
    </row>
    <row r="24" spans="2:19" x14ac:dyDescent="0.25">
      <c r="B24" s="14">
        <v>6</v>
      </c>
      <c r="C24" s="28"/>
      <c r="D24" s="15"/>
      <c r="E24" s="15"/>
      <c r="F24" s="22"/>
      <c r="G24" s="23">
        <f t="shared" si="1"/>
        <v>0</v>
      </c>
      <c r="H24" s="22"/>
      <c r="I24" s="23">
        <f t="shared" ref="I24" si="19">$D24*H24</f>
        <v>0</v>
      </c>
      <c r="J24" s="22"/>
      <c r="K24" s="23">
        <f t="shared" ref="K24" si="20">$D24*J24</f>
        <v>0</v>
      </c>
      <c r="L24" s="22"/>
      <c r="M24" s="23">
        <f t="shared" ref="M24" si="21">$D24*L24</f>
        <v>0</v>
      </c>
      <c r="N24" s="22"/>
      <c r="O24" s="23">
        <f t="shared" ref="O24" si="22">$D24*N24</f>
        <v>0</v>
      </c>
      <c r="P24" s="24">
        <f t="shared" si="6"/>
        <v>0</v>
      </c>
      <c r="Q24" s="25" t="s">
        <v>19</v>
      </c>
      <c r="R24" s="26">
        <f t="shared" si="0"/>
        <v>0</v>
      </c>
    </row>
    <row r="25" spans="2:19" x14ac:dyDescent="0.25">
      <c r="B25" s="14">
        <v>7</v>
      </c>
      <c r="C25" s="28"/>
      <c r="D25" s="15"/>
      <c r="E25" s="15"/>
      <c r="F25" s="22"/>
      <c r="G25" s="23">
        <f t="shared" si="1"/>
        <v>0</v>
      </c>
      <c r="H25" s="22"/>
      <c r="I25" s="23">
        <f t="shared" ref="I25" si="23">$D25*H25</f>
        <v>0</v>
      </c>
      <c r="J25" s="22"/>
      <c r="K25" s="23">
        <f t="shared" ref="K25" si="24">$D25*J25</f>
        <v>0</v>
      </c>
      <c r="L25" s="22"/>
      <c r="M25" s="23">
        <f t="shared" ref="M25" si="25">$D25*L25</f>
        <v>0</v>
      </c>
      <c r="N25" s="22"/>
      <c r="O25" s="23">
        <f t="shared" ref="O25" si="26">$D25*N25</f>
        <v>0</v>
      </c>
      <c r="P25" s="24">
        <f t="shared" si="6"/>
        <v>0</v>
      </c>
      <c r="Q25" s="25" t="s">
        <v>19</v>
      </c>
      <c r="R25" s="26">
        <f t="shared" si="0"/>
        <v>0</v>
      </c>
    </row>
    <row r="26" spans="2:19" x14ac:dyDescent="0.25">
      <c r="B26" s="14">
        <v>8</v>
      </c>
      <c r="C26" s="28"/>
      <c r="D26" s="15"/>
      <c r="E26" s="15"/>
      <c r="F26" s="22"/>
      <c r="G26" s="23">
        <f t="shared" si="1"/>
        <v>0</v>
      </c>
      <c r="H26" s="22"/>
      <c r="I26" s="23">
        <f t="shared" ref="I26" si="27">$D26*H26</f>
        <v>0</v>
      </c>
      <c r="J26" s="22"/>
      <c r="K26" s="23">
        <f t="shared" ref="K26" si="28">$D26*J26</f>
        <v>0</v>
      </c>
      <c r="L26" s="22"/>
      <c r="M26" s="23">
        <f t="shared" ref="M26" si="29">$D26*L26</f>
        <v>0</v>
      </c>
      <c r="N26" s="22"/>
      <c r="O26" s="23">
        <f t="shared" ref="O26" si="30">$D26*N26</f>
        <v>0</v>
      </c>
      <c r="P26" s="24">
        <f t="shared" si="6"/>
        <v>0</v>
      </c>
      <c r="Q26" s="25" t="s">
        <v>19</v>
      </c>
      <c r="R26" s="26">
        <f t="shared" si="0"/>
        <v>0</v>
      </c>
    </row>
    <row r="27" spans="2:19" x14ac:dyDescent="0.25">
      <c r="B27" s="14">
        <v>9</v>
      </c>
      <c r="C27" s="28"/>
      <c r="D27" s="15"/>
      <c r="E27" s="15"/>
      <c r="F27" s="22"/>
      <c r="G27" s="23">
        <f t="shared" si="1"/>
        <v>0</v>
      </c>
      <c r="H27" s="22"/>
      <c r="I27" s="23">
        <f t="shared" ref="I27" si="31">$D27*H27</f>
        <v>0</v>
      </c>
      <c r="J27" s="22"/>
      <c r="K27" s="23">
        <f t="shared" ref="K27" si="32">$D27*J27</f>
        <v>0</v>
      </c>
      <c r="L27" s="22"/>
      <c r="M27" s="23">
        <f t="shared" ref="M27" si="33">$D27*L27</f>
        <v>0</v>
      </c>
      <c r="N27" s="22"/>
      <c r="O27" s="23">
        <f t="shared" ref="O27" si="34">$D27*N27</f>
        <v>0</v>
      </c>
      <c r="P27" s="24">
        <f t="shared" si="6"/>
        <v>0</v>
      </c>
      <c r="Q27" s="25" t="s">
        <v>19</v>
      </c>
      <c r="R27" s="26">
        <f t="shared" si="0"/>
        <v>0</v>
      </c>
    </row>
    <row r="28" spans="2:19" x14ac:dyDescent="0.25">
      <c r="B28" s="14">
        <v>10</v>
      </c>
      <c r="C28" s="28"/>
      <c r="D28" s="15"/>
      <c r="E28" s="15"/>
      <c r="F28" s="22"/>
      <c r="G28" s="23">
        <f t="shared" si="1"/>
        <v>0</v>
      </c>
      <c r="H28" s="22"/>
      <c r="I28" s="23">
        <f t="shared" ref="I28" si="35">$D28*H28</f>
        <v>0</v>
      </c>
      <c r="J28" s="22"/>
      <c r="K28" s="23">
        <f t="shared" ref="K28" si="36">$D28*J28</f>
        <v>0</v>
      </c>
      <c r="L28" s="22"/>
      <c r="M28" s="23">
        <f t="shared" ref="M28" si="37">$D28*L28</f>
        <v>0</v>
      </c>
      <c r="N28" s="22"/>
      <c r="O28" s="23">
        <f t="shared" ref="O28" si="38">$D28*N28</f>
        <v>0</v>
      </c>
      <c r="P28" s="24">
        <f t="shared" si="6"/>
        <v>0</v>
      </c>
      <c r="Q28" s="25" t="s">
        <v>19</v>
      </c>
      <c r="R28" s="26">
        <f t="shared" si="0"/>
        <v>0</v>
      </c>
    </row>
    <row r="29" spans="2:19" x14ac:dyDescent="0.25">
      <c r="B29" s="14">
        <v>11</v>
      </c>
      <c r="C29" s="28"/>
      <c r="D29" s="15"/>
      <c r="E29" s="15"/>
      <c r="F29" s="22"/>
      <c r="G29" s="23">
        <f t="shared" si="1"/>
        <v>0</v>
      </c>
      <c r="H29" s="22"/>
      <c r="I29" s="23">
        <f t="shared" ref="I29" si="39">$D29*H29</f>
        <v>0</v>
      </c>
      <c r="J29" s="22"/>
      <c r="K29" s="23">
        <f t="shared" ref="K29" si="40">$D29*J29</f>
        <v>0</v>
      </c>
      <c r="L29" s="22"/>
      <c r="M29" s="23">
        <f t="shared" ref="M29" si="41">$D29*L29</f>
        <v>0</v>
      </c>
      <c r="N29" s="22"/>
      <c r="O29" s="23">
        <f t="shared" ref="O29" si="42">$D29*N29</f>
        <v>0</v>
      </c>
      <c r="P29" s="24">
        <f t="shared" si="6"/>
        <v>0</v>
      </c>
      <c r="Q29" s="25" t="s">
        <v>19</v>
      </c>
      <c r="R29" s="26">
        <f t="shared" si="0"/>
        <v>0</v>
      </c>
    </row>
    <row r="30" spans="2:19" x14ac:dyDescent="0.25">
      <c r="B30" s="14">
        <v>12</v>
      </c>
      <c r="C30" s="28"/>
      <c r="D30" s="15"/>
      <c r="E30" s="15"/>
      <c r="F30" s="22"/>
      <c r="G30" s="23">
        <f t="shared" si="1"/>
        <v>0</v>
      </c>
      <c r="H30" s="22"/>
      <c r="I30" s="23">
        <f t="shared" ref="I30" si="43">$D30*H30</f>
        <v>0</v>
      </c>
      <c r="J30" s="22"/>
      <c r="K30" s="23">
        <f t="shared" ref="K30" si="44">$D30*J30</f>
        <v>0</v>
      </c>
      <c r="L30" s="22"/>
      <c r="M30" s="23">
        <f t="shared" ref="M30" si="45">$D30*L30</f>
        <v>0</v>
      </c>
      <c r="N30" s="22"/>
      <c r="O30" s="23">
        <f t="shared" ref="O30" si="46">$D30*N30</f>
        <v>0</v>
      </c>
      <c r="P30" s="24">
        <f t="shared" si="6"/>
        <v>0</v>
      </c>
      <c r="Q30" s="25" t="s">
        <v>19</v>
      </c>
      <c r="R30" s="26">
        <f t="shared" si="0"/>
        <v>0</v>
      </c>
    </row>
    <row r="31" spans="2:19" x14ac:dyDescent="0.25">
      <c r="B31" s="14">
        <v>13</v>
      </c>
      <c r="C31" s="28"/>
      <c r="D31" s="15"/>
      <c r="E31" s="15"/>
      <c r="F31" s="22"/>
      <c r="G31" s="23">
        <f t="shared" si="1"/>
        <v>0</v>
      </c>
      <c r="H31" s="22"/>
      <c r="I31" s="23">
        <f t="shared" ref="I31" si="47">$D31*H31</f>
        <v>0</v>
      </c>
      <c r="J31" s="22"/>
      <c r="K31" s="23">
        <f t="shared" ref="K31" si="48">$D31*J31</f>
        <v>0</v>
      </c>
      <c r="L31" s="22"/>
      <c r="M31" s="23">
        <f t="shared" ref="M31" si="49">$D31*L31</f>
        <v>0</v>
      </c>
      <c r="N31" s="22"/>
      <c r="O31" s="23">
        <f t="shared" ref="O31" si="50">$D31*N31</f>
        <v>0</v>
      </c>
      <c r="P31" s="24">
        <f t="shared" si="6"/>
        <v>0</v>
      </c>
      <c r="Q31" s="25" t="s">
        <v>19</v>
      </c>
      <c r="R31" s="26">
        <f t="shared" si="0"/>
        <v>0</v>
      </c>
    </row>
    <row r="32" spans="2:19" x14ac:dyDescent="0.25">
      <c r="B32" s="14">
        <v>14</v>
      </c>
      <c r="C32" s="28"/>
      <c r="D32" s="15"/>
      <c r="E32" s="15"/>
      <c r="F32" s="22"/>
      <c r="G32" s="23">
        <f t="shared" si="1"/>
        <v>0</v>
      </c>
      <c r="H32" s="22"/>
      <c r="I32" s="23">
        <f t="shared" ref="I32" si="51">$D32*H32</f>
        <v>0</v>
      </c>
      <c r="J32" s="22"/>
      <c r="K32" s="23">
        <f t="shared" ref="K32" si="52">$D32*J32</f>
        <v>0</v>
      </c>
      <c r="L32" s="22"/>
      <c r="M32" s="23">
        <f t="shared" ref="M32" si="53">$D32*L32</f>
        <v>0</v>
      </c>
      <c r="N32" s="22"/>
      <c r="O32" s="23">
        <f t="shared" ref="O32" si="54">$D32*N32</f>
        <v>0</v>
      </c>
      <c r="P32" s="24">
        <f t="shared" si="6"/>
        <v>0</v>
      </c>
      <c r="Q32" s="25" t="s">
        <v>19</v>
      </c>
      <c r="R32" s="26">
        <f t="shared" si="0"/>
        <v>0</v>
      </c>
    </row>
    <row r="33" spans="2:18" x14ac:dyDescent="0.25">
      <c r="B33" s="14">
        <v>15</v>
      </c>
      <c r="C33" s="28"/>
      <c r="D33" s="15"/>
      <c r="E33" s="15"/>
      <c r="F33" s="22"/>
      <c r="G33" s="23">
        <f t="shared" si="1"/>
        <v>0</v>
      </c>
      <c r="H33" s="22"/>
      <c r="I33" s="23">
        <f t="shared" ref="I33" si="55">$D33*H33</f>
        <v>0</v>
      </c>
      <c r="J33" s="22"/>
      <c r="K33" s="23">
        <f t="shared" ref="K33" si="56">$D33*J33</f>
        <v>0</v>
      </c>
      <c r="L33" s="22"/>
      <c r="M33" s="23">
        <f t="shared" ref="M33" si="57">$D33*L33</f>
        <v>0</v>
      </c>
      <c r="N33" s="22"/>
      <c r="O33" s="23">
        <f t="shared" ref="O33" si="58">$D33*N33</f>
        <v>0</v>
      </c>
      <c r="P33" s="24">
        <f t="shared" si="6"/>
        <v>0</v>
      </c>
      <c r="Q33" s="25" t="s">
        <v>19</v>
      </c>
      <c r="R33" s="26">
        <f t="shared" si="0"/>
        <v>0</v>
      </c>
    </row>
    <row r="34" spans="2:18" x14ac:dyDescent="0.25">
      <c r="B34" s="14">
        <v>16</v>
      </c>
      <c r="C34" s="28"/>
      <c r="D34" s="15"/>
      <c r="E34" s="15"/>
      <c r="F34" s="22"/>
      <c r="G34" s="23">
        <f t="shared" si="1"/>
        <v>0</v>
      </c>
      <c r="H34" s="22"/>
      <c r="I34" s="23">
        <f t="shared" ref="I34" si="59">$D34*H34</f>
        <v>0</v>
      </c>
      <c r="J34" s="22"/>
      <c r="K34" s="23">
        <f t="shared" ref="K34" si="60">$D34*J34</f>
        <v>0</v>
      </c>
      <c r="L34" s="22"/>
      <c r="M34" s="23">
        <f t="shared" ref="M34" si="61">$D34*L34</f>
        <v>0</v>
      </c>
      <c r="N34" s="22"/>
      <c r="O34" s="23">
        <f t="shared" ref="O34" si="62">$D34*N34</f>
        <v>0</v>
      </c>
      <c r="P34" s="24">
        <f t="shared" si="6"/>
        <v>0</v>
      </c>
      <c r="Q34" s="25" t="s">
        <v>19</v>
      </c>
      <c r="R34" s="26">
        <f t="shared" si="0"/>
        <v>0</v>
      </c>
    </row>
    <row r="35" spans="2:18" x14ac:dyDescent="0.25">
      <c r="B35" s="14">
        <v>17</v>
      </c>
      <c r="C35" s="28"/>
      <c r="D35" s="15"/>
      <c r="E35" s="15"/>
      <c r="F35" s="22"/>
      <c r="G35" s="23">
        <f t="shared" si="1"/>
        <v>0</v>
      </c>
      <c r="H35" s="22"/>
      <c r="I35" s="23">
        <f t="shared" ref="I35" si="63">$D35*H35</f>
        <v>0</v>
      </c>
      <c r="J35" s="22"/>
      <c r="K35" s="23">
        <f t="shared" ref="K35" si="64">$D35*J35</f>
        <v>0</v>
      </c>
      <c r="L35" s="22"/>
      <c r="M35" s="23">
        <f t="shared" ref="M35" si="65">$D35*L35</f>
        <v>0</v>
      </c>
      <c r="N35" s="22"/>
      <c r="O35" s="23">
        <f t="shared" ref="O35" si="66">$D35*N35</f>
        <v>0</v>
      </c>
      <c r="P35" s="24">
        <f t="shared" si="6"/>
        <v>0</v>
      </c>
      <c r="Q35" s="25" t="s">
        <v>19</v>
      </c>
      <c r="R35" s="26">
        <f t="shared" si="0"/>
        <v>0</v>
      </c>
    </row>
    <row r="36" spans="2:18" x14ac:dyDescent="0.25">
      <c r="B36" s="14">
        <v>18</v>
      </c>
      <c r="C36" s="28"/>
      <c r="D36" s="15"/>
      <c r="E36" s="15"/>
      <c r="F36" s="22"/>
      <c r="G36" s="23">
        <f>$D36*F36</f>
        <v>0</v>
      </c>
      <c r="H36" s="22"/>
      <c r="I36" s="23">
        <f>$D36*H36</f>
        <v>0</v>
      </c>
      <c r="J36" s="22"/>
      <c r="K36" s="23">
        <f>$D36*J36</f>
        <v>0</v>
      </c>
      <c r="L36" s="22"/>
      <c r="M36" s="23">
        <f>$D36*L36</f>
        <v>0</v>
      </c>
      <c r="N36" s="22"/>
      <c r="O36" s="23">
        <f>$D36*N36</f>
        <v>0</v>
      </c>
      <c r="P36" s="24">
        <f t="shared" si="6"/>
        <v>0</v>
      </c>
      <c r="Q36" s="25" t="s">
        <v>19</v>
      </c>
      <c r="R36" s="26">
        <f t="shared" si="0"/>
        <v>0</v>
      </c>
    </row>
    <row r="37" spans="2:18" x14ac:dyDescent="0.25">
      <c r="B37" s="14">
        <v>19</v>
      </c>
      <c r="C37" s="28"/>
      <c r="D37" s="15"/>
      <c r="E37" s="15"/>
      <c r="F37" s="22"/>
      <c r="G37" s="23">
        <f t="shared" si="1"/>
        <v>0</v>
      </c>
      <c r="H37" s="22"/>
      <c r="I37" s="23">
        <f t="shared" ref="I37" si="67">$D37*H37</f>
        <v>0</v>
      </c>
      <c r="J37" s="22"/>
      <c r="K37" s="23">
        <f t="shared" ref="K37" si="68">$D37*J37</f>
        <v>0</v>
      </c>
      <c r="L37" s="22"/>
      <c r="M37" s="23">
        <f t="shared" ref="M37" si="69">$D37*L37</f>
        <v>0</v>
      </c>
      <c r="N37" s="22"/>
      <c r="O37" s="23">
        <f t="shared" ref="O37" si="70">$D37*N37</f>
        <v>0</v>
      </c>
      <c r="P37" s="24">
        <f t="shared" si="6"/>
        <v>0</v>
      </c>
      <c r="Q37" s="25" t="s">
        <v>19</v>
      </c>
      <c r="R37" s="26">
        <f t="shared" si="0"/>
        <v>0</v>
      </c>
    </row>
    <row r="38" spans="2:18" x14ac:dyDescent="0.25">
      <c r="B38" s="14">
        <v>20</v>
      </c>
      <c r="C38" s="28"/>
      <c r="D38" s="15"/>
      <c r="E38" s="15"/>
      <c r="F38" s="22"/>
      <c r="G38" s="23">
        <f t="shared" si="1"/>
        <v>0</v>
      </c>
      <c r="H38" s="22"/>
      <c r="I38" s="23">
        <f t="shared" ref="I38" si="71">$D38*H38</f>
        <v>0</v>
      </c>
      <c r="J38" s="22"/>
      <c r="K38" s="23">
        <f t="shared" ref="K38" si="72">$D38*J38</f>
        <v>0</v>
      </c>
      <c r="L38" s="22"/>
      <c r="M38" s="23">
        <f t="shared" ref="M38" si="73">$D38*L38</f>
        <v>0</v>
      </c>
      <c r="N38" s="22"/>
      <c r="O38" s="23">
        <f t="shared" ref="O38" si="74">$D38*N38</f>
        <v>0</v>
      </c>
      <c r="P38" s="24">
        <f t="shared" si="6"/>
        <v>0</v>
      </c>
      <c r="Q38" s="25" t="s">
        <v>19</v>
      </c>
      <c r="R38" s="26">
        <f t="shared" si="0"/>
        <v>0</v>
      </c>
    </row>
    <row r="39" spans="2:18" x14ac:dyDescent="0.25">
      <c r="B39" s="14">
        <v>21</v>
      </c>
      <c r="C39" s="28"/>
      <c r="D39" s="15"/>
      <c r="E39" s="15"/>
      <c r="F39" s="22"/>
      <c r="G39" s="23">
        <f t="shared" si="1"/>
        <v>0</v>
      </c>
      <c r="H39" s="22"/>
      <c r="I39" s="23">
        <f t="shared" ref="I39" si="75">$D39*H39</f>
        <v>0</v>
      </c>
      <c r="J39" s="22"/>
      <c r="K39" s="23">
        <f t="shared" ref="K39" si="76">$D39*J39</f>
        <v>0</v>
      </c>
      <c r="L39" s="22"/>
      <c r="M39" s="23">
        <f t="shared" ref="M39" si="77">$D39*L39</f>
        <v>0</v>
      </c>
      <c r="N39" s="22"/>
      <c r="O39" s="23">
        <f t="shared" ref="O39" si="78">$D39*N39</f>
        <v>0</v>
      </c>
      <c r="P39" s="24">
        <f t="shared" si="6"/>
        <v>0</v>
      </c>
      <c r="Q39" s="25" t="s">
        <v>19</v>
      </c>
      <c r="R39" s="26">
        <f t="shared" si="0"/>
        <v>0</v>
      </c>
    </row>
    <row r="40" spans="2:18" x14ac:dyDescent="0.25">
      <c r="B40" s="14">
        <v>22</v>
      </c>
      <c r="C40" s="28"/>
      <c r="D40" s="15"/>
      <c r="E40" s="15"/>
      <c r="F40" s="22"/>
      <c r="G40" s="23">
        <f t="shared" si="1"/>
        <v>0</v>
      </c>
      <c r="H40" s="22"/>
      <c r="I40" s="23">
        <f t="shared" ref="I40" si="79">$D40*H40</f>
        <v>0</v>
      </c>
      <c r="J40" s="22"/>
      <c r="K40" s="23">
        <f t="shared" ref="K40" si="80">$D40*J40</f>
        <v>0</v>
      </c>
      <c r="L40" s="22"/>
      <c r="M40" s="23">
        <f t="shared" ref="M40" si="81">$D40*L40</f>
        <v>0</v>
      </c>
      <c r="N40" s="22"/>
      <c r="O40" s="23">
        <f t="shared" ref="O40" si="82">$D40*N40</f>
        <v>0</v>
      </c>
      <c r="P40" s="24">
        <f t="shared" si="6"/>
        <v>0</v>
      </c>
      <c r="Q40" s="25" t="s">
        <v>19</v>
      </c>
      <c r="R40" s="26">
        <f t="shared" si="0"/>
        <v>0</v>
      </c>
    </row>
    <row r="41" spans="2:18" x14ac:dyDescent="0.25">
      <c r="B41" s="14">
        <v>23</v>
      </c>
      <c r="C41" s="28"/>
      <c r="D41" s="15"/>
      <c r="E41" s="15"/>
      <c r="F41" s="22"/>
      <c r="G41" s="23">
        <f t="shared" si="1"/>
        <v>0</v>
      </c>
      <c r="H41" s="22"/>
      <c r="I41" s="23">
        <f t="shared" ref="I41" si="83">$D41*H41</f>
        <v>0</v>
      </c>
      <c r="J41" s="22"/>
      <c r="K41" s="23">
        <f t="shared" ref="K41" si="84">$D41*J41</f>
        <v>0</v>
      </c>
      <c r="L41" s="22"/>
      <c r="M41" s="23">
        <f t="shared" ref="M41" si="85">$D41*L41</f>
        <v>0</v>
      </c>
      <c r="N41" s="22"/>
      <c r="O41" s="23">
        <f t="shared" ref="O41" si="86">$D41*N41</f>
        <v>0</v>
      </c>
      <c r="P41" s="24">
        <f t="shared" si="6"/>
        <v>0</v>
      </c>
      <c r="Q41" s="25" t="s">
        <v>19</v>
      </c>
      <c r="R41" s="26">
        <f t="shared" si="0"/>
        <v>0</v>
      </c>
    </row>
    <row r="42" spans="2:18" x14ac:dyDescent="0.25">
      <c r="B42" s="14">
        <v>24</v>
      </c>
      <c r="C42" s="28"/>
      <c r="D42" s="15"/>
      <c r="E42" s="15"/>
      <c r="F42" s="22"/>
      <c r="G42" s="23">
        <f t="shared" si="1"/>
        <v>0</v>
      </c>
      <c r="H42" s="22"/>
      <c r="I42" s="23">
        <f t="shared" ref="I42" si="87">$D42*H42</f>
        <v>0</v>
      </c>
      <c r="J42" s="22"/>
      <c r="K42" s="23">
        <f t="shared" ref="K42" si="88">$D42*J42</f>
        <v>0</v>
      </c>
      <c r="L42" s="22"/>
      <c r="M42" s="23">
        <f t="shared" ref="M42" si="89">$D42*L42</f>
        <v>0</v>
      </c>
      <c r="N42" s="22"/>
      <c r="O42" s="23">
        <f t="shared" ref="O42" si="90">$D42*N42</f>
        <v>0</v>
      </c>
      <c r="P42" s="24">
        <f t="shared" si="6"/>
        <v>0</v>
      </c>
      <c r="Q42" s="25" t="s">
        <v>19</v>
      </c>
      <c r="R42" s="26">
        <f t="shared" si="0"/>
        <v>0</v>
      </c>
    </row>
    <row r="43" spans="2:18" x14ac:dyDescent="0.25">
      <c r="B43" s="14">
        <v>25</v>
      </c>
      <c r="C43" s="28"/>
      <c r="D43" s="15"/>
      <c r="E43" s="15"/>
      <c r="F43" s="22"/>
      <c r="G43" s="23">
        <f t="shared" si="1"/>
        <v>0</v>
      </c>
      <c r="H43" s="22"/>
      <c r="I43" s="23">
        <f t="shared" ref="I43" si="91">$D43*H43</f>
        <v>0</v>
      </c>
      <c r="J43" s="22"/>
      <c r="K43" s="23">
        <f t="shared" ref="K43" si="92">$D43*J43</f>
        <v>0</v>
      </c>
      <c r="L43" s="22"/>
      <c r="M43" s="23">
        <f t="shared" ref="M43" si="93">$D43*L43</f>
        <v>0</v>
      </c>
      <c r="N43" s="22"/>
      <c r="O43" s="23">
        <f t="shared" ref="O43" si="94">$D43*N43</f>
        <v>0</v>
      </c>
      <c r="P43" s="24">
        <f t="shared" si="6"/>
        <v>0</v>
      </c>
      <c r="Q43" s="25" t="s">
        <v>19</v>
      </c>
      <c r="R43" s="26">
        <f t="shared" si="0"/>
        <v>0</v>
      </c>
    </row>
    <row r="44" spans="2:18" x14ac:dyDescent="0.25">
      <c r="B44" s="14">
        <v>26</v>
      </c>
      <c r="C44" s="28"/>
      <c r="D44" s="15"/>
      <c r="E44" s="15"/>
      <c r="F44" s="22"/>
      <c r="G44" s="23">
        <f t="shared" si="1"/>
        <v>0</v>
      </c>
      <c r="H44" s="22"/>
      <c r="I44" s="23">
        <f t="shared" ref="I44" si="95">$D44*H44</f>
        <v>0</v>
      </c>
      <c r="J44" s="22"/>
      <c r="K44" s="23">
        <f t="shared" ref="K44" si="96">$D44*J44</f>
        <v>0</v>
      </c>
      <c r="L44" s="22"/>
      <c r="M44" s="23">
        <f t="shared" ref="M44" si="97">$D44*L44</f>
        <v>0</v>
      </c>
      <c r="N44" s="22"/>
      <c r="O44" s="23">
        <f t="shared" ref="O44" si="98">$D44*N44</f>
        <v>0</v>
      </c>
      <c r="P44" s="24">
        <f t="shared" si="6"/>
        <v>0</v>
      </c>
      <c r="Q44" s="25" t="s">
        <v>19</v>
      </c>
      <c r="R44" s="26">
        <f t="shared" si="0"/>
        <v>0</v>
      </c>
    </row>
    <row r="45" spans="2:18" x14ac:dyDescent="0.25">
      <c r="B45" s="14">
        <v>27</v>
      </c>
      <c r="C45" s="28"/>
      <c r="D45" s="15"/>
      <c r="E45" s="15"/>
      <c r="F45" s="22"/>
      <c r="G45" s="23">
        <f t="shared" si="1"/>
        <v>0</v>
      </c>
      <c r="H45" s="22"/>
      <c r="I45" s="23">
        <f t="shared" ref="I45" si="99">$D45*H45</f>
        <v>0</v>
      </c>
      <c r="J45" s="22"/>
      <c r="K45" s="23">
        <f t="shared" ref="K45" si="100">$D45*J45</f>
        <v>0</v>
      </c>
      <c r="L45" s="22"/>
      <c r="M45" s="23">
        <f t="shared" ref="M45" si="101">$D45*L45</f>
        <v>0</v>
      </c>
      <c r="N45" s="22"/>
      <c r="O45" s="23">
        <f t="shared" ref="O45" si="102">$D45*N45</f>
        <v>0</v>
      </c>
      <c r="P45" s="24">
        <f t="shared" si="6"/>
        <v>0</v>
      </c>
      <c r="Q45" s="25" t="s">
        <v>19</v>
      </c>
      <c r="R45" s="26">
        <f t="shared" si="0"/>
        <v>0</v>
      </c>
    </row>
    <row r="46" spans="2:18" x14ac:dyDescent="0.25">
      <c r="B46" s="14">
        <v>28</v>
      </c>
      <c r="C46" s="28"/>
      <c r="D46" s="15"/>
      <c r="E46" s="15"/>
      <c r="F46" s="22"/>
      <c r="G46" s="23">
        <f t="shared" si="1"/>
        <v>0</v>
      </c>
      <c r="H46" s="22"/>
      <c r="I46" s="23">
        <f t="shared" ref="I46" si="103">$D46*H46</f>
        <v>0</v>
      </c>
      <c r="J46" s="22"/>
      <c r="K46" s="23">
        <f t="shared" ref="K46" si="104">$D46*J46</f>
        <v>0</v>
      </c>
      <c r="L46" s="22"/>
      <c r="M46" s="23">
        <f t="shared" ref="M46" si="105">$D46*L46</f>
        <v>0</v>
      </c>
      <c r="N46" s="22"/>
      <c r="O46" s="23">
        <f t="shared" ref="O46" si="106">$D46*N46</f>
        <v>0</v>
      </c>
      <c r="P46" s="24">
        <f t="shared" si="6"/>
        <v>0</v>
      </c>
      <c r="Q46" s="25" t="s">
        <v>19</v>
      </c>
      <c r="R46" s="26">
        <f t="shared" si="0"/>
        <v>0</v>
      </c>
    </row>
    <row r="47" spans="2:18" x14ac:dyDescent="0.25">
      <c r="B47" s="14">
        <v>29</v>
      </c>
      <c r="C47" s="28"/>
      <c r="D47" s="15"/>
      <c r="E47" s="15"/>
      <c r="F47" s="22"/>
      <c r="G47" s="23">
        <f t="shared" si="1"/>
        <v>0</v>
      </c>
      <c r="H47" s="22"/>
      <c r="I47" s="23">
        <f t="shared" ref="I47" si="107">$D47*H47</f>
        <v>0</v>
      </c>
      <c r="J47" s="22"/>
      <c r="K47" s="23">
        <f t="shared" ref="K47" si="108">$D47*J47</f>
        <v>0</v>
      </c>
      <c r="L47" s="22"/>
      <c r="M47" s="23">
        <f t="shared" ref="M47" si="109">$D47*L47</f>
        <v>0</v>
      </c>
      <c r="N47" s="22"/>
      <c r="O47" s="23">
        <f t="shared" ref="O47" si="110">$D47*N47</f>
        <v>0</v>
      </c>
      <c r="P47" s="24">
        <f t="shared" si="6"/>
        <v>0</v>
      </c>
      <c r="Q47" s="25" t="s">
        <v>19</v>
      </c>
      <c r="R47" s="26">
        <f t="shared" si="0"/>
        <v>0</v>
      </c>
    </row>
    <row r="48" spans="2:18" x14ac:dyDescent="0.25">
      <c r="B48" s="14">
        <v>30</v>
      </c>
      <c r="C48" s="28"/>
      <c r="D48" s="15"/>
      <c r="E48" s="15"/>
      <c r="F48" s="22"/>
      <c r="G48" s="23">
        <f t="shared" si="1"/>
        <v>0</v>
      </c>
      <c r="H48" s="22"/>
      <c r="I48" s="23">
        <f t="shared" ref="I48" si="111">$D48*H48</f>
        <v>0</v>
      </c>
      <c r="J48" s="22"/>
      <c r="K48" s="23">
        <f t="shared" ref="K48" si="112">$D48*J48</f>
        <v>0</v>
      </c>
      <c r="L48" s="22"/>
      <c r="M48" s="23">
        <f t="shared" ref="M48" si="113">$D48*L48</f>
        <v>0</v>
      </c>
      <c r="N48" s="22"/>
      <c r="O48" s="23">
        <f t="shared" ref="O48" si="114">$D48*N48</f>
        <v>0</v>
      </c>
      <c r="P48" s="24">
        <f t="shared" si="6"/>
        <v>0</v>
      </c>
      <c r="Q48" s="25" t="s">
        <v>19</v>
      </c>
      <c r="R48" s="26">
        <f t="shared" si="0"/>
        <v>0</v>
      </c>
    </row>
    <row r="49" spans="2:18" ht="18.75" customHeight="1" x14ac:dyDescent="0.25">
      <c r="B49" s="29" t="s">
        <v>20</v>
      </c>
      <c r="C49" s="29"/>
      <c r="D49" s="29"/>
      <c r="E49" s="29"/>
      <c r="F49" s="29"/>
      <c r="G49" s="30">
        <f>SUM(G19:G48)</f>
        <v>0</v>
      </c>
      <c r="H49" s="29"/>
      <c r="I49" s="30">
        <f>SUM(I19:I48)</f>
        <v>0</v>
      </c>
      <c r="J49" s="29"/>
      <c r="K49" s="30">
        <f>SUM(K19:K48)</f>
        <v>0</v>
      </c>
      <c r="L49" s="29"/>
      <c r="M49" s="30">
        <f>SUM(M19:M48)</f>
        <v>0</v>
      </c>
      <c r="N49" s="29"/>
      <c r="O49" s="30">
        <f>SUM(O19:O48)</f>
        <v>0</v>
      </c>
      <c r="P49" s="26"/>
      <c r="Q49" s="26"/>
      <c r="R49" s="26">
        <f>SUM(R19:R48)</f>
        <v>0</v>
      </c>
    </row>
    <row r="50" spans="2:18" x14ac:dyDescent="0.25">
      <c r="C50" s="16" t="s">
        <v>21</v>
      </c>
      <c r="D50" s="35" t="str">
        <f ca="1">TEXT(TODAY(),"DD/MM/AAAA")</f>
        <v>16/02/2024</v>
      </c>
      <c r="E50" s="35"/>
    </row>
    <row r="52" spans="2:18" x14ac:dyDescent="0.25">
      <c r="C52" s="31"/>
      <c r="D52" s="31"/>
      <c r="E52" s="31"/>
      <c r="F52" s="32"/>
      <c r="G52" s="32"/>
    </row>
    <row r="53" spans="2:18" x14ac:dyDescent="0.25">
      <c r="C53" s="33" t="s">
        <v>22</v>
      </c>
      <c r="D53" s="33"/>
      <c r="E53" s="33"/>
      <c r="F53" s="33"/>
      <c r="G53" s="33"/>
      <c r="H53" s="34"/>
      <c r="I53" s="34"/>
      <c r="J53" s="34"/>
      <c r="K53" s="34"/>
      <c r="L53" s="34"/>
      <c r="M53" s="34"/>
      <c r="N53" s="34"/>
      <c r="O53" s="34"/>
    </row>
  </sheetData>
  <mergeCells count="25">
    <mergeCell ref="C15:H15"/>
    <mergeCell ref="I15:K15"/>
    <mergeCell ref="L15:R15"/>
    <mergeCell ref="A6:R6"/>
    <mergeCell ref="A8:R8"/>
    <mergeCell ref="C10:H10"/>
    <mergeCell ref="I10:K10"/>
    <mergeCell ref="L10:R10"/>
    <mergeCell ref="C11:H11"/>
    <mergeCell ref="I11:K11"/>
    <mergeCell ref="L11:R11"/>
    <mergeCell ref="C12:H12"/>
    <mergeCell ref="I12:K12"/>
    <mergeCell ref="L12:R12"/>
    <mergeCell ref="C13:H13"/>
    <mergeCell ref="I13:K13"/>
    <mergeCell ref="L13:R13"/>
    <mergeCell ref="C14:H14"/>
    <mergeCell ref="I14:K14"/>
    <mergeCell ref="L14:R14"/>
    <mergeCell ref="D50:E50"/>
    <mergeCell ref="C17:C18"/>
    <mergeCell ref="D17:D18"/>
    <mergeCell ref="E17:E18"/>
    <mergeCell ref="B17:B18"/>
  </mergeCells>
  <phoneticPr fontId="10" type="noConversion"/>
  <dataValidations count="2">
    <dataValidation type="list" allowBlank="1" showInputMessage="1" showErrorMessage="1" sqref="K4:K5 O4:O5 K7 O7" xr:uid="{00000000-0002-0000-0200-000000000000}">
      <formula1>#REF!</formula1>
      <formula2>0</formula2>
    </dataValidation>
    <dataValidation type="list" allowBlank="1" showInputMessage="1" showErrorMessage="1" sqref="E19:E48" xr:uid="{4EDBD697-241A-4EA5-B3C5-0903CD204EDC}">
      <formula1>unidades</formula1>
    </dataValidation>
  </dataValidations>
  <pageMargins left="0.59027777777777801" right="0.47222222222222199" top="0.39374999999999999" bottom="0.39374999999999999" header="0.51180555555555496" footer="0.51180555555555496"/>
  <pageSetup paperSize="9" scale="63" firstPageNumber="0" fitToHeight="0" orientation="landscape" horizontalDpi="300" verticalDpi="300" r:id="rId1"/>
  <headerFooter>
    <oddFooter>&amp;CPágina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Listas</vt:lpstr>
      <vt:lpstr>Comparativo de Valores</vt:lpstr>
      <vt:lpstr>'Comparativo de Valores'!Titulos_de_impressao</vt:lpstr>
      <vt:lpstr>unidades</vt:lpstr>
    </vt:vector>
  </TitlesOfParts>
  <Company>Schroeder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Prefeitura Municipal</dc:creator>
  <dc:description/>
  <cp:lastModifiedBy>Evandro</cp:lastModifiedBy>
  <cp:revision>2</cp:revision>
  <cp:lastPrinted>2024-02-16T14:05:12Z</cp:lastPrinted>
  <dcterms:created xsi:type="dcterms:W3CDTF">2011-01-27T14:51:31Z</dcterms:created>
  <dcterms:modified xsi:type="dcterms:W3CDTF">2024-02-16T14:05:18Z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Schroeder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