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workbookProtection lockRevision="true" lockStructure="true" lockWindows="true"/>
  <bookViews>
    <workbookView activeTab="0"/>
  </bookViews>
  <sheets>
    <sheet name="DADOS" r:id="rId3" sheetId="1"/>
    <sheet name="Orçamento" r:id="rId4" sheetId="2"/>
    <sheet name="Cronograma" r:id="rId5" sheetId="3"/>
    <sheet name="BDI principal" r:id="rId6" sheetId="4"/>
    <sheet name="BDI equipamentos" r:id="rId7" sheetId="5"/>
    <sheet name="BDI Diferenciado" r:id="rId8" sheetId="6"/>
    <sheet name="Repositório" r:id="rId9" sheetId="7" state="veryHidden"/>
  </sheets>
</workbook>
</file>

<file path=xl/sharedStrings.xml><?xml version="1.0" encoding="utf-8"?>
<sst xmlns="http://schemas.openxmlformats.org/spreadsheetml/2006/main" count="529" uniqueCount="259">
  <si>
    <t>Prefeitura Municipal de Schroeder - SC</t>
  </si>
  <si>
    <t>SEMOB - SECRETARIA MUNICIPAL DE OBRAS E INFRAESTRUTURA URBANA</t>
  </si>
  <si>
    <t>Data do documento:</t>
  </si>
  <si>
    <t>15/03/2023</t>
  </si>
  <si>
    <t>Licitação número:</t>
  </si>
  <si>
    <t>Lote:</t>
  </si>
  <si>
    <t>Dados da licitante</t>
  </si>
  <si>
    <t>Razão social</t>
  </si>
  <si>
    <t>CNPJ:</t>
  </si>
  <si>
    <t/>
  </si>
  <si>
    <t>Telefone:</t>
  </si>
  <si>
    <t>E-Mail:</t>
  </si>
  <si>
    <t>Nome responsável:</t>
  </si>
  <si>
    <t>CPF responsável:</t>
  </si>
  <si>
    <t>Cidade licitante:</t>
  </si>
  <si>
    <t>UF licitante:</t>
  </si>
  <si>
    <t>Orcamento de obra - Galpão para Garagem e Arquivo/Escritório Obras</t>
  </si>
  <si>
    <t xml:space="preserve">Data: </t>
  </si>
  <si>
    <t xml:space="preserve">Empresa: </t>
  </si>
  <si>
    <t xml:space="preserve">Telefone: </t>
  </si>
  <si>
    <t xml:space="preserve">CNPJ: </t>
  </si>
  <si>
    <t xml:space="preserve">Cidade: </t>
  </si>
  <si>
    <t xml:space="preserve">UF: </t>
  </si>
  <si>
    <t>Item</t>
  </si>
  <si>
    <t>Descrição dos itens</t>
  </si>
  <si>
    <t>U.M.</t>
  </si>
  <si>
    <t>Qtde.</t>
  </si>
  <si>
    <t>Custo base R$</t>
  </si>
  <si>
    <t>%BDI/K/TRDE Base</t>
  </si>
  <si>
    <t>Preço base R$</t>
  </si>
  <si>
    <t>Custo Un. R$</t>
  </si>
  <si>
    <t>%BDI/K/TRDE</t>
  </si>
  <si>
    <t>Preço Un. R$</t>
  </si>
  <si>
    <t>Total R$</t>
  </si>
  <si>
    <t>1</t>
  </si>
  <si>
    <t>SERVIÇOS INICIAIS</t>
  </si>
  <si>
    <t>Etapa</t>
  </si>
  <si>
    <t>1.1</t>
  </si>
  <si>
    <t>PLACA DE OBRA EM CHAPA DE AÇO GALVANIZADO (DIMENSÕES CONFORME MEMORIAL) - INCLUSO SARRAFO DE MADEIRA, PONTALETE, PLACA DE OBRA, PREÇO DE AÇO, CARPINTEIRO, SERVENTE, CONCRETO MAGRO.</t>
  </si>
  <si>
    <t>M2</t>
  </si>
  <si>
    <t>2</t>
  </si>
  <si>
    <t>PAREDES</t>
  </si>
  <si>
    <t>2.1</t>
  </si>
  <si>
    <t>ALVENARIA DE VEDAÇÃO DE BLOCOS CERÂMICOS FURADOS NA VERTICAL DE 9X19X39 CM (ESPESSURA 9 CM) E ARGAMASSA DE ASSENTAMENTO COM PREPARO EM BETONEIRA. AF_12/2021</t>
  </si>
  <si>
    <t>3</t>
  </si>
  <si>
    <t>ESQUADRIAS</t>
  </si>
  <si>
    <t>3.1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</si>
  <si>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</si>
  <si>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UN</t>
  </si>
  <si>
    <t>3.2</t>
  </si>
  <si>
    <t>JANELA DE AÇO TIPO BASCULANTE PARA VIDROS, COM BATENTE, FERRAGENS E PINTURA ANTICORROSIVA. EXCLUSIVE VIDROS, ACABAMENTO, ALIZAR E CONTRAMARCO. FORNECIMENTO E INSTALAÇÃO. AF_12/2019</t>
  </si>
  <si>
    <t>3.3</t>
  </si>
  <si>
    <t>INSTALAÇÃO DE VIDRO LISO INCOLOR, E = 4 MM, EM ESQUADRIA DE AÇO - FORNECIMENTO E INSTALAÇÃO</t>
  </si>
  <si>
    <t>3.4</t>
  </si>
  <si>
    <t>JANELA DE ALUMÍNIO TIPO MAXIM-AR, COM VIDROS, BATENTE E FERRAGENS. EXCLUSIVE ALIZAR, ACABAMENTO E CONTRAMARCO. FORNECIMENTO E INSTALAÇÃO. AF_12/2019</t>
  </si>
  <si>
    <t>4</t>
  </si>
  <si>
    <t>REVESTIMENTOS</t>
  </si>
  <si>
    <t>4.1</t>
  </si>
  <si>
    <t>CHAPISCO APLICADO EM ALVENARIAS E ESTRUTURAS DE CONCRETO INTERNAS, COM COLHER DE PEDREIRO.  ARGAMASSA TRAÇO 1:3 COM PREPARO EM BETONEIRA 400L. AF_06/2014</t>
  </si>
  <si>
    <t>4.2</t>
  </si>
  <si>
    <t>MASSA ÚNICA, PARA RECEBIMENTO DE PINTURA, EM ARGAMASSA TRAÇO 1:2:8, PREPARO MECÂNICO COM BETONEIRA 400L, APLICADA MANUALMENTE EM FACES INTERNAS DE PAREDES, ESPESSURA DE 20MM, COM EXECUÇÃO DE TALISCAS. AF_06/2014</t>
  </si>
  <si>
    <t>4.3</t>
  </si>
  <si>
    <t>REVESTIMENTO CERÂMICO PARA PAREDES INTERNAS COM PLACAS TIPO ESMALTADA EXTRA DE DIMENSÕES 25X35 CM APLICADAS EM AMBIENTES DE ÁREA MENOR QUE 5 M² NA ALTURA INTEIRA DAS PAREDES. AF_06/2014</t>
  </si>
  <si>
    <t>5</t>
  </si>
  <si>
    <t>PAVIMENTAÇÃO</t>
  </si>
  <si>
    <t>5.1</t>
  </si>
  <si>
    <t>EXECUÇÃO DE CONTRAPISO/CAPAEAMENTO SOBRE LAJE, COM CONCRETO MOLDADO IN LOCO, USINADO, ACABAMENTO CONVENCIONAL, ESPESSURA 5 CM, ARMADO.</t>
  </si>
  <si>
    <t>5.2</t>
  </si>
  <si>
    <t>REVESTIMENTO CERÂMICO PARA PISO COM PLACAS TIPO ESMALTADA EXTRA DE DIMENSÕES 45X45 CM APLICADA EM AMBIENTES DE ÁREA MAIOR QUE 10 M2. AF_06/2014</t>
  </si>
  <si>
    <t>5.3</t>
  </si>
  <si>
    <t>RODAPÉ CERÂMICO DE 7CM DE ALTURA COM PLACAS TIPO ESMALTADA EXTRA DE DIMENSÕES 45X45CM. AF_06/2014</t>
  </si>
  <si>
    <t>M</t>
  </si>
  <si>
    <t>5.4</t>
  </si>
  <si>
    <t>PEITORIL LINEAR EM GRANITO OU MÁRMORE, L = 15CM, COMPRIMENTO DE ATÉ 2M, ASSENTADO COM ARGAMASSA 1:6 COM ADITIVO. AF_11/2020</t>
  </si>
  <si>
    <t>5.5</t>
  </si>
  <si>
    <t>SOLEIRA EM MÁRMORE, LARGURA 15 CM, ESPESSURA 2,0 CM. AF_09/2020</t>
  </si>
  <si>
    <t>6</t>
  </si>
  <si>
    <t>PINTURA</t>
  </si>
  <si>
    <t>6.1</t>
  </si>
  <si>
    <t>APLICAÇÃO DE FUNDO SELADOR ACRÍLICO EM PAREDES, UMA DEMÃO. AF_06/2014</t>
  </si>
  <si>
    <t>6.2</t>
  </si>
  <si>
    <t>APLICAÇÃO MANUAL DE PINTURA COM TINTA LÁTEX ACRÍLICA EM PAREDES, DUAS DEMÃOS. AF_06/2014</t>
  </si>
  <si>
    <t>6.3</t>
  </si>
  <si>
    <t>PINTURA FUNDO NIVELADOR ALQUÍDICO BRANCO EM MADEIRA. AF_01/2021</t>
  </si>
  <si>
    <t>6.4</t>
  </si>
  <si>
    <t>PINTURA TINTA DE ACABAMENTO (PIGMENTADA) ESMALTE SINTÉTICO BRILHANTE EM MADEIRA, 2 DEMÃOS. AF_01/2021</t>
  </si>
  <si>
    <t>6.5</t>
  </si>
  <si>
    <t>PINTURA COM TINTA ALQUÍDICA DE FUNDO (TIPO ZARCÃO) APLICADA A ROLO OU PINCEL SOBRE SUPERFÍCIES METÁLICAS EXECUTADO EM OBRA (UMA DEMÃO). AF_01/2020 - REFERENTE A PINTURA DAS JANELAS METÁLICAS</t>
  </si>
  <si>
    <t>6.6</t>
  </si>
  <si>
    <t>PINTURA COM TINTA ALQUÍDICA DE ACABAMENTO (ESMALTE SINTÉTICO BRILHANTE) APLICADA A ROLO OU PINCEL SOBRE SUPERFÍCIES METÁLICAS (EXCETO PERFIL) EXECUTADO EM OBRA (02 DEMÃOS). AF_01/2020</t>
  </si>
  <si>
    <t>7</t>
  </si>
  <si>
    <t>INSTALAÇÃO HIDRÁULICA</t>
  </si>
  <si>
    <t>7.1</t>
  </si>
  <si>
    <t>TUBO, PVC, SOLDÁVEL, DN 50MM, INSTALADO EM RAMAL DE DISTRIBUIÇÃO DE ÁGUA - FORNECIMENTO E INSTALAÇÃO. AF_06/2022</t>
  </si>
  <si>
    <t>7.2</t>
  </si>
  <si>
    <t>TUBO, PVC, SOLDÁVEL, DN 40MM, INSTALADO EM RAMAL DE DISTRIBUIÇÃO DE ÁGUA - FORNECIMENTO E INSTALAÇÃO. AF_06/2022</t>
  </si>
  <si>
    <t>7.3</t>
  </si>
  <si>
    <t>TUBO, PVC, SOLDÁVEL, DN 25MM, INSTALADO EM RAMAL DE DISTRIBUIÇÃO DE ÁGUA - FORNECIMENTO E INSTALAÇÃO. AF_06/2022</t>
  </si>
  <si>
    <t>7.4</t>
  </si>
  <si>
    <t>REGISTRO DE ESFERA, PVC, ROSCÁVEL, COM VOLANTE, 1 1/2" - FORNECIMENTO E INSTALAÇÃO. AF_08/2021</t>
  </si>
  <si>
    <t>7.5</t>
  </si>
  <si>
    <t>REGISTRO DE ESFERA, PVC, ROSCÁVEL, COM VOLANTE, 1 1/4" - FORNECIMENTO E INSTALAÇÃO. AF_08/2021</t>
  </si>
  <si>
    <t>7.6</t>
  </si>
  <si>
    <t>REGISTRO DE ESFERA, PVC, ROSCÁVEL, COM VOLANTE, 3/4" - FORNECIMENTO E INSTALAÇÃO. AF_08/2021</t>
  </si>
  <si>
    <t>7.7</t>
  </si>
  <si>
    <t>ADAPTADOR CURTO COM BOLSA E ROSCA PARA REGISTRO, PVC, SOLDÁVEL, DN 50 MM X 1 1/2", INSTALADO EM RESERVAÇÃO DE ÁGUA DE EDIFICAÇÃO QUE POSSUA RESERVATÓRIO DE FIBRA/FIBROCIMENTO   FORNECIMENTO E INSTALAÇÃO. AF_06/2016</t>
  </si>
  <si>
    <t>7.8</t>
  </si>
  <si>
    <t>ADAPTADOR CURTO COM BOLSA E ROSCA PARA REGISTRO, PVC, SOLDÁVEL, DN 40 MM X 1 1/4", INSTALADO EM RESERVAÇÃO DE ÁGUA DE EDIFICAÇÃO QUE POSSUA RESERVATÓRIO DE FIBRA/FIBROCIMENTO   FORNECIMENTO E INSTALAÇÃO. AF_06/2016</t>
  </si>
  <si>
    <t>7.9</t>
  </si>
  <si>
    <t>ADAPTADOR CURTO COM BOLSA E ROSCA PARA REGISTRO, PVC, SOLDÁVEL, DN  25 MM X 3/4", INSTALADO EM RESERVAÇÃO DE ÁGUA DE EDIFICAÇÃO QUE POSSUA RESERVATÓRIO DE FIBRA/FIBROCIMENTO   FORNECIMENTO E INSTALAÇÃO. AF_06/2016</t>
  </si>
  <si>
    <t>7.10</t>
  </si>
  <si>
    <t>JOELHO 90 GRAUS, PVC, SOLDÁVEL, DN 50 MM, INSTALADO EM RAMAL DE DISTRIBUIÇÃO DE ÁGUA - FORNECIMENTO E INSTALAÇÃO. AF_06/2022</t>
  </si>
  <si>
    <t>7.11</t>
  </si>
  <si>
    <t>JOELHO 90 GRAUS, PVC, SOLDÁVEL, DN 40 MM, INSTALADO EM RAMAL DE DISTRIBUIÇÃO DE ÁGUA - FORNECIMENTO E INSTALAÇÃO. AF_06/2022</t>
  </si>
  <si>
    <t>7.12</t>
  </si>
  <si>
    <t>JOELHO 90 GRAUS, PVC, SOLDÁVEL, DN 25 MM, INSTALADO EM RAMAL DE DISTRIBUIÇÃO DE ÁGUA - FORNECIMENTO E INSTALAÇÃO. AF_06/2022</t>
  </si>
  <si>
    <t>7.13</t>
  </si>
  <si>
    <t>JOELHO 90 GRAUS COM BUCHA DE LATÃO, PVC, SOLDÁVEL, DN 25 MM X 3/4",  INSTALADO EM RAMAL DE DISTRIBUIÇÃO DE ÁGUA - FORNECIMENTO E INSTALAÇÃO. AF_06/2022</t>
  </si>
  <si>
    <t>7.14</t>
  </si>
  <si>
    <t>TÊ COM BUCHA DE LATÃO NA BOLSA CENTRAL, PVC, SOLDÁVEL, DN 25 MM X 3/4", INSTALADO EM RAMAL DE DISTRIBUIÇÃO DE ÁGUA - FORNECIMENTO E INSTALAÇÃO. AF_06/2022</t>
  </si>
  <si>
    <t>7.15</t>
  </si>
  <si>
    <t>LUVA DE REDUÇÃO, PVC, SOLDÁVEL, DN 50 MM X 25 MM, INSTALADO EM RAMAL DE DISTRIBUIÇÃO DE ÁGUA   FORNECIMENTO E INSTALAÇÃO. AF_06/2022</t>
  </si>
  <si>
    <t>7.16</t>
  </si>
  <si>
    <t>TE, PVC, SOLDÁVEL, DN 40 MM, INSTALADO EM RAMAL DE DISTRIBUIÇÃO DE ÁGUA - FORNECIMENTO E INSTALAÇÃO. AF_06/2022</t>
  </si>
  <si>
    <t>7.17</t>
  </si>
  <si>
    <t>ADAPTADOR COM FLANGE E ANEL DE VEDAÇÃO, PVC, SOLDÁVEL, DN 50 MM X 1 1/2", INSTALADO EM RESERVAÇÃO DE ÁGUA DE EDIFICAÇÃO QUE POSSUA RESERVATÓRIO DE FIBRA/FIBROCIMENTO   FORNECIMENTO E INSTALAÇÃO. AF_06/2016</t>
  </si>
  <si>
    <t>7.18</t>
  </si>
  <si>
    <t>ADAPTADOR COM FLANGE E ANEL DE VEDAÇÃO, PVC, SOLDÁVEL, DN 40 MM X 1 1/4", INSTALADO EM RESERVAÇÃO DE ÁGUA DE EDIFICAÇÃO QUE POSSUA RESERVATÓRIO DE FIBRA/FIBROCIMENTO   FORNECIMENTO E INSTALAÇÃO. AF_06/2016</t>
  </si>
  <si>
    <t>7.19</t>
  </si>
  <si>
    <t>ADAPTADOR COM FLANGE E ANEL DE VEDAÇÃO, PVC, SOLDÁVEL, DN  25 MM X 3/4", INSTALADO EM RESERVAÇÃO DE ÁGUA DE EDIFICAÇÃO QUE POSSUA RESERVATÓRIO DE FIBRA/FIBROCIMENTO   FORNECIMENTO E INSTALAÇÃO. AF_06/2016</t>
  </si>
  <si>
    <t>7.20</t>
  </si>
  <si>
    <t>REGISTRO DE GAVETA BRUTO, LATÃO, ROSCÁVEL, 1 1/2", COM ACABAMENTO E CANOPLA CROMADOS - FORNECIMENTO E INSTALAÇÃO. AF_08/2021</t>
  </si>
  <si>
    <t>7.21</t>
  </si>
  <si>
    <t>TORNEIRA DE BOIA PARA CAIXA D'ÁGUA, ROSCÁVEL, 3/4" - FORNECIMENTO E INSTALAÇÃO. AF_08/2021</t>
  </si>
  <si>
    <t>7.22</t>
  </si>
  <si>
    <t>CAIXA D´ÁGUA EM POLIETILENO, 500 LITROS - FORNECIMENTO E INSTALAÇÃO. AF_06/2021</t>
  </si>
  <si>
    <t>8</t>
  </si>
  <si>
    <t>INSTALAÇÃO SANITÁRIA</t>
  </si>
  <si>
    <t>8.1</t>
  </si>
  <si>
    <t>TUBO PVC, SERIE NORMAL, ESGOTO PREDIAL, DN 100 MM, FORNECIDO E INSTALADO EM RAMAL DE DESCARGA OU RAMAL DE ESGOTO SANITÁRIO. AF_12/2014</t>
  </si>
  <si>
    <t>8.2</t>
  </si>
  <si>
    <t>TUBO PVC, SERIE NORMAL, ESGOTO PREDIAL, DN 50 MM, FORNECIDO E INSTALADO EM RAMAL DE DESCARGA OU RAMAL DE ESGOTO SANITÁRIO. AF_12/2014</t>
  </si>
  <si>
    <t>8.3</t>
  </si>
  <si>
    <t>TUBO PVC, SERIE NORMAL, ESGOTO PREDIAL, DN 40 MM, FORNECIDO E INSTALADO EM RAMAL DE DESCARGA OU RAMAL DE ESGOTO SANITÁRIO. AF_12/2014</t>
  </si>
  <si>
    <t>8.4</t>
  </si>
  <si>
    <t>CAIXA SIFONADA, PVC, DN 100 X 100 X 50 MM, JUNTA ELÁSTICA, FORNECIDA E INSTALADA EM RAMAL DE DESCARGA OU EM RAMAL DE ESGOTO SANITÁRIO. AF_12/2014</t>
  </si>
  <si>
    <t>8.5</t>
  </si>
  <si>
    <t>TE, PVC, SERIE NORMAL, ESGOTO PREDIAL, DN 100 X 100 MM, JUNTA ELÁSTICA, FORNECIDO E INSTALADO EM RAMAL DE DESCARGA OU RAMAL DE ESGOTO SANITÁRIO. AF_12/2014</t>
  </si>
  <si>
    <t>8.6</t>
  </si>
  <si>
    <t>JOELHO 90 GRAUS, PVC, SERIE NORMAL, ESGOTO PREDIAL, DN 100 MM, JUNTA ELÁSTICA, FORNECIDO E INSTALADO EM RAMAL DE DESCARGA OU RAMAL DE ESGOTO SANITÁRIO. AF_12/2014</t>
  </si>
  <si>
    <t>8.7</t>
  </si>
  <si>
    <t>JOELHO 45 GRAUS, PVC, SERIE NORMAL, ESGOTO PREDIAL, DN 100 MM, JUNTA ELÁSTICA, FORNECIDO E INSTALADO EM RAMAL DE DESCARGA OU RAMAL DE ESGOTO SANITÁRIO. AF_12/2014</t>
  </si>
  <si>
    <t>8.8</t>
  </si>
  <si>
    <t>REDUCAO EXCENTRICA PVC P/ ESG PREDIAL DN 100 MM X 50 MM</t>
  </si>
  <si>
    <t xml:space="preserve">UN    </t>
  </si>
  <si>
    <t>8.9</t>
  </si>
  <si>
    <t>JOELHO 90 GRAUS, PVC, SERIE NORMAL, ESGOTO PREDIAL, DN 50 MM, JUNTA ELÁSTICA, FORNECIDO E INSTALADO EM RAMAL DE DESCARGA OU RAMAL DE ESGOTO SANITÁRIO. AF_12/2014</t>
  </si>
  <si>
    <t>8.10</t>
  </si>
  <si>
    <t>JOELHO 90 GRAUS, PVC, SERIE NORMAL, ESGOTO PREDIAL, DN 40 MM, JUNTA SOLDÁVEL, FORNECIDO E INSTALADO EM RAMAL DE DESCARGA OU RAMAL DE ESGOTO SANITÁRIO. AF_12/2014</t>
  </si>
  <si>
    <t>8.11</t>
  </si>
  <si>
    <t>JOELHO 45 GRAUS, PVC, SERIE NORMAL, ESGOTO PREDIAL, DN 40 MM, JUNTA SOLDÁVEL, FORNECIDO E INSTALADO EM RAMAL DE DESCARGA OU RAMAL DE ESGOTO SANITÁRIO. AF_12/2014</t>
  </si>
  <si>
    <t>8.12</t>
  </si>
  <si>
    <t>TANQUE SÉPTICO CIRCULAR, EM CONCRETO PRÉ-MOLDADO, DIÂMETRO INTERNO = 1,10 M, ALTURA INTERNA = 2,50 M, VOLUME ÚTIL: 2138,2 L (PARA 5 CONTRIBUINTES). AF_12/2020</t>
  </si>
  <si>
    <t>8.13</t>
  </si>
  <si>
    <t>FILTRO ANAERÓBIO CIRCULAR, EM CONCRETO PRÉ-MOLDADO, DIÂMETRO INTERNO = 1,10 M, ALTURA INTERNA = 1,50 M, VOLUME ÚTIL: 1140,4 L (PARA 5 CONTRIBUINTES). AF_12/2020</t>
  </si>
  <si>
    <t>9</t>
  </si>
  <si>
    <t>INSTALAÇÃO ELÉTRICA</t>
  </si>
  <si>
    <t>9.1</t>
  </si>
  <si>
    <t>QUADRO DE DISTRIBUICAO, SEM BARRAMENTO, EM PVC, DE SOBREPOR, PARA 12 DISJUNTORES NEMA OU 16 DISJUNTORES DIN</t>
  </si>
  <si>
    <t>9.2</t>
  </si>
  <si>
    <t>DISJUNTOR TIPO DIN/IEC, MONOPOLAR DE 6  ATE  32A</t>
  </si>
  <si>
    <t>9.3</t>
  </si>
  <si>
    <t>LUMINÁRIA TIPO CALHA, DE SOBREPOR, COM 2 LÂMPADAS TUBULARES FLUORESCENTES DE 18 W, COM REATOR DE PARTIDA RÁPIDA - FORNECIMENTO E INSTALAÇÃO. AF_02/2020</t>
  </si>
  <si>
    <t>9.4</t>
  </si>
  <si>
    <t>LÂMPADA COMPACTA FLUORESCENTE DE 20 W, BASE E27 - FORNECIMENTO E INSTALAÇÃO. AF_02/2020</t>
  </si>
  <si>
    <t>9.5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</si>
  <si>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</si>
  <si>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>9.6</t>
  </si>
  <si>
    <t>COMPOSIÇÃO PARAMÉTRICA DE PONTO ELÉTRICO DE TOMADA DE USO GERAL 2P+T (10A/250V) EM EDIFÍCIO RESIDENCIAL COM ELETRODUTO EMBUTIDO EM RASGOS NAS PAREDES, INCLUSO TOMADA, ELETRODUTO, CABO, RASGO, QUEBRA E CHUMBAMENTO. AF_11/2022</t>
  </si>
  <si>
    <t>9.7</t>
  </si>
  <si>
    <t>INTERRUPTOR SIMPLES DE SOBREPOR COM UM MÓDULO, INCLUSO CANALETA DE SOBREPOR E CABO DE COBRE FLEXÍVEL ISOLADO ANTI-CHAMA - FORNECIMENTO E INSTALAÇÃO</t>
  </si>
  <si>
    <t>9.8</t>
  </si>
  <si>
    <t>TOMADA 10A, 250V DE SOBREPOR, INCLUSO CANALETA DE SOBREPOR E CABO DE COBRE FLEXÍVEL ISOLADO ANTI-CHAMA - FORNECIMENTO E INSTALAÇÃO</t>
  </si>
  <si>
    <t>9.9</t>
  </si>
  <si>
    <t>TOMADA 20A, 250V DE SOBREPOR, INCLUSO CANALETA DE SOBREPOR E CABO DE COBRE FLEXÍVEL ISOLADO ANTI-CHAMA - FORNECIMENTO E INSTALAÇÃO</t>
  </si>
  <si>
    <t>10</t>
  </si>
  <si>
    <t>PREVENÇÃO E COMBATE A INCÊNDIO</t>
  </si>
  <si>
    <t>10.1</t>
  </si>
  <si>
    <t>EXTINTOR DE INCÊNDIO PORTÁTIL COM CARGA DE PQS DE 4 KG, CLASSE BC - FORNECIMENTO E INSTALAÇÃO. AF_10/2020_P</t>
  </si>
  <si>
    <t>10.2</t>
  </si>
  <si>
    <t>PLACA DE SINALIZACAO DE SEGURANCA CONTRA INCENDIO, FOTOLUMINESCENTE, QUADRADA, *14 X 14* CM, EM PVC *2* MM ANTI-CHAMAS (SIMBOLOS, CORES E PICTOGRAMAS CONFORME NBR 16820)</t>
  </si>
  <si>
    <t>10.3</t>
  </si>
  <si>
    <t>LUMINÁRIA DE EMERGÊNCIA, COM 30 LÂMPADAS LED DE 2 W, SEM REATOR - FORNECIMENTO E INSTALAÇÃO. AF_02/2020</t>
  </si>
  <si>
    <t>10.4</t>
  </si>
  <si>
    <t>SINALIZAÇÃO SAÍDA DE EMERGÊNCIA, ACRÍLICA UMA FACE,ESTRUTURAS LATERAIS E FUNDO EM CHAPA DE PVC PINTADA,ILUMINAÇÃO INTERNA COM LÂMPADAS FLUORESCENTES, (DIMENSÕES CONFORME DETALHE EM PROJETO) - INSTALADA.</t>
  </si>
  <si>
    <t>11</t>
  </si>
  <si>
    <t>SERVIÇOS DIVERSOS</t>
  </si>
  <si>
    <t>11.1</t>
  </si>
  <si>
    <t>GUARDA-CORPO DE AÇO GALVANIZADO DE 1,10 M DE ALTURA, MONTANTES TUBULARES DE 1.1/2” ESPAÇADOS DE 1,20 M, TRAVESSA SUPERIOR DE 2”, GRADIL FORMADO POR BARRAS CHATAS EM FERRO DE 32 MM X 4,8 MM, FIXADO COM CHUMBADOR MECÂNICO - FORNECIMENTO E INSTALAÇÃO. AF_04/2019_P</t>
  </si>
  <si>
    <t>11.2</t>
  </si>
  <si>
    <t>CORRIMÃO SIMPLES, DIÂMETRO EXTERNO = 1 1/2", EM AÇO GALVANIZADO - FORNECIMENTO E INSTALAÇÃO. AF_04/2019_P</t>
  </si>
  <si>
    <t>11.3</t>
  </si>
  <si>
    <t>PINTURA COM TINTA ALQUÍDICA DE FUNDO (TIPO ZARCÃO) APLICADA A ROLO OU PINCEL SOBRE SUPERFÍCIES METÁLICAS EXECUTADO EM OBRA (UMA DEMÃO). AF_01/2020</t>
  </si>
  <si>
    <t>11.4</t>
  </si>
  <si>
    <t>PINTURA COM TINTA ALQUÍDICA DE ACABAMENTO (ESMALTE SINTÉTICO BRILHANTE) APLICADA A ROLO OU PINCEL SOBRE SUPERFÍCIES METÁLICAS EXECUTADO EM OBRA (02 DEMÃOS). AF_01/2020</t>
  </si>
  <si>
    <t>12</t>
  </si>
  <si>
    <t>LIMPEZA</t>
  </si>
  <si>
    <t>12.1</t>
  </si>
  <si>
    <t>LIMPEZA FINAL DA OBRA</t>
  </si>
  <si>
    <t>M²</t>
  </si>
  <si>
    <t>12.2</t>
  </si>
  <si>
    <t>LOCAÇÃO DE CAÇAMBA COM CAPACIDADE 5,0 M3 - INCLUSO UMA TROCA, TRANSPORTE E DESTINAÇÃO DOS ENTULHOS ORIUNDOS DA OBRA.</t>
  </si>
  <si>
    <t>MÊS</t>
  </si>
  <si>
    <t>Valor total R$</t>
  </si>
  <si>
    <t>Itens com 'Custo Un. R$' na cor azul são de contrapartida do município, por isso seu custo deve permanecer zero!</t>
  </si>
  <si>
    <t>Itens com 'Custo Un. R$' na cor amarela serão executados pela empresa contratante!</t>
  </si>
  <si>
    <t>% Mês 1</t>
  </si>
  <si>
    <t>R$ Mês 1</t>
  </si>
  <si>
    <t>% Mês 2</t>
  </si>
  <si>
    <t>R$ Mês 2</t>
  </si>
  <si>
    <t>% Mês 3</t>
  </si>
  <si>
    <t>R$ Mês 3</t>
  </si>
  <si>
    <t>% Total</t>
  </si>
  <si>
    <t>R$ Total</t>
  </si>
  <si>
    <t>Totais cronograma</t>
  </si>
  <si>
    <t>1º quartil</t>
  </si>
  <si>
    <t>3º quartil</t>
  </si>
  <si>
    <t>Proposto</t>
  </si>
  <si>
    <t>Identificação</t>
  </si>
  <si>
    <t>AC</t>
  </si>
  <si>
    <t>Administração Central</t>
  </si>
  <si>
    <t>S+G</t>
  </si>
  <si>
    <t>Seguro e Garantia</t>
  </si>
  <si>
    <t>R</t>
  </si>
  <si>
    <t>Risco</t>
  </si>
  <si>
    <t>DF</t>
  </si>
  <si>
    <t>Despesas Financeiras</t>
  </si>
  <si>
    <t>L</t>
  </si>
  <si>
    <t>Lucro</t>
  </si>
  <si>
    <t>I*</t>
  </si>
  <si>
    <t>Tributos *</t>
  </si>
  <si>
    <t>Total</t>
  </si>
  <si>
    <t>PIS e COFINS</t>
  </si>
  <si>
    <t>Alíquota ISS</t>
  </si>
  <si>
    <t>Base de cálculo</t>
  </si>
  <si>
    <t>ISS Aplicável</t>
  </si>
  <si>
    <t>Cont. Prev. s/Rec.Bruta</t>
  </si>
  <si>
    <t>K1=</t>
  </si>
  <si>
    <t>Encargos sociais incidentes sobre a mão de obra</t>
  </si>
  <si>
    <t>k2=</t>
  </si>
  <si>
    <t>Administração central (overhead)</t>
  </si>
  <si>
    <t>k3=</t>
  </si>
  <si>
    <t>Margem bruta</t>
  </si>
  <si>
    <t>k4=</t>
  </si>
  <si>
    <t>Impostos (PIS + COFINS + ISS)</t>
  </si>
  <si>
    <t>K</t>
  </si>
  <si>
    <t>{[(1+k1+k2)(1+k3)]/(1-k4)}</t>
  </si>
  <si>
    <t>TRDE</t>
  </si>
  <si>
    <t>[(1+k3)/(1-k4)]</t>
  </si>
</sst>
</file>

<file path=xl/styles.xml><?xml version="1.0" encoding="utf-8"?>
<styleSheet xmlns="http://schemas.openxmlformats.org/spreadsheetml/2006/main">
  <numFmts count="9">
    <numFmt numFmtId="165" formatCode="00 000 000 0000 00"/>
    <numFmt numFmtId="166" formatCode="00 000 0000 00"/>
    <numFmt numFmtId="167" formatCode="(##) ####-####"/>
    <numFmt numFmtId="168" formatCode="(000) 0000-0000"/>
    <numFmt numFmtId="169" formatCode="dd/mm/yyyy"/>
    <numFmt numFmtId="170" formatCode="#,##0.0000"/>
    <numFmt numFmtId="171" formatCode="#,####0.00"/>
    <numFmt numFmtId="172" formatCode="#,##0.00##"/>
    <numFmt numFmtId="173" formatCode="#,####0.0000"/>
  </numFmts>
  <fonts count="1427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11.0"/>
      <color indexed="9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</font>
    <font>
      <name val="Calibri"/>
      <sz val="8.0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</font>
    <font>
      <name val="Calibri"/>
      <sz val="8.0"/>
      <b val="true"/>
      <color indexed="8"/>
    </font>
  </fonts>
  <fills count="10">
    <fill>
      <patternFill patternType="none"/>
    </fill>
    <fill>
      <patternFill patternType="darkGray"/>
    </fill>
    <fill>
      <patternFill>
        <fgColor rgb="FFFF64"/>
      </patternFill>
    </fill>
    <fill>
      <patternFill patternType="solid">
        <fgColor rgb="FFFF64"/>
      </patternFill>
    </fill>
    <fill>
      <patternFill>
        <fgColor rgb="C0C0C0"/>
      </patternFill>
    </fill>
    <fill>
      <patternFill patternType="solid">
        <fgColor rgb="C0C0C0"/>
      </patternFill>
    </fill>
    <fill>
      <patternFill>
        <fgColor rgb="B0E0E6"/>
      </patternFill>
    </fill>
    <fill>
      <patternFill patternType="solid">
        <fgColor rgb="B0E0E6"/>
      </patternFill>
    </fill>
    <fill>
      <patternFill>
        <fgColor indexed="22"/>
      </patternFill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top style="medium"/>
    </border>
    <border>
      <top style="thin"/>
      <bottom style="thin"/>
    </border>
    <border>
      <left style="thin"/>
      <top style="thin"/>
      <bottom style="thin"/>
    </border>
  </borders>
  <cellStyleXfs count="1">
    <xf numFmtId="0" fontId="0" fillId="0" borderId="0"/>
  </cellStyleXfs>
  <cellXfs count="1432">
    <xf numFmtId="173" fontId="0" fillId="0" borderId="0" xfId="0" applyNumberFormat="true"/>
    <xf numFmtId="0" fontId="1" fillId="0" borderId="4" xfId="0" applyBorder="true" applyFont="true">
      <alignment horizontal="center" vertical="top"/>
      <protection locked="true"/>
    </xf>
    <xf numFmtId="0" fontId="2" fillId="3" borderId="4" xfId="0" applyFill="true" applyBorder="true" applyFont="true">
      <alignment vertical="top"/>
      <protection locked="false"/>
    </xf>
    <xf numFmtId="165" fontId="3" fillId="3" borderId="4" xfId="0" applyFill="true" applyBorder="true" applyNumberFormat="true" applyFont="true">
      <alignment vertical="top"/>
      <protection locked="false"/>
    </xf>
    <xf numFmtId="166" fontId="4" fillId="3" borderId="4" xfId="0" applyFill="true" applyBorder="true" applyNumberFormat="true" applyFont="true">
      <alignment vertical="top"/>
      <protection locked="false"/>
    </xf>
    <xf numFmtId="167" fontId="5" fillId="3" borderId="4" xfId="0" applyFill="true" applyBorder="true" applyNumberFormat="true" applyFont="true">
      <alignment vertical="top"/>
      <protection locked="false"/>
    </xf>
    <xf numFmtId="0" fontId="6" fillId="0" borderId="0" xfId="0" applyFont="true">
      <alignment horizontal="left" vertical="top"/>
      <protection locked="true"/>
    </xf>
    <xf numFmtId="165" fontId="7" fillId="0" borderId="0" xfId="0" applyFont="true" applyNumberFormat="true">
      <alignment horizontal="left" vertical="top"/>
      <protection locked="true"/>
    </xf>
    <xf numFmtId="168" fontId="8" fillId="0" borderId="0" xfId="0" applyFont="true" applyNumberFormat="true">
      <alignment horizontal="left" vertical="top"/>
      <protection locked="true"/>
    </xf>
    <xf numFmtId="169" fontId="0" fillId="0" borderId="0" xfId="0" applyNumberFormat="true"/>
    <xf numFmtId="0" fontId="9" fillId="5" borderId="0" xfId="0" applyFill="true" applyFont="true">
      <alignment horizontal="left"/>
      <protection locked="true"/>
    </xf>
    <xf numFmtId="0" fontId="10" fillId="5" borderId="4" xfId="0" applyFill="true" applyBorder="true" applyFont="true">
      <alignment horizontal="left"/>
      <protection locked="true"/>
    </xf>
    <xf numFmtId="0" fontId="11" fillId="5" borderId="4" xfId="0" applyFill="true" applyBorder="true" applyFont="true">
      <alignment horizontal="left"/>
      <protection locked="true"/>
    </xf>
    <xf numFmtId="0" fontId="12" fillId="5" borderId="4" xfId="0" applyFill="true" applyBorder="true" applyFont="true">
      <alignment horizontal="left"/>
      <protection locked="true"/>
    </xf>
    <xf numFmtId="0" fontId="13" fillId="5" borderId="4" xfId="0" applyFill="true" applyBorder="true" applyFont="true">
      <alignment horizontal="left"/>
      <protection locked="true"/>
    </xf>
    <xf numFmtId="0" fontId="14" fillId="5" borderId="4" xfId="0" applyFill="true" applyBorder="true" applyFont="true">
      <alignment horizontal="left"/>
      <protection locked="true"/>
    </xf>
    <xf numFmtId="0" fontId="15" fillId="5" borderId="4" xfId="0" applyFill="true" applyBorder="true" applyFont="true">
      <alignment horizontal="left"/>
      <protection locked="true"/>
    </xf>
    <xf numFmtId="0" fontId="16" fillId="5" borderId="4" xfId="0" applyFill="true" applyBorder="true" applyFont="true">
      <alignment horizontal="left"/>
      <protection locked="true"/>
    </xf>
    <xf numFmtId="0" fontId="17" fillId="5" borderId="4" xfId="0" applyFill="true" applyBorder="true" applyFont="true">
      <alignment horizontal="left"/>
      <protection locked="true"/>
    </xf>
    <xf numFmtId="0" fontId="18" fillId="5" borderId="4" xfId="0" applyFill="true" applyBorder="true" applyFont="true">
      <alignment horizontal="left"/>
      <protection locked="true"/>
    </xf>
    <xf numFmtId="0" fontId="19" fillId="5" borderId="4" xfId="0" applyFill="true" applyBorder="true" applyFont="true">
      <alignment horizontal="left"/>
      <protection locked="true"/>
    </xf>
    <xf numFmtId="4" fontId="20" fillId="5" borderId="4" xfId="0" applyFill="true" applyBorder="true" applyFont="true" applyNumberFormat="true">
      <alignment horizontal="right"/>
      <protection locked="true"/>
    </xf>
    <xf numFmtId="0" fontId="21" fillId="0" borderId="0" xfId="0" applyFont="true"/>
    <xf numFmtId="0" fontId="22" fillId="0" borderId="4" xfId="0" applyBorder="true" applyFont="true">
      <alignment horizontal="left" vertical="top"/>
      <protection locked="true"/>
    </xf>
    <xf numFmtId="0" fontId="23" fillId="0" borderId="4" xfId="0" applyBorder="true" applyFont="true">
      <alignment horizontal="left" vertical="top" wrapText="true"/>
      <protection locked="true"/>
    </xf>
    <xf numFmtId="0" fontId="24" fillId="0" borderId="4" xfId="0" applyBorder="true" applyFont="true">
      <alignment horizontal="center" vertical="top"/>
      <protection locked="true"/>
    </xf>
    <xf numFmtId="170" fontId="25" fillId="0" borderId="4" xfId="0" applyBorder="true" applyFont="true" applyNumberFormat="true">
      <alignment horizontal="right" vertical="top"/>
      <protection locked="true"/>
    </xf>
    <xf numFmtId="171" fontId="26" fillId="0" borderId="4" xfId="0" applyBorder="true" applyFont="true" applyNumberFormat="true">
      <alignment horizontal="right" vertical="top"/>
      <protection locked="true"/>
    </xf>
    <xf numFmtId="171" fontId="27" fillId="0" borderId="4" xfId="0" applyBorder="true" applyFont="true" applyNumberFormat="true">
      <alignment horizontal="right" vertical="top"/>
      <protection locked="true"/>
    </xf>
    <xf numFmtId="171" fontId="28" fillId="0" borderId="4" xfId="0" applyBorder="true" applyFont="true" applyNumberFormat="true">
      <alignment horizontal="right" vertical="top"/>
      <protection locked="true"/>
    </xf>
    <xf numFmtId="4" fontId="29" fillId="3" borderId="4" xfId="0" applyFill="true" applyBorder="true" applyFont="true" applyNumberFormat="true">
      <alignment vertical="top" horizontal="right"/>
      <protection locked="false"/>
    </xf>
    <xf numFmtId="172" fontId="30" fillId="0" borderId="4" xfId="0" applyBorder="true" applyFont="true" applyNumberFormat="true">
      <alignment horizontal="right" vertical="top"/>
      <protection locked="true"/>
    </xf>
    <xf numFmtId="4" fontId="31" fillId="0" borderId="4" xfId="0" applyBorder="true" applyFont="true" applyNumberFormat="true">
      <alignment horizontal="right" vertical="top"/>
      <protection locked="true"/>
    </xf>
    <xf numFmtId="4" fontId="32" fillId="0" borderId="4" xfId="0" applyBorder="true" applyFont="true" applyNumberFormat="true">
      <alignment horizontal="right" vertical="top"/>
      <protection locked="true"/>
    </xf>
    <xf numFmtId="0" fontId="33" fillId="0" borderId="0" xfId="0" applyFont="true"/>
    <xf numFmtId="0" fontId="34" fillId="5" borderId="4" xfId="0" applyFill="true" applyBorder="true" applyFont="true">
      <alignment horizontal="left"/>
      <protection locked="true"/>
    </xf>
    <xf numFmtId="0" fontId="35" fillId="5" borderId="4" xfId="0" applyFill="true" applyBorder="true" applyFont="true">
      <alignment horizontal="left"/>
      <protection locked="true"/>
    </xf>
    <xf numFmtId="0" fontId="36" fillId="5" borderId="4" xfId="0" applyFill="true" applyBorder="true" applyFont="true">
      <alignment horizontal="left"/>
      <protection locked="true"/>
    </xf>
    <xf numFmtId="0" fontId="37" fillId="5" borderId="4" xfId="0" applyFill="true" applyBorder="true" applyFont="true">
      <alignment horizontal="left"/>
      <protection locked="true"/>
    </xf>
    <xf numFmtId="0" fontId="38" fillId="5" borderId="4" xfId="0" applyFill="true" applyBorder="true" applyFont="true">
      <alignment horizontal="left"/>
      <protection locked="true"/>
    </xf>
    <xf numFmtId="0" fontId="39" fillId="5" borderId="4" xfId="0" applyFill="true" applyBorder="true" applyFont="true">
      <alignment horizontal="left"/>
      <protection locked="true"/>
    </xf>
    <xf numFmtId="0" fontId="40" fillId="5" borderId="4" xfId="0" applyFill="true" applyBorder="true" applyFont="true">
      <alignment horizontal="left"/>
      <protection locked="true"/>
    </xf>
    <xf numFmtId="0" fontId="41" fillId="5" borderId="4" xfId="0" applyFill="true" applyBorder="true" applyFont="true">
      <alignment horizontal="left"/>
      <protection locked="true"/>
    </xf>
    <xf numFmtId="0" fontId="42" fillId="5" borderId="4" xfId="0" applyFill="true" applyBorder="true" applyFont="true">
      <alignment horizontal="left"/>
      <protection locked="true"/>
    </xf>
    <xf numFmtId="0" fontId="43" fillId="5" borderId="4" xfId="0" applyFill="true" applyBorder="true" applyFont="true">
      <alignment horizontal="left"/>
      <protection locked="true"/>
    </xf>
    <xf numFmtId="4" fontId="44" fillId="5" borderId="4" xfId="0" applyFill="true" applyBorder="true" applyFont="true" applyNumberFormat="true">
      <alignment horizontal="right"/>
      <protection locked="true"/>
    </xf>
    <xf numFmtId="0" fontId="45" fillId="0" borderId="0" xfId="0" applyFont="true"/>
    <xf numFmtId="0" fontId="46" fillId="0" borderId="4" xfId="0" applyBorder="true" applyFont="true">
      <alignment horizontal="left" vertical="top"/>
      <protection locked="true"/>
    </xf>
    <xf numFmtId="0" fontId="47" fillId="0" borderId="4" xfId="0" applyBorder="true" applyFont="true">
      <alignment horizontal="left" vertical="top" wrapText="true"/>
      <protection locked="true"/>
    </xf>
    <xf numFmtId="0" fontId="48" fillId="0" borderId="4" xfId="0" applyBorder="true" applyFont="true">
      <alignment horizontal="center" vertical="top"/>
      <protection locked="true"/>
    </xf>
    <xf numFmtId="170" fontId="49" fillId="0" borderId="4" xfId="0" applyBorder="true" applyFont="true" applyNumberFormat="true">
      <alignment horizontal="right" vertical="top"/>
      <protection locked="true"/>
    </xf>
    <xf numFmtId="171" fontId="50" fillId="0" borderId="4" xfId="0" applyBorder="true" applyFont="true" applyNumberFormat="true">
      <alignment horizontal="right" vertical="top"/>
      <protection locked="true"/>
    </xf>
    <xf numFmtId="171" fontId="51" fillId="0" borderId="4" xfId="0" applyBorder="true" applyFont="true" applyNumberFormat="true">
      <alignment horizontal="right" vertical="top"/>
      <protection locked="true"/>
    </xf>
    <xf numFmtId="171" fontId="52" fillId="0" borderId="4" xfId="0" applyBorder="true" applyFont="true" applyNumberFormat="true">
      <alignment horizontal="right" vertical="top"/>
      <protection locked="true"/>
    </xf>
    <xf numFmtId="4" fontId="53" fillId="3" borderId="4" xfId="0" applyFill="true" applyBorder="true" applyFont="true" applyNumberFormat="true">
      <alignment vertical="top" horizontal="right"/>
      <protection locked="false"/>
    </xf>
    <xf numFmtId="172" fontId="54" fillId="0" borderId="4" xfId="0" applyBorder="true" applyFont="true" applyNumberFormat="true">
      <alignment horizontal="right" vertical="top"/>
      <protection locked="true"/>
    </xf>
    <xf numFmtId="4" fontId="55" fillId="0" borderId="4" xfId="0" applyBorder="true" applyFont="true" applyNumberFormat="true">
      <alignment horizontal="right" vertical="top"/>
      <protection locked="true"/>
    </xf>
    <xf numFmtId="4" fontId="56" fillId="0" borderId="4" xfId="0" applyBorder="true" applyFont="true" applyNumberFormat="true">
      <alignment horizontal="right" vertical="top"/>
      <protection locked="true"/>
    </xf>
    <xf numFmtId="0" fontId="57" fillId="0" borderId="0" xfId="0" applyFont="true"/>
    <xf numFmtId="0" fontId="58" fillId="5" borderId="4" xfId="0" applyFill="true" applyBorder="true" applyFont="true">
      <alignment horizontal="left"/>
      <protection locked="true"/>
    </xf>
    <xf numFmtId="0" fontId="59" fillId="5" borderId="4" xfId="0" applyFill="true" applyBorder="true" applyFont="true">
      <alignment horizontal="left"/>
      <protection locked="true"/>
    </xf>
    <xf numFmtId="0" fontId="60" fillId="5" borderId="4" xfId="0" applyFill="true" applyBorder="true" applyFont="true">
      <alignment horizontal="left"/>
      <protection locked="true"/>
    </xf>
    <xf numFmtId="0" fontId="61" fillId="5" borderId="4" xfId="0" applyFill="true" applyBorder="true" applyFont="true">
      <alignment horizontal="left"/>
      <protection locked="true"/>
    </xf>
    <xf numFmtId="0" fontId="62" fillId="5" borderId="4" xfId="0" applyFill="true" applyBorder="true" applyFont="true">
      <alignment horizontal="left"/>
      <protection locked="true"/>
    </xf>
    <xf numFmtId="0" fontId="63" fillId="5" borderId="4" xfId="0" applyFill="true" applyBorder="true" applyFont="true">
      <alignment horizontal="left"/>
      <protection locked="true"/>
    </xf>
    <xf numFmtId="0" fontId="64" fillId="5" borderId="4" xfId="0" applyFill="true" applyBorder="true" applyFont="true">
      <alignment horizontal="left"/>
      <protection locked="true"/>
    </xf>
    <xf numFmtId="0" fontId="65" fillId="5" borderId="4" xfId="0" applyFill="true" applyBorder="true" applyFont="true">
      <alignment horizontal="left"/>
      <protection locked="true"/>
    </xf>
    <xf numFmtId="0" fontId="66" fillId="5" borderId="4" xfId="0" applyFill="true" applyBorder="true" applyFont="true">
      <alignment horizontal="left"/>
      <protection locked="true"/>
    </xf>
    <xf numFmtId="0" fontId="67" fillId="5" borderId="4" xfId="0" applyFill="true" applyBorder="true" applyFont="true">
      <alignment horizontal="left"/>
      <protection locked="true"/>
    </xf>
    <xf numFmtId="4" fontId="68" fillId="5" borderId="4" xfId="0" applyFill="true" applyBorder="true" applyFont="true" applyNumberFormat="true">
      <alignment horizontal="right"/>
      <protection locked="true"/>
    </xf>
    <xf numFmtId="0" fontId="69" fillId="0" borderId="0" xfId="0" applyFont="true"/>
    <xf numFmtId="0" fontId="70" fillId="0" borderId="4" xfId="0" applyBorder="true" applyFont="true">
      <alignment horizontal="left" vertical="top"/>
      <protection locked="true"/>
    </xf>
    <xf numFmtId="0" fontId="71" fillId="0" borderId="4" xfId="0" applyBorder="true" applyFont="true">
      <alignment horizontal="left" vertical="top" wrapText="true"/>
      <protection locked="true"/>
    </xf>
    <xf numFmtId="0" fontId="72" fillId="0" borderId="4" xfId="0" applyBorder="true" applyFont="true">
      <alignment horizontal="center" vertical="top"/>
      <protection locked="true"/>
    </xf>
    <xf numFmtId="170" fontId="73" fillId="0" borderId="4" xfId="0" applyBorder="true" applyFont="true" applyNumberFormat="true">
      <alignment horizontal="right" vertical="top"/>
      <protection locked="true"/>
    </xf>
    <xf numFmtId="171" fontId="74" fillId="0" borderId="4" xfId="0" applyBorder="true" applyFont="true" applyNumberFormat="true">
      <alignment horizontal="right" vertical="top"/>
      <protection locked="true"/>
    </xf>
    <xf numFmtId="171" fontId="75" fillId="0" borderId="4" xfId="0" applyBorder="true" applyFont="true" applyNumberFormat="true">
      <alignment horizontal="right" vertical="top"/>
      <protection locked="true"/>
    </xf>
    <xf numFmtId="171" fontId="76" fillId="0" borderId="4" xfId="0" applyBorder="true" applyFont="true" applyNumberFormat="true">
      <alignment horizontal="right" vertical="top"/>
      <protection locked="true"/>
    </xf>
    <xf numFmtId="4" fontId="77" fillId="3" borderId="4" xfId="0" applyFill="true" applyBorder="true" applyFont="true" applyNumberFormat="true">
      <alignment vertical="top" horizontal="right"/>
      <protection locked="false"/>
    </xf>
    <xf numFmtId="172" fontId="78" fillId="0" borderId="4" xfId="0" applyBorder="true" applyFont="true" applyNumberFormat="true">
      <alignment horizontal="right" vertical="top"/>
      <protection locked="true"/>
    </xf>
    <xf numFmtId="4" fontId="79" fillId="0" borderId="4" xfId="0" applyBorder="true" applyFont="true" applyNumberFormat="true">
      <alignment horizontal="right" vertical="top"/>
      <protection locked="true"/>
    </xf>
    <xf numFmtId="4" fontId="80" fillId="0" borderId="4" xfId="0" applyBorder="true" applyFont="true" applyNumberFormat="true">
      <alignment horizontal="right" vertical="top"/>
      <protection locked="true"/>
    </xf>
    <xf numFmtId="0" fontId="81" fillId="0" borderId="0" xfId="0" applyFont="true"/>
    <xf numFmtId="0" fontId="82" fillId="0" borderId="4" xfId="0" applyBorder="true" applyFont="true">
      <alignment horizontal="left" vertical="top"/>
      <protection locked="true"/>
    </xf>
    <xf numFmtId="0" fontId="83" fillId="0" borderId="4" xfId="0" applyBorder="true" applyFont="true">
      <alignment horizontal="left" vertical="top" wrapText="true"/>
      <protection locked="true"/>
    </xf>
    <xf numFmtId="0" fontId="84" fillId="0" borderId="4" xfId="0" applyBorder="true" applyFont="true">
      <alignment horizontal="center" vertical="top"/>
      <protection locked="true"/>
    </xf>
    <xf numFmtId="170" fontId="85" fillId="0" borderId="4" xfId="0" applyBorder="true" applyFont="true" applyNumberFormat="true">
      <alignment horizontal="right" vertical="top"/>
      <protection locked="true"/>
    </xf>
    <xf numFmtId="171" fontId="86" fillId="0" borderId="4" xfId="0" applyBorder="true" applyFont="true" applyNumberFormat="true">
      <alignment horizontal="right" vertical="top"/>
      <protection locked="true"/>
    </xf>
    <xf numFmtId="171" fontId="87" fillId="0" borderId="4" xfId="0" applyBorder="true" applyFont="true" applyNumberFormat="true">
      <alignment horizontal="right" vertical="top"/>
      <protection locked="true"/>
    </xf>
    <xf numFmtId="171" fontId="88" fillId="0" borderId="4" xfId="0" applyBorder="true" applyFont="true" applyNumberFormat="true">
      <alignment horizontal="right" vertical="top"/>
      <protection locked="true"/>
    </xf>
    <xf numFmtId="4" fontId="89" fillId="3" borderId="4" xfId="0" applyFill="true" applyBorder="true" applyFont="true" applyNumberFormat="true">
      <alignment vertical="top" horizontal="right"/>
      <protection locked="false"/>
    </xf>
    <xf numFmtId="172" fontId="90" fillId="0" borderId="4" xfId="0" applyBorder="true" applyFont="true" applyNumberFormat="true">
      <alignment horizontal="right" vertical="top"/>
      <protection locked="true"/>
    </xf>
    <xf numFmtId="4" fontId="91" fillId="0" borderId="4" xfId="0" applyBorder="true" applyFont="true" applyNumberFormat="true">
      <alignment horizontal="right" vertical="top"/>
      <protection locked="true"/>
    </xf>
    <xf numFmtId="4" fontId="92" fillId="0" borderId="4" xfId="0" applyBorder="true" applyFont="true" applyNumberFormat="true">
      <alignment horizontal="right" vertical="top"/>
      <protection locked="true"/>
    </xf>
    <xf numFmtId="0" fontId="93" fillId="0" borderId="0" xfId="0" applyFont="true"/>
    <xf numFmtId="0" fontId="94" fillId="0" borderId="4" xfId="0" applyBorder="true" applyFont="true">
      <alignment horizontal="left" vertical="top"/>
      <protection locked="true"/>
    </xf>
    <xf numFmtId="0" fontId="95" fillId="0" borderId="4" xfId="0" applyBorder="true" applyFont="true">
      <alignment horizontal="left" vertical="top" wrapText="true"/>
      <protection locked="true"/>
    </xf>
    <xf numFmtId="0" fontId="96" fillId="0" borderId="4" xfId="0" applyBorder="true" applyFont="true">
      <alignment horizontal="center" vertical="top"/>
      <protection locked="true"/>
    </xf>
    <xf numFmtId="170" fontId="97" fillId="0" borderId="4" xfId="0" applyBorder="true" applyFont="true" applyNumberFormat="true">
      <alignment horizontal="right" vertical="top"/>
      <protection locked="true"/>
    </xf>
    <xf numFmtId="171" fontId="98" fillId="0" borderId="4" xfId="0" applyBorder="true" applyFont="true" applyNumberFormat="true">
      <alignment horizontal="right" vertical="top"/>
      <protection locked="true"/>
    </xf>
    <xf numFmtId="171" fontId="99" fillId="0" borderId="4" xfId="0" applyBorder="true" applyFont="true" applyNumberFormat="true">
      <alignment horizontal="right" vertical="top"/>
      <protection locked="true"/>
    </xf>
    <xf numFmtId="171" fontId="100" fillId="0" borderId="4" xfId="0" applyBorder="true" applyFont="true" applyNumberFormat="true">
      <alignment horizontal="right" vertical="top"/>
      <protection locked="true"/>
    </xf>
    <xf numFmtId="4" fontId="101" fillId="3" borderId="4" xfId="0" applyFill="true" applyBorder="true" applyFont="true" applyNumberFormat="true">
      <alignment vertical="top" horizontal="right"/>
      <protection locked="false"/>
    </xf>
    <xf numFmtId="172" fontId="102" fillId="0" borderId="4" xfId="0" applyBorder="true" applyFont="true" applyNumberFormat="true">
      <alignment horizontal="right" vertical="top"/>
      <protection locked="true"/>
    </xf>
    <xf numFmtId="4" fontId="103" fillId="0" borderId="4" xfId="0" applyBorder="true" applyFont="true" applyNumberFormat="true">
      <alignment horizontal="right" vertical="top"/>
      <protection locked="true"/>
    </xf>
    <xf numFmtId="4" fontId="104" fillId="0" borderId="4" xfId="0" applyBorder="true" applyFont="true" applyNumberFormat="true">
      <alignment horizontal="right" vertical="top"/>
      <protection locked="true"/>
    </xf>
    <xf numFmtId="0" fontId="105" fillId="0" borderId="0" xfId="0" applyFont="true"/>
    <xf numFmtId="0" fontId="106" fillId="0" borderId="4" xfId="0" applyBorder="true" applyFont="true">
      <alignment horizontal="left" vertical="top"/>
      <protection locked="true"/>
    </xf>
    <xf numFmtId="0" fontId="107" fillId="0" borderId="4" xfId="0" applyBorder="true" applyFont="true">
      <alignment horizontal="left" vertical="top" wrapText="true"/>
      <protection locked="true"/>
    </xf>
    <xf numFmtId="0" fontId="108" fillId="0" borderId="4" xfId="0" applyBorder="true" applyFont="true">
      <alignment horizontal="center" vertical="top"/>
      <protection locked="true"/>
    </xf>
    <xf numFmtId="170" fontId="109" fillId="0" borderId="4" xfId="0" applyBorder="true" applyFont="true" applyNumberFormat="true">
      <alignment horizontal="right" vertical="top"/>
      <protection locked="true"/>
    </xf>
    <xf numFmtId="171" fontId="110" fillId="0" borderId="4" xfId="0" applyBorder="true" applyFont="true" applyNumberFormat="true">
      <alignment horizontal="right" vertical="top"/>
      <protection locked="true"/>
    </xf>
    <xf numFmtId="171" fontId="111" fillId="0" borderId="4" xfId="0" applyBorder="true" applyFont="true" applyNumberFormat="true">
      <alignment horizontal="right" vertical="top"/>
      <protection locked="true"/>
    </xf>
    <xf numFmtId="171" fontId="112" fillId="0" borderId="4" xfId="0" applyBorder="true" applyFont="true" applyNumberFormat="true">
      <alignment horizontal="right" vertical="top"/>
      <protection locked="true"/>
    </xf>
    <xf numFmtId="4" fontId="113" fillId="3" borderId="4" xfId="0" applyFill="true" applyBorder="true" applyFont="true" applyNumberFormat="true">
      <alignment vertical="top" horizontal="right"/>
      <protection locked="false"/>
    </xf>
    <xf numFmtId="172" fontId="114" fillId="0" borderId="4" xfId="0" applyBorder="true" applyFont="true" applyNumberFormat="true">
      <alignment horizontal="right" vertical="top"/>
      <protection locked="true"/>
    </xf>
    <xf numFmtId="4" fontId="115" fillId="0" borderId="4" xfId="0" applyBorder="true" applyFont="true" applyNumberFormat="true">
      <alignment horizontal="right" vertical="top"/>
      <protection locked="true"/>
    </xf>
    <xf numFmtId="4" fontId="116" fillId="0" borderId="4" xfId="0" applyBorder="true" applyFont="true" applyNumberFormat="true">
      <alignment horizontal="right" vertical="top"/>
      <protection locked="true"/>
    </xf>
    <xf numFmtId="0" fontId="117" fillId="0" borderId="0" xfId="0" applyFont="true"/>
    <xf numFmtId="0" fontId="118" fillId="5" borderId="4" xfId="0" applyFill="true" applyBorder="true" applyFont="true">
      <alignment horizontal="left"/>
      <protection locked="true"/>
    </xf>
    <xf numFmtId="0" fontId="119" fillId="5" borderId="4" xfId="0" applyFill="true" applyBorder="true" applyFont="true">
      <alignment horizontal="left"/>
      <protection locked="true"/>
    </xf>
    <xf numFmtId="0" fontId="120" fillId="5" borderId="4" xfId="0" applyFill="true" applyBorder="true" applyFont="true">
      <alignment horizontal="left"/>
      <protection locked="true"/>
    </xf>
    <xf numFmtId="0" fontId="121" fillId="5" borderId="4" xfId="0" applyFill="true" applyBorder="true" applyFont="true">
      <alignment horizontal="left"/>
      <protection locked="true"/>
    </xf>
    <xf numFmtId="0" fontId="122" fillId="5" borderId="4" xfId="0" applyFill="true" applyBorder="true" applyFont="true">
      <alignment horizontal="left"/>
      <protection locked="true"/>
    </xf>
    <xf numFmtId="0" fontId="123" fillId="5" borderId="4" xfId="0" applyFill="true" applyBorder="true" applyFont="true">
      <alignment horizontal="left"/>
      <protection locked="true"/>
    </xf>
    <xf numFmtId="0" fontId="124" fillId="5" borderId="4" xfId="0" applyFill="true" applyBorder="true" applyFont="true">
      <alignment horizontal="left"/>
      <protection locked="true"/>
    </xf>
    <xf numFmtId="0" fontId="125" fillId="5" borderId="4" xfId="0" applyFill="true" applyBorder="true" applyFont="true">
      <alignment horizontal="left"/>
      <protection locked="true"/>
    </xf>
    <xf numFmtId="0" fontId="126" fillId="5" borderId="4" xfId="0" applyFill="true" applyBorder="true" applyFont="true">
      <alignment horizontal="left"/>
      <protection locked="true"/>
    </xf>
    <xf numFmtId="0" fontId="127" fillId="5" borderId="4" xfId="0" applyFill="true" applyBorder="true" applyFont="true">
      <alignment horizontal="left"/>
      <protection locked="true"/>
    </xf>
    <xf numFmtId="4" fontId="128" fillId="5" borderId="4" xfId="0" applyFill="true" applyBorder="true" applyFont="true" applyNumberFormat="true">
      <alignment horizontal="right"/>
      <protection locked="true"/>
    </xf>
    <xf numFmtId="0" fontId="129" fillId="0" borderId="0" xfId="0" applyFont="true"/>
    <xf numFmtId="0" fontId="130" fillId="0" borderId="4" xfId="0" applyBorder="true" applyFont="true">
      <alignment horizontal="left" vertical="top"/>
      <protection locked="true"/>
    </xf>
    <xf numFmtId="0" fontId="131" fillId="0" borderId="4" xfId="0" applyBorder="true" applyFont="true">
      <alignment horizontal="left" vertical="top" wrapText="true"/>
      <protection locked="true"/>
    </xf>
    <xf numFmtId="0" fontId="132" fillId="0" borderId="4" xfId="0" applyBorder="true" applyFont="true">
      <alignment horizontal="center" vertical="top"/>
      <protection locked="true"/>
    </xf>
    <xf numFmtId="170" fontId="133" fillId="0" borderId="4" xfId="0" applyBorder="true" applyFont="true" applyNumberFormat="true">
      <alignment horizontal="right" vertical="top"/>
      <protection locked="true"/>
    </xf>
    <xf numFmtId="171" fontId="134" fillId="0" borderId="4" xfId="0" applyBorder="true" applyFont="true" applyNumberFormat="true">
      <alignment horizontal="right" vertical="top"/>
      <protection locked="true"/>
    </xf>
    <xf numFmtId="171" fontId="135" fillId="0" borderId="4" xfId="0" applyBorder="true" applyFont="true" applyNumberFormat="true">
      <alignment horizontal="right" vertical="top"/>
      <protection locked="true"/>
    </xf>
    <xf numFmtId="171" fontId="136" fillId="0" borderId="4" xfId="0" applyBorder="true" applyFont="true" applyNumberFormat="true">
      <alignment horizontal="right" vertical="top"/>
      <protection locked="true"/>
    </xf>
    <xf numFmtId="4" fontId="137" fillId="3" borderId="4" xfId="0" applyFill="true" applyBorder="true" applyFont="true" applyNumberFormat="true">
      <alignment vertical="top" horizontal="right"/>
      <protection locked="false"/>
    </xf>
    <xf numFmtId="172" fontId="138" fillId="0" borderId="4" xfId="0" applyBorder="true" applyFont="true" applyNumberFormat="true">
      <alignment horizontal="right" vertical="top"/>
      <protection locked="true"/>
    </xf>
    <xf numFmtId="4" fontId="139" fillId="0" borderId="4" xfId="0" applyBorder="true" applyFont="true" applyNumberFormat="true">
      <alignment horizontal="right" vertical="top"/>
      <protection locked="true"/>
    </xf>
    <xf numFmtId="4" fontId="140" fillId="0" borderId="4" xfId="0" applyBorder="true" applyFont="true" applyNumberFormat="true">
      <alignment horizontal="right" vertical="top"/>
      <protection locked="true"/>
    </xf>
    <xf numFmtId="0" fontId="141" fillId="0" borderId="0" xfId="0" applyFont="true"/>
    <xf numFmtId="0" fontId="142" fillId="0" borderId="4" xfId="0" applyBorder="true" applyFont="true">
      <alignment horizontal="left" vertical="top"/>
      <protection locked="true"/>
    </xf>
    <xf numFmtId="0" fontId="143" fillId="0" borderId="4" xfId="0" applyBorder="true" applyFont="true">
      <alignment horizontal="left" vertical="top" wrapText="true"/>
      <protection locked="true"/>
    </xf>
    <xf numFmtId="0" fontId="144" fillId="0" borderId="4" xfId="0" applyBorder="true" applyFont="true">
      <alignment horizontal="center" vertical="top"/>
      <protection locked="true"/>
    </xf>
    <xf numFmtId="170" fontId="145" fillId="0" borderId="4" xfId="0" applyBorder="true" applyFont="true" applyNumberFormat="true">
      <alignment horizontal="right" vertical="top"/>
      <protection locked="true"/>
    </xf>
    <xf numFmtId="171" fontId="146" fillId="0" borderId="4" xfId="0" applyBorder="true" applyFont="true" applyNumberFormat="true">
      <alignment horizontal="right" vertical="top"/>
      <protection locked="true"/>
    </xf>
    <xf numFmtId="171" fontId="147" fillId="0" borderId="4" xfId="0" applyBorder="true" applyFont="true" applyNumberFormat="true">
      <alignment horizontal="right" vertical="top"/>
      <protection locked="true"/>
    </xf>
    <xf numFmtId="171" fontId="148" fillId="0" borderId="4" xfId="0" applyBorder="true" applyFont="true" applyNumberFormat="true">
      <alignment horizontal="right" vertical="top"/>
      <protection locked="true"/>
    </xf>
    <xf numFmtId="4" fontId="149" fillId="3" borderId="4" xfId="0" applyFill="true" applyBorder="true" applyFont="true" applyNumberFormat="true">
      <alignment vertical="top" horizontal="right"/>
      <protection locked="false"/>
    </xf>
    <xf numFmtId="172" fontId="150" fillId="0" borderId="4" xfId="0" applyBorder="true" applyFont="true" applyNumberFormat="true">
      <alignment horizontal="right" vertical="top"/>
      <protection locked="true"/>
    </xf>
    <xf numFmtId="4" fontId="151" fillId="0" borderId="4" xfId="0" applyBorder="true" applyFont="true" applyNumberFormat="true">
      <alignment horizontal="right" vertical="top"/>
      <protection locked="true"/>
    </xf>
    <xf numFmtId="4" fontId="152" fillId="0" borderId="4" xfId="0" applyBorder="true" applyFont="true" applyNumberFormat="true">
      <alignment horizontal="right" vertical="top"/>
      <protection locked="true"/>
    </xf>
    <xf numFmtId="0" fontId="153" fillId="0" borderId="0" xfId="0" applyFont="true"/>
    <xf numFmtId="0" fontId="154" fillId="0" borderId="4" xfId="0" applyBorder="true" applyFont="true">
      <alignment horizontal="left" vertical="top"/>
      <protection locked="true"/>
    </xf>
    <xf numFmtId="0" fontId="155" fillId="0" borderId="4" xfId="0" applyBorder="true" applyFont="true">
      <alignment horizontal="left" vertical="top" wrapText="true"/>
      <protection locked="true"/>
    </xf>
    <xf numFmtId="0" fontId="156" fillId="0" borderId="4" xfId="0" applyBorder="true" applyFont="true">
      <alignment horizontal="center" vertical="top"/>
      <protection locked="true"/>
    </xf>
    <xf numFmtId="170" fontId="157" fillId="0" borderId="4" xfId="0" applyBorder="true" applyFont="true" applyNumberFormat="true">
      <alignment horizontal="right" vertical="top"/>
      <protection locked="true"/>
    </xf>
    <xf numFmtId="171" fontId="158" fillId="0" borderId="4" xfId="0" applyBorder="true" applyFont="true" applyNumberFormat="true">
      <alignment horizontal="right" vertical="top"/>
      <protection locked="true"/>
    </xf>
    <xf numFmtId="171" fontId="159" fillId="0" borderId="4" xfId="0" applyBorder="true" applyFont="true" applyNumberFormat="true">
      <alignment horizontal="right" vertical="top"/>
      <protection locked="true"/>
    </xf>
    <xf numFmtId="171" fontId="160" fillId="0" borderId="4" xfId="0" applyBorder="true" applyFont="true" applyNumberFormat="true">
      <alignment horizontal="right" vertical="top"/>
      <protection locked="true"/>
    </xf>
    <xf numFmtId="4" fontId="161" fillId="3" borderId="4" xfId="0" applyFill="true" applyBorder="true" applyFont="true" applyNumberFormat="true">
      <alignment vertical="top" horizontal="right"/>
      <protection locked="false"/>
    </xf>
    <xf numFmtId="172" fontId="162" fillId="0" borderId="4" xfId="0" applyBorder="true" applyFont="true" applyNumberFormat="true">
      <alignment horizontal="right" vertical="top"/>
      <protection locked="true"/>
    </xf>
    <xf numFmtId="4" fontId="163" fillId="0" borderId="4" xfId="0" applyBorder="true" applyFont="true" applyNumberFormat="true">
      <alignment horizontal="right" vertical="top"/>
      <protection locked="true"/>
    </xf>
    <xf numFmtId="4" fontId="164" fillId="0" borderId="4" xfId="0" applyBorder="true" applyFont="true" applyNumberFormat="true">
      <alignment horizontal="right" vertical="top"/>
      <protection locked="true"/>
    </xf>
    <xf numFmtId="0" fontId="165" fillId="0" borderId="0" xfId="0" applyFont="true"/>
    <xf numFmtId="0" fontId="166" fillId="5" borderId="4" xfId="0" applyFill="true" applyBorder="true" applyFont="true">
      <alignment horizontal="left"/>
      <protection locked="true"/>
    </xf>
    <xf numFmtId="0" fontId="167" fillId="5" borderId="4" xfId="0" applyFill="true" applyBorder="true" applyFont="true">
      <alignment horizontal="left"/>
      <protection locked="true"/>
    </xf>
    <xf numFmtId="0" fontId="168" fillId="5" borderId="4" xfId="0" applyFill="true" applyBorder="true" applyFont="true">
      <alignment horizontal="left"/>
      <protection locked="true"/>
    </xf>
    <xf numFmtId="0" fontId="169" fillId="5" borderId="4" xfId="0" applyFill="true" applyBorder="true" applyFont="true">
      <alignment horizontal="left"/>
      <protection locked="true"/>
    </xf>
    <xf numFmtId="0" fontId="170" fillId="5" borderId="4" xfId="0" applyFill="true" applyBorder="true" applyFont="true">
      <alignment horizontal="left"/>
      <protection locked="true"/>
    </xf>
    <xf numFmtId="0" fontId="171" fillId="5" borderId="4" xfId="0" applyFill="true" applyBorder="true" applyFont="true">
      <alignment horizontal="left"/>
      <protection locked="true"/>
    </xf>
    <xf numFmtId="0" fontId="172" fillId="5" borderId="4" xfId="0" applyFill="true" applyBorder="true" applyFont="true">
      <alignment horizontal="left"/>
      <protection locked="true"/>
    </xf>
    <xf numFmtId="0" fontId="173" fillId="5" borderId="4" xfId="0" applyFill="true" applyBorder="true" applyFont="true">
      <alignment horizontal="left"/>
      <protection locked="true"/>
    </xf>
    <xf numFmtId="0" fontId="174" fillId="5" borderId="4" xfId="0" applyFill="true" applyBorder="true" applyFont="true">
      <alignment horizontal="left"/>
      <protection locked="true"/>
    </xf>
    <xf numFmtId="0" fontId="175" fillId="5" borderId="4" xfId="0" applyFill="true" applyBorder="true" applyFont="true">
      <alignment horizontal="left"/>
      <protection locked="true"/>
    </xf>
    <xf numFmtId="4" fontId="176" fillId="5" borderId="4" xfId="0" applyFill="true" applyBorder="true" applyFont="true" applyNumberFormat="true">
      <alignment horizontal="right"/>
      <protection locked="true"/>
    </xf>
    <xf numFmtId="0" fontId="177" fillId="0" borderId="0" xfId="0" applyFont="true"/>
    <xf numFmtId="0" fontId="178" fillId="0" borderId="4" xfId="0" applyBorder="true" applyFont="true">
      <alignment horizontal="left" vertical="top"/>
      <protection locked="true"/>
    </xf>
    <xf numFmtId="0" fontId="179" fillId="0" borderId="4" xfId="0" applyBorder="true" applyFont="true">
      <alignment horizontal="left" vertical="top" wrapText="true"/>
      <protection locked="true"/>
    </xf>
    <xf numFmtId="0" fontId="180" fillId="0" borderId="4" xfId="0" applyBorder="true" applyFont="true">
      <alignment horizontal="center" vertical="top"/>
      <protection locked="true"/>
    </xf>
    <xf numFmtId="170" fontId="181" fillId="0" borderId="4" xfId="0" applyBorder="true" applyFont="true" applyNumberFormat="true">
      <alignment horizontal="right" vertical="top"/>
      <protection locked="true"/>
    </xf>
    <xf numFmtId="171" fontId="182" fillId="0" borderId="4" xfId="0" applyBorder="true" applyFont="true" applyNumberFormat="true">
      <alignment horizontal="right" vertical="top"/>
      <protection locked="true"/>
    </xf>
    <xf numFmtId="171" fontId="183" fillId="0" borderId="4" xfId="0" applyBorder="true" applyFont="true" applyNumberFormat="true">
      <alignment horizontal="right" vertical="top"/>
      <protection locked="true"/>
    </xf>
    <xf numFmtId="171" fontId="184" fillId="0" borderId="4" xfId="0" applyBorder="true" applyFont="true" applyNumberFormat="true">
      <alignment horizontal="right" vertical="top"/>
      <protection locked="true"/>
    </xf>
    <xf numFmtId="4" fontId="185" fillId="3" borderId="4" xfId="0" applyFill="true" applyBorder="true" applyFont="true" applyNumberFormat="true">
      <alignment vertical="top" horizontal="right"/>
      <protection locked="false"/>
    </xf>
    <xf numFmtId="172" fontId="186" fillId="0" borderId="4" xfId="0" applyBorder="true" applyFont="true" applyNumberFormat="true">
      <alignment horizontal="right" vertical="top"/>
      <protection locked="true"/>
    </xf>
    <xf numFmtId="4" fontId="187" fillId="0" borderId="4" xfId="0" applyBorder="true" applyFont="true" applyNumberFormat="true">
      <alignment horizontal="right" vertical="top"/>
      <protection locked="true"/>
    </xf>
    <xf numFmtId="4" fontId="188" fillId="0" borderId="4" xfId="0" applyBorder="true" applyFont="true" applyNumberFormat="true">
      <alignment horizontal="right" vertical="top"/>
      <protection locked="true"/>
    </xf>
    <xf numFmtId="0" fontId="189" fillId="0" borderId="0" xfId="0" applyFont="true"/>
    <xf numFmtId="0" fontId="190" fillId="0" borderId="4" xfId="0" applyBorder="true" applyFont="true">
      <alignment horizontal="left" vertical="top"/>
      <protection locked="true"/>
    </xf>
    <xf numFmtId="0" fontId="191" fillId="0" borderId="4" xfId="0" applyBorder="true" applyFont="true">
      <alignment horizontal="left" vertical="top" wrapText="true"/>
      <protection locked="true"/>
    </xf>
    <xf numFmtId="0" fontId="192" fillId="0" borderId="4" xfId="0" applyBorder="true" applyFont="true">
      <alignment horizontal="center" vertical="top"/>
      <protection locked="true"/>
    </xf>
    <xf numFmtId="170" fontId="193" fillId="0" borderId="4" xfId="0" applyBorder="true" applyFont="true" applyNumberFormat="true">
      <alignment horizontal="right" vertical="top"/>
      <protection locked="true"/>
    </xf>
    <xf numFmtId="171" fontId="194" fillId="0" borderId="4" xfId="0" applyBorder="true" applyFont="true" applyNumberFormat="true">
      <alignment horizontal="right" vertical="top"/>
      <protection locked="true"/>
    </xf>
    <xf numFmtId="171" fontId="195" fillId="0" borderId="4" xfId="0" applyBorder="true" applyFont="true" applyNumberFormat="true">
      <alignment horizontal="right" vertical="top"/>
      <protection locked="true"/>
    </xf>
    <xf numFmtId="171" fontId="196" fillId="0" borderId="4" xfId="0" applyBorder="true" applyFont="true" applyNumberFormat="true">
      <alignment horizontal="right" vertical="top"/>
      <protection locked="true"/>
    </xf>
    <xf numFmtId="4" fontId="197" fillId="3" borderId="4" xfId="0" applyFill="true" applyBorder="true" applyFont="true" applyNumberFormat="true">
      <alignment vertical="top" horizontal="right"/>
      <protection locked="false"/>
    </xf>
    <xf numFmtId="172" fontId="198" fillId="0" borderId="4" xfId="0" applyBorder="true" applyFont="true" applyNumberFormat="true">
      <alignment horizontal="right" vertical="top"/>
      <protection locked="true"/>
    </xf>
    <xf numFmtId="4" fontId="199" fillId="0" borderId="4" xfId="0" applyBorder="true" applyFont="true" applyNumberFormat="true">
      <alignment horizontal="right" vertical="top"/>
      <protection locked="true"/>
    </xf>
    <xf numFmtId="4" fontId="200" fillId="0" borderId="4" xfId="0" applyBorder="true" applyFont="true" applyNumberFormat="true">
      <alignment horizontal="right" vertical="top"/>
      <protection locked="true"/>
    </xf>
    <xf numFmtId="0" fontId="201" fillId="0" borderId="0" xfId="0" applyFont="true"/>
    <xf numFmtId="0" fontId="202" fillId="0" borderId="4" xfId="0" applyBorder="true" applyFont="true">
      <alignment horizontal="left" vertical="top"/>
      <protection locked="true"/>
    </xf>
    <xf numFmtId="0" fontId="203" fillId="0" borderId="4" xfId="0" applyBorder="true" applyFont="true">
      <alignment horizontal="left" vertical="top" wrapText="true"/>
      <protection locked="true"/>
    </xf>
    <xf numFmtId="0" fontId="204" fillId="0" borderId="4" xfId="0" applyBorder="true" applyFont="true">
      <alignment horizontal="center" vertical="top"/>
      <protection locked="true"/>
    </xf>
    <xf numFmtId="170" fontId="205" fillId="0" borderId="4" xfId="0" applyBorder="true" applyFont="true" applyNumberFormat="true">
      <alignment horizontal="right" vertical="top"/>
      <protection locked="true"/>
    </xf>
    <xf numFmtId="171" fontId="206" fillId="0" borderId="4" xfId="0" applyBorder="true" applyFont="true" applyNumberFormat="true">
      <alignment horizontal="right" vertical="top"/>
      <protection locked="true"/>
    </xf>
    <xf numFmtId="171" fontId="207" fillId="0" borderId="4" xfId="0" applyBorder="true" applyFont="true" applyNumberFormat="true">
      <alignment horizontal="right" vertical="top"/>
      <protection locked="true"/>
    </xf>
    <xf numFmtId="171" fontId="208" fillId="0" borderId="4" xfId="0" applyBorder="true" applyFont="true" applyNumberFormat="true">
      <alignment horizontal="right" vertical="top"/>
      <protection locked="true"/>
    </xf>
    <xf numFmtId="4" fontId="209" fillId="3" borderId="4" xfId="0" applyFill="true" applyBorder="true" applyFont="true" applyNumberFormat="true">
      <alignment vertical="top" horizontal="right"/>
      <protection locked="false"/>
    </xf>
    <xf numFmtId="172" fontId="210" fillId="0" borderId="4" xfId="0" applyBorder="true" applyFont="true" applyNumberFormat="true">
      <alignment horizontal="right" vertical="top"/>
      <protection locked="true"/>
    </xf>
    <xf numFmtId="4" fontId="211" fillId="0" borderId="4" xfId="0" applyBorder="true" applyFont="true" applyNumberFormat="true">
      <alignment horizontal="right" vertical="top"/>
      <protection locked="true"/>
    </xf>
    <xf numFmtId="4" fontId="212" fillId="0" borderId="4" xfId="0" applyBorder="true" applyFont="true" applyNumberFormat="true">
      <alignment horizontal="right" vertical="top"/>
      <protection locked="true"/>
    </xf>
    <xf numFmtId="0" fontId="213" fillId="0" borderId="0" xfId="0" applyFont="true"/>
    <xf numFmtId="0" fontId="214" fillId="0" borderId="4" xfId="0" applyBorder="true" applyFont="true">
      <alignment horizontal="left" vertical="top"/>
      <protection locked="true"/>
    </xf>
    <xf numFmtId="0" fontId="215" fillId="0" borderId="4" xfId="0" applyBorder="true" applyFont="true">
      <alignment horizontal="left" vertical="top" wrapText="true"/>
      <protection locked="true"/>
    </xf>
    <xf numFmtId="0" fontId="216" fillId="0" borderId="4" xfId="0" applyBorder="true" applyFont="true">
      <alignment horizontal="center" vertical="top"/>
      <protection locked="true"/>
    </xf>
    <xf numFmtId="170" fontId="217" fillId="0" borderId="4" xfId="0" applyBorder="true" applyFont="true" applyNumberFormat="true">
      <alignment horizontal="right" vertical="top"/>
      <protection locked="true"/>
    </xf>
    <xf numFmtId="171" fontId="218" fillId="0" borderId="4" xfId="0" applyBorder="true" applyFont="true" applyNumberFormat="true">
      <alignment horizontal="right" vertical="top"/>
      <protection locked="true"/>
    </xf>
    <xf numFmtId="171" fontId="219" fillId="0" borderId="4" xfId="0" applyBorder="true" applyFont="true" applyNumberFormat="true">
      <alignment horizontal="right" vertical="top"/>
      <protection locked="true"/>
    </xf>
    <xf numFmtId="171" fontId="220" fillId="0" borderId="4" xfId="0" applyBorder="true" applyFont="true" applyNumberFormat="true">
      <alignment horizontal="right" vertical="top"/>
      <protection locked="true"/>
    </xf>
    <xf numFmtId="4" fontId="221" fillId="3" borderId="4" xfId="0" applyFill="true" applyBorder="true" applyFont="true" applyNumberFormat="true">
      <alignment vertical="top" horizontal="right"/>
      <protection locked="false"/>
    </xf>
    <xf numFmtId="172" fontId="222" fillId="0" borderId="4" xfId="0" applyBorder="true" applyFont="true" applyNumberFormat="true">
      <alignment horizontal="right" vertical="top"/>
      <protection locked="true"/>
    </xf>
    <xf numFmtId="4" fontId="223" fillId="0" borderId="4" xfId="0" applyBorder="true" applyFont="true" applyNumberFormat="true">
      <alignment horizontal="right" vertical="top"/>
      <protection locked="true"/>
    </xf>
    <xf numFmtId="4" fontId="224" fillId="0" borderId="4" xfId="0" applyBorder="true" applyFont="true" applyNumberFormat="true">
      <alignment horizontal="right" vertical="top"/>
      <protection locked="true"/>
    </xf>
    <xf numFmtId="0" fontId="225" fillId="0" borderId="0" xfId="0" applyFont="true"/>
    <xf numFmtId="0" fontId="226" fillId="0" borderId="4" xfId="0" applyBorder="true" applyFont="true">
      <alignment horizontal="left" vertical="top"/>
      <protection locked="true"/>
    </xf>
    <xf numFmtId="0" fontId="227" fillId="0" borderId="4" xfId="0" applyBorder="true" applyFont="true">
      <alignment horizontal="left" vertical="top" wrapText="true"/>
      <protection locked="true"/>
    </xf>
    <xf numFmtId="0" fontId="228" fillId="0" borderId="4" xfId="0" applyBorder="true" applyFont="true">
      <alignment horizontal="center" vertical="top"/>
      <protection locked="true"/>
    </xf>
    <xf numFmtId="170" fontId="229" fillId="0" borderId="4" xfId="0" applyBorder="true" applyFont="true" applyNumberFormat="true">
      <alignment horizontal="right" vertical="top"/>
      <protection locked="true"/>
    </xf>
    <xf numFmtId="171" fontId="230" fillId="0" borderId="4" xfId="0" applyBorder="true" applyFont="true" applyNumberFormat="true">
      <alignment horizontal="right" vertical="top"/>
      <protection locked="true"/>
    </xf>
    <xf numFmtId="171" fontId="231" fillId="0" borderId="4" xfId="0" applyBorder="true" applyFont="true" applyNumberFormat="true">
      <alignment horizontal="right" vertical="top"/>
      <protection locked="true"/>
    </xf>
    <xf numFmtId="171" fontId="232" fillId="0" borderId="4" xfId="0" applyBorder="true" applyFont="true" applyNumberFormat="true">
      <alignment horizontal="right" vertical="top"/>
      <protection locked="true"/>
    </xf>
    <xf numFmtId="4" fontId="233" fillId="3" borderId="4" xfId="0" applyFill="true" applyBorder="true" applyFont="true" applyNumberFormat="true">
      <alignment vertical="top" horizontal="right"/>
      <protection locked="false"/>
    </xf>
    <xf numFmtId="172" fontId="234" fillId="0" borderId="4" xfId="0" applyBorder="true" applyFont="true" applyNumberFormat="true">
      <alignment horizontal="right" vertical="top"/>
      <protection locked="true"/>
    </xf>
    <xf numFmtId="4" fontId="235" fillId="0" borderId="4" xfId="0" applyBorder="true" applyFont="true" applyNumberFormat="true">
      <alignment horizontal="right" vertical="top"/>
      <protection locked="true"/>
    </xf>
    <xf numFmtId="4" fontId="236" fillId="0" borderId="4" xfId="0" applyBorder="true" applyFont="true" applyNumberFormat="true">
      <alignment horizontal="right" vertical="top"/>
      <protection locked="true"/>
    </xf>
    <xf numFmtId="0" fontId="237" fillId="0" borderId="0" xfId="0" applyFont="true"/>
    <xf numFmtId="0" fontId="238" fillId="5" borderId="4" xfId="0" applyFill="true" applyBorder="true" applyFont="true">
      <alignment horizontal="left"/>
      <protection locked="true"/>
    </xf>
    <xf numFmtId="0" fontId="239" fillId="5" borderId="4" xfId="0" applyFill="true" applyBorder="true" applyFont="true">
      <alignment horizontal="left"/>
      <protection locked="true"/>
    </xf>
    <xf numFmtId="0" fontId="240" fillId="5" borderId="4" xfId="0" applyFill="true" applyBorder="true" applyFont="true">
      <alignment horizontal="left"/>
      <protection locked="true"/>
    </xf>
    <xf numFmtId="0" fontId="241" fillId="5" borderId="4" xfId="0" applyFill="true" applyBorder="true" applyFont="true">
      <alignment horizontal="left"/>
      <protection locked="true"/>
    </xf>
    <xf numFmtId="0" fontId="242" fillId="5" borderId="4" xfId="0" applyFill="true" applyBorder="true" applyFont="true">
      <alignment horizontal="left"/>
      <protection locked="true"/>
    </xf>
    <xf numFmtId="0" fontId="243" fillId="5" borderId="4" xfId="0" applyFill="true" applyBorder="true" applyFont="true">
      <alignment horizontal="left"/>
      <protection locked="true"/>
    </xf>
    <xf numFmtId="0" fontId="244" fillId="5" borderId="4" xfId="0" applyFill="true" applyBorder="true" applyFont="true">
      <alignment horizontal="left"/>
      <protection locked="true"/>
    </xf>
    <xf numFmtId="0" fontId="245" fillId="5" borderId="4" xfId="0" applyFill="true" applyBorder="true" applyFont="true">
      <alignment horizontal="left"/>
      <protection locked="true"/>
    </xf>
    <xf numFmtId="0" fontId="246" fillId="5" borderId="4" xfId="0" applyFill="true" applyBorder="true" applyFont="true">
      <alignment horizontal="left"/>
      <protection locked="true"/>
    </xf>
    <xf numFmtId="0" fontId="247" fillId="5" borderId="4" xfId="0" applyFill="true" applyBorder="true" applyFont="true">
      <alignment horizontal="left"/>
      <protection locked="true"/>
    </xf>
    <xf numFmtId="4" fontId="248" fillId="5" borderId="4" xfId="0" applyFill="true" applyBorder="true" applyFont="true" applyNumberFormat="true">
      <alignment horizontal="right"/>
      <protection locked="true"/>
    </xf>
    <xf numFmtId="0" fontId="249" fillId="0" borderId="0" xfId="0" applyFont="true"/>
    <xf numFmtId="0" fontId="250" fillId="0" borderId="4" xfId="0" applyBorder="true" applyFont="true">
      <alignment horizontal="left" vertical="top"/>
      <protection locked="true"/>
    </xf>
    <xf numFmtId="0" fontId="251" fillId="0" borderId="4" xfId="0" applyBorder="true" applyFont="true">
      <alignment horizontal="left" vertical="top" wrapText="true"/>
      <protection locked="true"/>
    </xf>
    <xf numFmtId="0" fontId="252" fillId="0" borderId="4" xfId="0" applyBorder="true" applyFont="true">
      <alignment horizontal="center" vertical="top"/>
      <protection locked="true"/>
    </xf>
    <xf numFmtId="170" fontId="253" fillId="0" borderId="4" xfId="0" applyBorder="true" applyFont="true" applyNumberFormat="true">
      <alignment horizontal="right" vertical="top"/>
      <protection locked="true"/>
    </xf>
    <xf numFmtId="171" fontId="254" fillId="0" borderId="4" xfId="0" applyBorder="true" applyFont="true" applyNumberFormat="true">
      <alignment horizontal="right" vertical="top"/>
      <protection locked="true"/>
    </xf>
    <xf numFmtId="171" fontId="255" fillId="0" borderId="4" xfId="0" applyBorder="true" applyFont="true" applyNumberFormat="true">
      <alignment horizontal="right" vertical="top"/>
      <protection locked="true"/>
    </xf>
    <xf numFmtId="171" fontId="256" fillId="0" borderId="4" xfId="0" applyBorder="true" applyFont="true" applyNumberFormat="true">
      <alignment horizontal="right" vertical="top"/>
      <protection locked="true"/>
    </xf>
    <xf numFmtId="4" fontId="257" fillId="3" borderId="4" xfId="0" applyFill="true" applyBorder="true" applyFont="true" applyNumberFormat="true">
      <alignment vertical="top" horizontal="right"/>
      <protection locked="false"/>
    </xf>
    <xf numFmtId="172" fontId="258" fillId="0" borderId="4" xfId="0" applyBorder="true" applyFont="true" applyNumberFormat="true">
      <alignment horizontal="right" vertical="top"/>
      <protection locked="true"/>
    </xf>
    <xf numFmtId="4" fontId="259" fillId="0" borderId="4" xfId="0" applyBorder="true" applyFont="true" applyNumberFormat="true">
      <alignment horizontal="right" vertical="top"/>
      <protection locked="true"/>
    </xf>
    <xf numFmtId="4" fontId="260" fillId="0" borderId="4" xfId="0" applyBorder="true" applyFont="true" applyNumberFormat="true">
      <alignment horizontal="right" vertical="top"/>
      <protection locked="true"/>
    </xf>
    <xf numFmtId="0" fontId="261" fillId="0" borderId="0" xfId="0" applyFont="true"/>
    <xf numFmtId="0" fontId="262" fillId="0" borderId="4" xfId="0" applyBorder="true" applyFont="true">
      <alignment horizontal="left" vertical="top"/>
      <protection locked="true"/>
    </xf>
    <xf numFmtId="0" fontId="263" fillId="0" borderId="4" xfId="0" applyBorder="true" applyFont="true">
      <alignment horizontal="left" vertical="top" wrapText="true"/>
      <protection locked="true"/>
    </xf>
    <xf numFmtId="0" fontId="264" fillId="0" borderId="4" xfId="0" applyBorder="true" applyFont="true">
      <alignment horizontal="center" vertical="top"/>
      <protection locked="true"/>
    </xf>
    <xf numFmtId="170" fontId="265" fillId="0" borderId="4" xfId="0" applyBorder="true" applyFont="true" applyNumberFormat="true">
      <alignment horizontal="right" vertical="top"/>
      <protection locked="true"/>
    </xf>
    <xf numFmtId="171" fontId="266" fillId="0" borderId="4" xfId="0" applyBorder="true" applyFont="true" applyNumberFormat="true">
      <alignment horizontal="right" vertical="top"/>
      <protection locked="true"/>
    </xf>
    <xf numFmtId="171" fontId="267" fillId="0" borderId="4" xfId="0" applyBorder="true" applyFont="true" applyNumberFormat="true">
      <alignment horizontal="right" vertical="top"/>
      <protection locked="true"/>
    </xf>
    <xf numFmtId="171" fontId="268" fillId="0" borderId="4" xfId="0" applyBorder="true" applyFont="true" applyNumberFormat="true">
      <alignment horizontal="right" vertical="top"/>
      <protection locked="true"/>
    </xf>
    <xf numFmtId="4" fontId="269" fillId="3" borderId="4" xfId="0" applyFill="true" applyBorder="true" applyFont="true" applyNumberFormat="true">
      <alignment vertical="top" horizontal="right"/>
      <protection locked="false"/>
    </xf>
    <xf numFmtId="172" fontId="270" fillId="0" borderId="4" xfId="0" applyBorder="true" applyFont="true" applyNumberFormat="true">
      <alignment horizontal="right" vertical="top"/>
      <protection locked="true"/>
    </xf>
    <xf numFmtId="4" fontId="271" fillId="0" borderId="4" xfId="0" applyBorder="true" applyFont="true" applyNumberFormat="true">
      <alignment horizontal="right" vertical="top"/>
      <protection locked="true"/>
    </xf>
    <xf numFmtId="4" fontId="272" fillId="0" borderId="4" xfId="0" applyBorder="true" applyFont="true" applyNumberFormat="true">
      <alignment horizontal="right" vertical="top"/>
      <protection locked="true"/>
    </xf>
    <xf numFmtId="0" fontId="273" fillId="0" borderId="0" xfId="0" applyFont="true"/>
    <xf numFmtId="0" fontId="274" fillId="0" borderId="4" xfId="0" applyBorder="true" applyFont="true">
      <alignment horizontal="left" vertical="top"/>
      <protection locked="true"/>
    </xf>
    <xf numFmtId="0" fontId="275" fillId="0" borderId="4" xfId="0" applyBorder="true" applyFont="true">
      <alignment horizontal="left" vertical="top" wrapText="true"/>
      <protection locked="true"/>
    </xf>
    <xf numFmtId="0" fontId="276" fillId="0" borderId="4" xfId="0" applyBorder="true" applyFont="true">
      <alignment horizontal="center" vertical="top"/>
      <protection locked="true"/>
    </xf>
    <xf numFmtId="170" fontId="277" fillId="0" borderId="4" xfId="0" applyBorder="true" applyFont="true" applyNumberFormat="true">
      <alignment horizontal="right" vertical="top"/>
      <protection locked="true"/>
    </xf>
    <xf numFmtId="171" fontId="278" fillId="0" borderId="4" xfId="0" applyBorder="true" applyFont="true" applyNumberFormat="true">
      <alignment horizontal="right" vertical="top"/>
      <protection locked="true"/>
    </xf>
    <xf numFmtId="171" fontId="279" fillId="0" borderId="4" xfId="0" applyBorder="true" applyFont="true" applyNumberFormat="true">
      <alignment horizontal="right" vertical="top"/>
      <protection locked="true"/>
    </xf>
    <xf numFmtId="171" fontId="280" fillId="0" borderId="4" xfId="0" applyBorder="true" applyFont="true" applyNumberFormat="true">
      <alignment horizontal="right" vertical="top"/>
      <protection locked="true"/>
    </xf>
    <xf numFmtId="4" fontId="281" fillId="3" borderId="4" xfId="0" applyFill="true" applyBorder="true" applyFont="true" applyNumberFormat="true">
      <alignment vertical="top" horizontal="right"/>
      <protection locked="false"/>
    </xf>
    <xf numFmtId="172" fontId="282" fillId="0" borderId="4" xfId="0" applyBorder="true" applyFont="true" applyNumberFormat="true">
      <alignment horizontal="right" vertical="top"/>
      <protection locked="true"/>
    </xf>
    <xf numFmtId="4" fontId="283" fillId="0" borderId="4" xfId="0" applyBorder="true" applyFont="true" applyNumberFormat="true">
      <alignment horizontal="right" vertical="top"/>
      <protection locked="true"/>
    </xf>
    <xf numFmtId="4" fontId="284" fillId="0" borderId="4" xfId="0" applyBorder="true" applyFont="true" applyNumberFormat="true">
      <alignment horizontal="right" vertical="top"/>
      <protection locked="true"/>
    </xf>
    <xf numFmtId="0" fontId="285" fillId="0" borderId="0" xfId="0" applyFont="true"/>
    <xf numFmtId="0" fontId="286" fillId="0" borderId="4" xfId="0" applyBorder="true" applyFont="true">
      <alignment horizontal="left" vertical="top"/>
      <protection locked="true"/>
    </xf>
    <xf numFmtId="0" fontId="287" fillId="0" borderId="4" xfId="0" applyBorder="true" applyFont="true">
      <alignment horizontal="left" vertical="top" wrapText="true"/>
      <protection locked="true"/>
    </xf>
    <xf numFmtId="0" fontId="288" fillId="0" borderId="4" xfId="0" applyBorder="true" applyFont="true">
      <alignment horizontal="center" vertical="top"/>
      <protection locked="true"/>
    </xf>
    <xf numFmtId="170" fontId="289" fillId="0" borderId="4" xfId="0" applyBorder="true" applyFont="true" applyNumberFormat="true">
      <alignment horizontal="right" vertical="top"/>
      <protection locked="true"/>
    </xf>
    <xf numFmtId="171" fontId="290" fillId="0" borderId="4" xfId="0" applyBorder="true" applyFont="true" applyNumberFormat="true">
      <alignment horizontal="right" vertical="top"/>
      <protection locked="true"/>
    </xf>
    <xf numFmtId="171" fontId="291" fillId="0" borderId="4" xfId="0" applyBorder="true" applyFont="true" applyNumberFormat="true">
      <alignment horizontal="right" vertical="top"/>
      <protection locked="true"/>
    </xf>
    <xf numFmtId="171" fontId="292" fillId="0" borderId="4" xfId="0" applyBorder="true" applyFont="true" applyNumberFormat="true">
      <alignment horizontal="right" vertical="top"/>
      <protection locked="true"/>
    </xf>
    <xf numFmtId="4" fontId="293" fillId="3" borderId="4" xfId="0" applyFill="true" applyBorder="true" applyFont="true" applyNumberFormat="true">
      <alignment vertical="top" horizontal="right"/>
      <protection locked="false"/>
    </xf>
    <xf numFmtId="172" fontId="294" fillId="0" borderId="4" xfId="0" applyBorder="true" applyFont="true" applyNumberFormat="true">
      <alignment horizontal="right" vertical="top"/>
      <protection locked="true"/>
    </xf>
    <xf numFmtId="4" fontId="295" fillId="0" borderId="4" xfId="0" applyBorder="true" applyFont="true" applyNumberFormat="true">
      <alignment horizontal="right" vertical="top"/>
      <protection locked="true"/>
    </xf>
    <xf numFmtId="4" fontId="296" fillId="0" borderId="4" xfId="0" applyBorder="true" applyFont="true" applyNumberFormat="true">
      <alignment horizontal="right" vertical="top"/>
      <protection locked="true"/>
    </xf>
    <xf numFmtId="0" fontId="297" fillId="0" borderId="0" xfId="0" applyFont="true"/>
    <xf numFmtId="0" fontId="298" fillId="0" borderId="4" xfId="0" applyBorder="true" applyFont="true">
      <alignment horizontal="left" vertical="top"/>
      <protection locked="true"/>
    </xf>
    <xf numFmtId="0" fontId="299" fillId="0" borderId="4" xfId="0" applyBorder="true" applyFont="true">
      <alignment horizontal="left" vertical="top" wrapText="true"/>
      <protection locked="true"/>
    </xf>
    <xf numFmtId="0" fontId="300" fillId="0" borderId="4" xfId="0" applyBorder="true" applyFont="true">
      <alignment horizontal="center" vertical="top"/>
      <protection locked="true"/>
    </xf>
    <xf numFmtId="170" fontId="301" fillId="0" borderId="4" xfId="0" applyBorder="true" applyFont="true" applyNumberFormat="true">
      <alignment horizontal="right" vertical="top"/>
      <protection locked="true"/>
    </xf>
    <xf numFmtId="171" fontId="302" fillId="0" borderId="4" xfId="0" applyBorder="true" applyFont="true" applyNumberFormat="true">
      <alignment horizontal="right" vertical="top"/>
      <protection locked="true"/>
    </xf>
    <xf numFmtId="171" fontId="303" fillId="0" borderId="4" xfId="0" applyBorder="true" applyFont="true" applyNumberFormat="true">
      <alignment horizontal="right" vertical="top"/>
      <protection locked="true"/>
    </xf>
    <xf numFmtId="171" fontId="304" fillId="0" borderId="4" xfId="0" applyBorder="true" applyFont="true" applyNumberFormat="true">
      <alignment horizontal="right" vertical="top"/>
      <protection locked="true"/>
    </xf>
    <xf numFmtId="4" fontId="305" fillId="3" borderId="4" xfId="0" applyFill="true" applyBorder="true" applyFont="true" applyNumberFormat="true">
      <alignment vertical="top" horizontal="right"/>
      <protection locked="false"/>
    </xf>
    <xf numFmtId="172" fontId="306" fillId="0" borderId="4" xfId="0" applyBorder="true" applyFont="true" applyNumberFormat="true">
      <alignment horizontal="right" vertical="top"/>
      <protection locked="true"/>
    </xf>
    <xf numFmtId="4" fontId="307" fillId="0" borderId="4" xfId="0" applyBorder="true" applyFont="true" applyNumberFormat="true">
      <alignment horizontal="right" vertical="top"/>
      <protection locked="true"/>
    </xf>
    <xf numFmtId="4" fontId="308" fillId="0" borderId="4" xfId="0" applyBorder="true" applyFont="true" applyNumberFormat="true">
      <alignment horizontal="right" vertical="top"/>
      <protection locked="true"/>
    </xf>
    <xf numFmtId="0" fontId="309" fillId="0" borderId="0" xfId="0" applyFont="true"/>
    <xf numFmtId="0" fontId="310" fillId="0" borderId="4" xfId="0" applyBorder="true" applyFont="true">
      <alignment horizontal="left" vertical="top"/>
      <protection locked="true"/>
    </xf>
    <xf numFmtId="0" fontId="311" fillId="0" borderId="4" xfId="0" applyBorder="true" applyFont="true">
      <alignment horizontal="left" vertical="top" wrapText="true"/>
      <protection locked="true"/>
    </xf>
    <xf numFmtId="0" fontId="312" fillId="0" borderId="4" xfId="0" applyBorder="true" applyFont="true">
      <alignment horizontal="center" vertical="top"/>
      <protection locked="true"/>
    </xf>
    <xf numFmtId="170" fontId="313" fillId="0" borderId="4" xfId="0" applyBorder="true" applyFont="true" applyNumberFormat="true">
      <alignment horizontal="right" vertical="top"/>
      <protection locked="true"/>
    </xf>
    <xf numFmtId="171" fontId="314" fillId="0" borderId="4" xfId="0" applyBorder="true" applyFont="true" applyNumberFormat="true">
      <alignment horizontal="right" vertical="top"/>
      <protection locked="true"/>
    </xf>
    <xf numFmtId="171" fontId="315" fillId="0" borderId="4" xfId="0" applyBorder="true" applyFont="true" applyNumberFormat="true">
      <alignment horizontal="right" vertical="top"/>
      <protection locked="true"/>
    </xf>
    <xf numFmtId="171" fontId="316" fillId="0" borderId="4" xfId="0" applyBorder="true" applyFont="true" applyNumberFormat="true">
      <alignment horizontal="right" vertical="top"/>
      <protection locked="true"/>
    </xf>
    <xf numFmtId="4" fontId="317" fillId="3" borderId="4" xfId="0" applyFill="true" applyBorder="true" applyFont="true" applyNumberFormat="true">
      <alignment vertical="top" horizontal="right"/>
      <protection locked="false"/>
    </xf>
    <xf numFmtId="172" fontId="318" fillId="0" borderId="4" xfId="0" applyBorder="true" applyFont="true" applyNumberFormat="true">
      <alignment horizontal="right" vertical="top"/>
      <protection locked="true"/>
    </xf>
    <xf numFmtId="4" fontId="319" fillId="0" borderId="4" xfId="0" applyBorder="true" applyFont="true" applyNumberFormat="true">
      <alignment horizontal="right" vertical="top"/>
      <protection locked="true"/>
    </xf>
    <xf numFmtId="4" fontId="320" fillId="0" borderId="4" xfId="0" applyBorder="true" applyFont="true" applyNumberFormat="true">
      <alignment horizontal="right" vertical="top"/>
      <protection locked="true"/>
    </xf>
    <xf numFmtId="0" fontId="321" fillId="0" borderId="0" xfId="0" applyFont="true"/>
    <xf numFmtId="0" fontId="322" fillId="5" borderId="4" xfId="0" applyFill="true" applyBorder="true" applyFont="true">
      <alignment horizontal="left"/>
      <protection locked="true"/>
    </xf>
    <xf numFmtId="0" fontId="323" fillId="5" borderId="4" xfId="0" applyFill="true" applyBorder="true" applyFont="true">
      <alignment horizontal="left"/>
      <protection locked="true"/>
    </xf>
    <xf numFmtId="0" fontId="324" fillId="5" borderId="4" xfId="0" applyFill="true" applyBorder="true" applyFont="true">
      <alignment horizontal="left"/>
      <protection locked="true"/>
    </xf>
    <xf numFmtId="0" fontId="325" fillId="5" borderId="4" xfId="0" applyFill="true" applyBorder="true" applyFont="true">
      <alignment horizontal="left"/>
      <protection locked="true"/>
    </xf>
    <xf numFmtId="0" fontId="326" fillId="5" borderId="4" xfId="0" applyFill="true" applyBorder="true" applyFont="true">
      <alignment horizontal="left"/>
      <protection locked="true"/>
    </xf>
    <xf numFmtId="0" fontId="327" fillId="5" borderId="4" xfId="0" applyFill="true" applyBorder="true" applyFont="true">
      <alignment horizontal="left"/>
      <protection locked="true"/>
    </xf>
    <xf numFmtId="0" fontId="328" fillId="5" borderId="4" xfId="0" applyFill="true" applyBorder="true" applyFont="true">
      <alignment horizontal="left"/>
      <protection locked="true"/>
    </xf>
    <xf numFmtId="0" fontId="329" fillId="5" borderId="4" xfId="0" applyFill="true" applyBorder="true" applyFont="true">
      <alignment horizontal="left"/>
      <protection locked="true"/>
    </xf>
    <xf numFmtId="0" fontId="330" fillId="5" borderId="4" xfId="0" applyFill="true" applyBorder="true" applyFont="true">
      <alignment horizontal="left"/>
      <protection locked="true"/>
    </xf>
    <xf numFmtId="0" fontId="331" fillId="5" borderId="4" xfId="0" applyFill="true" applyBorder="true" applyFont="true">
      <alignment horizontal="left"/>
      <protection locked="true"/>
    </xf>
    <xf numFmtId="4" fontId="332" fillId="5" borderId="4" xfId="0" applyFill="true" applyBorder="true" applyFont="true" applyNumberFormat="true">
      <alignment horizontal="right"/>
      <protection locked="true"/>
    </xf>
    <xf numFmtId="0" fontId="333" fillId="0" borderId="0" xfId="0" applyFont="true"/>
    <xf numFmtId="0" fontId="334" fillId="0" borderId="4" xfId="0" applyBorder="true" applyFont="true">
      <alignment horizontal="left" vertical="top"/>
      <protection locked="true"/>
    </xf>
    <xf numFmtId="0" fontId="335" fillId="0" borderId="4" xfId="0" applyBorder="true" applyFont="true">
      <alignment horizontal="left" vertical="top" wrapText="true"/>
      <protection locked="true"/>
    </xf>
    <xf numFmtId="0" fontId="336" fillId="0" borderId="4" xfId="0" applyBorder="true" applyFont="true">
      <alignment horizontal="center" vertical="top"/>
      <protection locked="true"/>
    </xf>
    <xf numFmtId="170" fontId="337" fillId="0" borderId="4" xfId="0" applyBorder="true" applyFont="true" applyNumberFormat="true">
      <alignment horizontal="right" vertical="top"/>
      <protection locked="true"/>
    </xf>
    <xf numFmtId="171" fontId="338" fillId="0" borderId="4" xfId="0" applyBorder="true" applyFont="true" applyNumberFormat="true">
      <alignment horizontal="right" vertical="top"/>
      <protection locked="true"/>
    </xf>
    <xf numFmtId="171" fontId="339" fillId="0" borderId="4" xfId="0" applyBorder="true" applyFont="true" applyNumberFormat="true">
      <alignment horizontal="right" vertical="top"/>
      <protection locked="true"/>
    </xf>
    <xf numFmtId="171" fontId="340" fillId="0" borderId="4" xfId="0" applyBorder="true" applyFont="true" applyNumberFormat="true">
      <alignment horizontal="right" vertical="top"/>
      <protection locked="true"/>
    </xf>
    <xf numFmtId="4" fontId="341" fillId="3" borderId="4" xfId="0" applyFill="true" applyBorder="true" applyFont="true" applyNumberFormat="true">
      <alignment vertical="top" horizontal="right"/>
      <protection locked="false"/>
    </xf>
    <xf numFmtId="172" fontId="342" fillId="0" borderId="4" xfId="0" applyBorder="true" applyFont="true" applyNumberFormat="true">
      <alignment horizontal="right" vertical="top"/>
      <protection locked="true"/>
    </xf>
    <xf numFmtId="4" fontId="343" fillId="0" borderId="4" xfId="0" applyBorder="true" applyFont="true" applyNumberFormat="true">
      <alignment horizontal="right" vertical="top"/>
      <protection locked="true"/>
    </xf>
    <xf numFmtId="4" fontId="344" fillId="0" borderId="4" xfId="0" applyBorder="true" applyFont="true" applyNumberFormat="true">
      <alignment horizontal="right" vertical="top"/>
      <protection locked="true"/>
    </xf>
    <xf numFmtId="0" fontId="345" fillId="0" borderId="0" xfId="0" applyFont="true"/>
    <xf numFmtId="0" fontId="346" fillId="0" borderId="4" xfId="0" applyBorder="true" applyFont="true">
      <alignment horizontal="left" vertical="top"/>
      <protection locked="true"/>
    </xf>
    <xf numFmtId="0" fontId="347" fillId="0" borderId="4" xfId="0" applyBorder="true" applyFont="true">
      <alignment horizontal="left" vertical="top" wrapText="true"/>
      <protection locked="true"/>
    </xf>
    <xf numFmtId="0" fontId="348" fillId="0" borderId="4" xfId="0" applyBorder="true" applyFont="true">
      <alignment horizontal="center" vertical="top"/>
      <protection locked="true"/>
    </xf>
    <xf numFmtId="170" fontId="349" fillId="0" borderId="4" xfId="0" applyBorder="true" applyFont="true" applyNumberFormat="true">
      <alignment horizontal="right" vertical="top"/>
      <protection locked="true"/>
    </xf>
    <xf numFmtId="171" fontId="350" fillId="0" borderId="4" xfId="0" applyBorder="true" applyFont="true" applyNumberFormat="true">
      <alignment horizontal="right" vertical="top"/>
      <protection locked="true"/>
    </xf>
    <xf numFmtId="171" fontId="351" fillId="0" borderId="4" xfId="0" applyBorder="true" applyFont="true" applyNumberFormat="true">
      <alignment horizontal="right" vertical="top"/>
      <protection locked="true"/>
    </xf>
    <xf numFmtId="171" fontId="352" fillId="0" borderId="4" xfId="0" applyBorder="true" applyFont="true" applyNumberFormat="true">
      <alignment horizontal="right" vertical="top"/>
      <protection locked="true"/>
    </xf>
    <xf numFmtId="4" fontId="353" fillId="3" borderId="4" xfId="0" applyFill="true" applyBorder="true" applyFont="true" applyNumberFormat="true">
      <alignment vertical="top" horizontal="right"/>
      <protection locked="false"/>
    </xf>
    <xf numFmtId="172" fontId="354" fillId="0" borderId="4" xfId="0" applyBorder="true" applyFont="true" applyNumberFormat="true">
      <alignment horizontal="right" vertical="top"/>
      <protection locked="true"/>
    </xf>
    <xf numFmtId="4" fontId="355" fillId="0" borderId="4" xfId="0" applyBorder="true" applyFont="true" applyNumberFormat="true">
      <alignment horizontal="right" vertical="top"/>
      <protection locked="true"/>
    </xf>
    <xf numFmtId="4" fontId="356" fillId="0" borderId="4" xfId="0" applyBorder="true" applyFont="true" applyNumberFormat="true">
      <alignment horizontal="right" vertical="top"/>
      <protection locked="true"/>
    </xf>
    <xf numFmtId="0" fontId="357" fillId="0" borderId="0" xfId="0" applyFont="true"/>
    <xf numFmtId="0" fontId="358" fillId="0" borderId="4" xfId="0" applyBorder="true" applyFont="true">
      <alignment horizontal="left" vertical="top"/>
      <protection locked="true"/>
    </xf>
    <xf numFmtId="0" fontId="359" fillId="0" borderId="4" xfId="0" applyBorder="true" applyFont="true">
      <alignment horizontal="left" vertical="top" wrapText="true"/>
      <protection locked="true"/>
    </xf>
    <xf numFmtId="0" fontId="360" fillId="0" borderId="4" xfId="0" applyBorder="true" applyFont="true">
      <alignment horizontal="center" vertical="top"/>
      <protection locked="true"/>
    </xf>
    <xf numFmtId="170" fontId="361" fillId="0" borderId="4" xfId="0" applyBorder="true" applyFont="true" applyNumberFormat="true">
      <alignment horizontal="right" vertical="top"/>
      <protection locked="true"/>
    </xf>
    <xf numFmtId="171" fontId="362" fillId="0" borderId="4" xfId="0" applyBorder="true" applyFont="true" applyNumberFormat="true">
      <alignment horizontal="right" vertical="top"/>
      <protection locked="true"/>
    </xf>
    <xf numFmtId="171" fontId="363" fillId="0" borderId="4" xfId="0" applyBorder="true" applyFont="true" applyNumberFormat="true">
      <alignment horizontal="right" vertical="top"/>
      <protection locked="true"/>
    </xf>
    <xf numFmtId="171" fontId="364" fillId="0" borderId="4" xfId="0" applyBorder="true" applyFont="true" applyNumberFormat="true">
      <alignment horizontal="right" vertical="top"/>
      <protection locked="true"/>
    </xf>
    <xf numFmtId="4" fontId="365" fillId="3" borderId="4" xfId="0" applyFill="true" applyBorder="true" applyFont="true" applyNumberFormat="true">
      <alignment vertical="top" horizontal="right"/>
      <protection locked="false"/>
    </xf>
    <xf numFmtId="172" fontId="366" fillId="0" borderId="4" xfId="0" applyBorder="true" applyFont="true" applyNumberFormat="true">
      <alignment horizontal="right" vertical="top"/>
      <protection locked="true"/>
    </xf>
    <xf numFmtId="4" fontId="367" fillId="0" borderId="4" xfId="0" applyBorder="true" applyFont="true" applyNumberFormat="true">
      <alignment horizontal="right" vertical="top"/>
      <protection locked="true"/>
    </xf>
    <xf numFmtId="4" fontId="368" fillId="0" borderId="4" xfId="0" applyBorder="true" applyFont="true" applyNumberFormat="true">
      <alignment horizontal="right" vertical="top"/>
      <protection locked="true"/>
    </xf>
    <xf numFmtId="0" fontId="369" fillId="0" borderId="0" xfId="0" applyFont="true"/>
    <xf numFmtId="0" fontId="370" fillId="0" borderId="4" xfId="0" applyBorder="true" applyFont="true">
      <alignment horizontal="left" vertical="top"/>
      <protection locked="true"/>
    </xf>
    <xf numFmtId="0" fontId="371" fillId="0" borderId="4" xfId="0" applyBorder="true" applyFont="true">
      <alignment horizontal="left" vertical="top" wrapText="true"/>
      <protection locked="true"/>
    </xf>
    <xf numFmtId="0" fontId="372" fillId="0" borderId="4" xfId="0" applyBorder="true" applyFont="true">
      <alignment horizontal="center" vertical="top"/>
      <protection locked="true"/>
    </xf>
    <xf numFmtId="170" fontId="373" fillId="0" borderId="4" xfId="0" applyBorder="true" applyFont="true" applyNumberFormat="true">
      <alignment horizontal="right" vertical="top"/>
      <protection locked="true"/>
    </xf>
    <xf numFmtId="171" fontId="374" fillId="0" borderId="4" xfId="0" applyBorder="true" applyFont="true" applyNumberFormat="true">
      <alignment horizontal="right" vertical="top"/>
      <protection locked="true"/>
    </xf>
    <xf numFmtId="171" fontId="375" fillId="0" borderId="4" xfId="0" applyBorder="true" applyFont="true" applyNumberFormat="true">
      <alignment horizontal="right" vertical="top"/>
      <protection locked="true"/>
    </xf>
    <xf numFmtId="171" fontId="376" fillId="0" borderId="4" xfId="0" applyBorder="true" applyFont="true" applyNumberFormat="true">
      <alignment horizontal="right" vertical="top"/>
      <protection locked="true"/>
    </xf>
    <xf numFmtId="4" fontId="377" fillId="3" borderId="4" xfId="0" applyFill="true" applyBorder="true" applyFont="true" applyNumberFormat="true">
      <alignment vertical="top" horizontal="right"/>
      <protection locked="false"/>
    </xf>
    <xf numFmtId="172" fontId="378" fillId="0" borderId="4" xfId="0" applyBorder="true" applyFont="true" applyNumberFormat="true">
      <alignment horizontal="right" vertical="top"/>
      <protection locked="true"/>
    </xf>
    <xf numFmtId="4" fontId="379" fillId="0" borderId="4" xfId="0" applyBorder="true" applyFont="true" applyNumberFormat="true">
      <alignment horizontal="right" vertical="top"/>
      <protection locked="true"/>
    </xf>
    <xf numFmtId="4" fontId="380" fillId="0" borderId="4" xfId="0" applyBorder="true" applyFont="true" applyNumberFormat="true">
      <alignment horizontal="right" vertical="top"/>
      <protection locked="true"/>
    </xf>
    <xf numFmtId="0" fontId="381" fillId="0" borderId="0" xfId="0" applyFont="true"/>
    <xf numFmtId="0" fontId="382" fillId="0" borderId="4" xfId="0" applyBorder="true" applyFont="true">
      <alignment horizontal="left" vertical="top"/>
      <protection locked="true"/>
    </xf>
    <xf numFmtId="0" fontId="383" fillId="0" borderId="4" xfId="0" applyBorder="true" applyFont="true">
      <alignment horizontal="left" vertical="top" wrapText="true"/>
      <protection locked="true"/>
    </xf>
    <xf numFmtId="0" fontId="384" fillId="0" borderId="4" xfId="0" applyBorder="true" applyFont="true">
      <alignment horizontal="center" vertical="top"/>
      <protection locked="true"/>
    </xf>
    <xf numFmtId="170" fontId="385" fillId="0" borderId="4" xfId="0" applyBorder="true" applyFont="true" applyNumberFormat="true">
      <alignment horizontal="right" vertical="top"/>
      <protection locked="true"/>
    </xf>
    <xf numFmtId="171" fontId="386" fillId="0" borderId="4" xfId="0" applyBorder="true" applyFont="true" applyNumberFormat="true">
      <alignment horizontal="right" vertical="top"/>
      <protection locked="true"/>
    </xf>
    <xf numFmtId="171" fontId="387" fillId="0" borderId="4" xfId="0" applyBorder="true" applyFont="true" applyNumberFormat="true">
      <alignment horizontal="right" vertical="top"/>
      <protection locked="true"/>
    </xf>
    <xf numFmtId="171" fontId="388" fillId="0" borderId="4" xfId="0" applyBorder="true" applyFont="true" applyNumberFormat="true">
      <alignment horizontal="right" vertical="top"/>
      <protection locked="true"/>
    </xf>
    <xf numFmtId="4" fontId="389" fillId="3" borderId="4" xfId="0" applyFill="true" applyBorder="true" applyFont="true" applyNumberFormat="true">
      <alignment vertical="top" horizontal="right"/>
      <protection locked="false"/>
    </xf>
    <xf numFmtId="172" fontId="390" fillId="0" borderId="4" xfId="0" applyBorder="true" applyFont="true" applyNumberFormat="true">
      <alignment horizontal="right" vertical="top"/>
      <protection locked="true"/>
    </xf>
    <xf numFmtId="4" fontId="391" fillId="0" borderId="4" xfId="0" applyBorder="true" applyFont="true" applyNumberFormat="true">
      <alignment horizontal="right" vertical="top"/>
      <protection locked="true"/>
    </xf>
    <xf numFmtId="4" fontId="392" fillId="0" borderId="4" xfId="0" applyBorder="true" applyFont="true" applyNumberFormat="true">
      <alignment horizontal="right" vertical="top"/>
      <protection locked="true"/>
    </xf>
    <xf numFmtId="0" fontId="393" fillId="0" borderId="0" xfId="0" applyFont="true"/>
    <xf numFmtId="0" fontId="394" fillId="0" borderId="4" xfId="0" applyBorder="true" applyFont="true">
      <alignment horizontal="left" vertical="top"/>
      <protection locked="true"/>
    </xf>
    <xf numFmtId="0" fontId="395" fillId="0" borderId="4" xfId="0" applyBorder="true" applyFont="true">
      <alignment horizontal="left" vertical="top" wrapText="true"/>
      <protection locked="true"/>
    </xf>
    <xf numFmtId="0" fontId="396" fillId="0" borderId="4" xfId="0" applyBorder="true" applyFont="true">
      <alignment horizontal="center" vertical="top"/>
      <protection locked="true"/>
    </xf>
    <xf numFmtId="170" fontId="397" fillId="0" borderId="4" xfId="0" applyBorder="true" applyFont="true" applyNumberFormat="true">
      <alignment horizontal="right" vertical="top"/>
      <protection locked="true"/>
    </xf>
    <xf numFmtId="171" fontId="398" fillId="0" borderId="4" xfId="0" applyBorder="true" applyFont="true" applyNumberFormat="true">
      <alignment horizontal="right" vertical="top"/>
      <protection locked="true"/>
    </xf>
    <xf numFmtId="171" fontId="399" fillId="0" borderId="4" xfId="0" applyBorder="true" applyFont="true" applyNumberFormat="true">
      <alignment horizontal="right" vertical="top"/>
      <protection locked="true"/>
    </xf>
    <xf numFmtId="171" fontId="400" fillId="0" borderId="4" xfId="0" applyBorder="true" applyFont="true" applyNumberFormat="true">
      <alignment horizontal="right" vertical="top"/>
      <protection locked="true"/>
    </xf>
    <xf numFmtId="4" fontId="401" fillId="3" borderId="4" xfId="0" applyFill="true" applyBorder="true" applyFont="true" applyNumberFormat="true">
      <alignment vertical="top" horizontal="right"/>
      <protection locked="false"/>
    </xf>
    <xf numFmtId="172" fontId="402" fillId="0" borderId="4" xfId="0" applyBorder="true" applyFont="true" applyNumberFormat="true">
      <alignment horizontal="right" vertical="top"/>
      <protection locked="true"/>
    </xf>
    <xf numFmtId="4" fontId="403" fillId="0" borderId="4" xfId="0" applyBorder="true" applyFont="true" applyNumberFormat="true">
      <alignment horizontal="right" vertical="top"/>
      <protection locked="true"/>
    </xf>
    <xf numFmtId="4" fontId="404" fillId="0" borderId="4" xfId="0" applyBorder="true" applyFont="true" applyNumberFormat="true">
      <alignment horizontal="right" vertical="top"/>
      <protection locked="true"/>
    </xf>
    <xf numFmtId="0" fontId="405" fillId="0" borderId="0" xfId="0" applyFont="true"/>
    <xf numFmtId="0" fontId="406" fillId="0" borderId="4" xfId="0" applyBorder="true" applyFont="true">
      <alignment horizontal="left" vertical="top"/>
      <protection locked="true"/>
    </xf>
    <xf numFmtId="0" fontId="407" fillId="0" borderId="4" xfId="0" applyBorder="true" applyFont="true">
      <alignment horizontal="left" vertical="top" wrapText="true"/>
      <protection locked="true"/>
    </xf>
    <xf numFmtId="0" fontId="408" fillId="0" borderId="4" xfId="0" applyBorder="true" applyFont="true">
      <alignment horizontal="center" vertical="top"/>
      <protection locked="true"/>
    </xf>
    <xf numFmtId="170" fontId="409" fillId="0" borderId="4" xfId="0" applyBorder="true" applyFont="true" applyNumberFormat="true">
      <alignment horizontal="right" vertical="top"/>
      <protection locked="true"/>
    </xf>
    <xf numFmtId="171" fontId="410" fillId="0" borderId="4" xfId="0" applyBorder="true" applyFont="true" applyNumberFormat="true">
      <alignment horizontal="right" vertical="top"/>
      <protection locked="true"/>
    </xf>
    <xf numFmtId="171" fontId="411" fillId="0" borderId="4" xfId="0" applyBorder="true" applyFont="true" applyNumberFormat="true">
      <alignment horizontal="right" vertical="top"/>
      <protection locked="true"/>
    </xf>
    <xf numFmtId="171" fontId="412" fillId="0" borderId="4" xfId="0" applyBorder="true" applyFont="true" applyNumberFormat="true">
      <alignment horizontal="right" vertical="top"/>
      <protection locked="true"/>
    </xf>
    <xf numFmtId="4" fontId="413" fillId="3" borderId="4" xfId="0" applyFill="true" applyBorder="true" applyFont="true" applyNumberFormat="true">
      <alignment vertical="top" horizontal="right"/>
      <protection locked="false"/>
    </xf>
    <xf numFmtId="172" fontId="414" fillId="0" borderId="4" xfId="0" applyBorder="true" applyFont="true" applyNumberFormat="true">
      <alignment horizontal="right" vertical="top"/>
      <protection locked="true"/>
    </xf>
    <xf numFmtId="4" fontId="415" fillId="0" borderId="4" xfId="0" applyBorder="true" applyFont="true" applyNumberFormat="true">
      <alignment horizontal="right" vertical="top"/>
      <protection locked="true"/>
    </xf>
    <xf numFmtId="4" fontId="416" fillId="0" borderId="4" xfId="0" applyBorder="true" applyFont="true" applyNumberFormat="true">
      <alignment horizontal="right" vertical="top"/>
      <protection locked="true"/>
    </xf>
    <xf numFmtId="0" fontId="417" fillId="0" borderId="0" xfId="0" applyFont="true"/>
    <xf numFmtId="0" fontId="418" fillId="0" borderId="4" xfId="0" applyBorder="true" applyFont="true">
      <alignment horizontal="left" vertical="top"/>
      <protection locked="true"/>
    </xf>
    <xf numFmtId="0" fontId="419" fillId="0" borderId="4" xfId="0" applyBorder="true" applyFont="true">
      <alignment horizontal="left" vertical="top" wrapText="true"/>
      <protection locked="true"/>
    </xf>
    <xf numFmtId="0" fontId="420" fillId="0" borderId="4" xfId="0" applyBorder="true" applyFont="true">
      <alignment horizontal="center" vertical="top"/>
      <protection locked="true"/>
    </xf>
    <xf numFmtId="170" fontId="421" fillId="0" borderId="4" xfId="0" applyBorder="true" applyFont="true" applyNumberFormat="true">
      <alignment horizontal="right" vertical="top"/>
      <protection locked="true"/>
    </xf>
    <xf numFmtId="171" fontId="422" fillId="0" borderId="4" xfId="0" applyBorder="true" applyFont="true" applyNumberFormat="true">
      <alignment horizontal="right" vertical="top"/>
      <protection locked="true"/>
    </xf>
    <xf numFmtId="171" fontId="423" fillId="0" borderId="4" xfId="0" applyBorder="true" applyFont="true" applyNumberFormat="true">
      <alignment horizontal="right" vertical="top"/>
      <protection locked="true"/>
    </xf>
    <xf numFmtId="171" fontId="424" fillId="0" borderId="4" xfId="0" applyBorder="true" applyFont="true" applyNumberFormat="true">
      <alignment horizontal="right" vertical="top"/>
      <protection locked="true"/>
    </xf>
    <xf numFmtId="4" fontId="425" fillId="3" borderId="4" xfId="0" applyFill="true" applyBorder="true" applyFont="true" applyNumberFormat="true">
      <alignment vertical="top" horizontal="right"/>
      <protection locked="false"/>
    </xf>
    <xf numFmtId="172" fontId="426" fillId="0" borderId="4" xfId="0" applyBorder="true" applyFont="true" applyNumberFormat="true">
      <alignment horizontal="right" vertical="top"/>
      <protection locked="true"/>
    </xf>
    <xf numFmtId="4" fontId="427" fillId="0" borderId="4" xfId="0" applyBorder="true" applyFont="true" applyNumberFormat="true">
      <alignment horizontal="right" vertical="top"/>
      <protection locked="true"/>
    </xf>
    <xf numFmtId="4" fontId="428" fillId="0" borderId="4" xfId="0" applyBorder="true" applyFont="true" applyNumberFormat="true">
      <alignment horizontal="right" vertical="top"/>
      <protection locked="true"/>
    </xf>
    <xf numFmtId="0" fontId="429" fillId="0" borderId="0" xfId="0" applyFont="true"/>
    <xf numFmtId="0" fontId="430" fillId="0" borderId="4" xfId="0" applyBorder="true" applyFont="true">
      <alignment horizontal="left" vertical="top"/>
      <protection locked="true"/>
    </xf>
    <xf numFmtId="0" fontId="431" fillId="0" borderId="4" xfId="0" applyBorder="true" applyFont="true">
      <alignment horizontal="left" vertical="top" wrapText="true"/>
      <protection locked="true"/>
    </xf>
    <xf numFmtId="0" fontId="432" fillId="0" borderId="4" xfId="0" applyBorder="true" applyFont="true">
      <alignment horizontal="center" vertical="top"/>
      <protection locked="true"/>
    </xf>
    <xf numFmtId="170" fontId="433" fillId="0" borderId="4" xfId="0" applyBorder="true" applyFont="true" applyNumberFormat="true">
      <alignment horizontal="right" vertical="top"/>
      <protection locked="true"/>
    </xf>
    <xf numFmtId="171" fontId="434" fillId="0" borderId="4" xfId="0" applyBorder="true" applyFont="true" applyNumberFormat="true">
      <alignment horizontal="right" vertical="top"/>
      <protection locked="true"/>
    </xf>
    <xf numFmtId="171" fontId="435" fillId="0" borderId="4" xfId="0" applyBorder="true" applyFont="true" applyNumberFormat="true">
      <alignment horizontal="right" vertical="top"/>
      <protection locked="true"/>
    </xf>
    <xf numFmtId="171" fontId="436" fillId="0" borderId="4" xfId="0" applyBorder="true" applyFont="true" applyNumberFormat="true">
      <alignment horizontal="right" vertical="top"/>
      <protection locked="true"/>
    </xf>
    <xf numFmtId="4" fontId="437" fillId="3" borderId="4" xfId="0" applyFill="true" applyBorder="true" applyFont="true" applyNumberFormat="true">
      <alignment vertical="top" horizontal="right"/>
      <protection locked="false"/>
    </xf>
    <xf numFmtId="172" fontId="438" fillId="0" borderId="4" xfId="0" applyBorder="true" applyFont="true" applyNumberFormat="true">
      <alignment horizontal="right" vertical="top"/>
      <protection locked="true"/>
    </xf>
    <xf numFmtId="4" fontId="439" fillId="0" borderId="4" xfId="0" applyBorder="true" applyFont="true" applyNumberFormat="true">
      <alignment horizontal="right" vertical="top"/>
      <protection locked="true"/>
    </xf>
    <xf numFmtId="4" fontId="440" fillId="0" borderId="4" xfId="0" applyBorder="true" applyFont="true" applyNumberFormat="true">
      <alignment horizontal="right" vertical="top"/>
      <protection locked="true"/>
    </xf>
    <xf numFmtId="0" fontId="441" fillId="0" borderId="0" xfId="0" applyFont="true"/>
    <xf numFmtId="0" fontId="442" fillId="0" borderId="4" xfId="0" applyBorder="true" applyFont="true">
      <alignment horizontal="left" vertical="top"/>
      <protection locked="true"/>
    </xf>
    <xf numFmtId="0" fontId="443" fillId="0" borderId="4" xfId="0" applyBorder="true" applyFont="true">
      <alignment horizontal="left" vertical="top" wrapText="true"/>
      <protection locked="true"/>
    </xf>
    <xf numFmtId="0" fontId="444" fillId="0" borderId="4" xfId="0" applyBorder="true" applyFont="true">
      <alignment horizontal="center" vertical="top"/>
      <protection locked="true"/>
    </xf>
    <xf numFmtId="170" fontId="445" fillId="0" borderId="4" xfId="0" applyBorder="true" applyFont="true" applyNumberFormat="true">
      <alignment horizontal="right" vertical="top"/>
      <protection locked="true"/>
    </xf>
    <xf numFmtId="171" fontId="446" fillId="0" borderId="4" xfId="0" applyBorder="true" applyFont="true" applyNumberFormat="true">
      <alignment horizontal="right" vertical="top"/>
      <protection locked="true"/>
    </xf>
    <xf numFmtId="171" fontId="447" fillId="0" borderId="4" xfId="0" applyBorder="true" applyFont="true" applyNumberFormat="true">
      <alignment horizontal="right" vertical="top"/>
      <protection locked="true"/>
    </xf>
    <xf numFmtId="171" fontId="448" fillId="0" borderId="4" xfId="0" applyBorder="true" applyFont="true" applyNumberFormat="true">
      <alignment horizontal="right" vertical="top"/>
      <protection locked="true"/>
    </xf>
    <xf numFmtId="4" fontId="449" fillId="3" borderId="4" xfId="0" applyFill="true" applyBorder="true" applyFont="true" applyNumberFormat="true">
      <alignment vertical="top" horizontal="right"/>
      <protection locked="false"/>
    </xf>
    <xf numFmtId="172" fontId="450" fillId="0" borderId="4" xfId="0" applyBorder="true" applyFont="true" applyNumberFormat="true">
      <alignment horizontal="right" vertical="top"/>
      <protection locked="true"/>
    </xf>
    <xf numFmtId="4" fontId="451" fillId="0" borderId="4" xfId="0" applyBorder="true" applyFont="true" applyNumberFormat="true">
      <alignment horizontal="right" vertical="top"/>
      <protection locked="true"/>
    </xf>
    <xf numFmtId="4" fontId="452" fillId="0" borderId="4" xfId="0" applyBorder="true" applyFont="true" applyNumberFormat="true">
      <alignment horizontal="right" vertical="top"/>
      <protection locked="true"/>
    </xf>
    <xf numFmtId="0" fontId="453" fillId="0" borderId="0" xfId="0" applyFont="true"/>
    <xf numFmtId="0" fontId="454" fillId="0" borderId="4" xfId="0" applyBorder="true" applyFont="true">
      <alignment horizontal="left" vertical="top"/>
      <protection locked="true"/>
    </xf>
    <xf numFmtId="0" fontId="455" fillId="0" borderId="4" xfId="0" applyBorder="true" applyFont="true">
      <alignment horizontal="left" vertical="top" wrapText="true"/>
      <protection locked="true"/>
    </xf>
    <xf numFmtId="0" fontId="456" fillId="0" borderId="4" xfId="0" applyBorder="true" applyFont="true">
      <alignment horizontal="center" vertical="top"/>
      <protection locked="true"/>
    </xf>
    <xf numFmtId="170" fontId="457" fillId="0" borderId="4" xfId="0" applyBorder="true" applyFont="true" applyNumberFormat="true">
      <alignment horizontal="right" vertical="top"/>
      <protection locked="true"/>
    </xf>
    <xf numFmtId="171" fontId="458" fillId="0" borderId="4" xfId="0" applyBorder="true" applyFont="true" applyNumberFormat="true">
      <alignment horizontal="right" vertical="top"/>
      <protection locked="true"/>
    </xf>
    <xf numFmtId="171" fontId="459" fillId="0" borderId="4" xfId="0" applyBorder="true" applyFont="true" applyNumberFormat="true">
      <alignment horizontal="right" vertical="top"/>
      <protection locked="true"/>
    </xf>
    <xf numFmtId="171" fontId="460" fillId="0" borderId="4" xfId="0" applyBorder="true" applyFont="true" applyNumberFormat="true">
      <alignment horizontal="right" vertical="top"/>
      <protection locked="true"/>
    </xf>
    <xf numFmtId="4" fontId="461" fillId="3" borderId="4" xfId="0" applyFill="true" applyBorder="true" applyFont="true" applyNumberFormat="true">
      <alignment vertical="top" horizontal="right"/>
      <protection locked="false"/>
    </xf>
    <xf numFmtId="172" fontId="462" fillId="0" borderId="4" xfId="0" applyBorder="true" applyFont="true" applyNumberFormat="true">
      <alignment horizontal="right" vertical="top"/>
      <protection locked="true"/>
    </xf>
    <xf numFmtId="4" fontId="463" fillId="0" borderId="4" xfId="0" applyBorder="true" applyFont="true" applyNumberFormat="true">
      <alignment horizontal="right" vertical="top"/>
      <protection locked="true"/>
    </xf>
    <xf numFmtId="4" fontId="464" fillId="0" borderId="4" xfId="0" applyBorder="true" applyFont="true" applyNumberFormat="true">
      <alignment horizontal="right" vertical="top"/>
      <protection locked="true"/>
    </xf>
    <xf numFmtId="0" fontId="465" fillId="0" borderId="0" xfId="0" applyFont="true"/>
    <xf numFmtId="0" fontId="466" fillId="0" borderId="4" xfId="0" applyBorder="true" applyFont="true">
      <alignment horizontal="left" vertical="top"/>
      <protection locked="true"/>
    </xf>
    <xf numFmtId="0" fontId="467" fillId="0" borderId="4" xfId="0" applyBorder="true" applyFont="true">
      <alignment horizontal="left" vertical="top" wrapText="true"/>
      <protection locked="true"/>
    </xf>
    <xf numFmtId="0" fontId="468" fillId="0" borderId="4" xfId="0" applyBorder="true" applyFont="true">
      <alignment horizontal="center" vertical="top"/>
      <protection locked="true"/>
    </xf>
    <xf numFmtId="170" fontId="469" fillId="0" borderId="4" xfId="0" applyBorder="true" applyFont="true" applyNumberFormat="true">
      <alignment horizontal="right" vertical="top"/>
      <protection locked="true"/>
    </xf>
    <xf numFmtId="171" fontId="470" fillId="0" borderId="4" xfId="0" applyBorder="true" applyFont="true" applyNumberFormat="true">
      <alignment horizontal="right" vertical="top"/>
      <protection locked="true"/>
    </xf>
    <xf numFmtId="171" fontId="471" fillId="0" borderId="4" xfId="0" applyBorder="true" applyFont="true" applyNumberFormat="true">
      <alignment horizontal="right" vertical="top"/>
      <protection locked="true"/>
    </xf>
    <xf numFmtId="171" fontId="472" fillId="0" borderId="4" xfId="0" applyBorder="true" applyFont="true" applyNumberFormat="true">
      <alignment horizontal="right" vertical="top"/>
      <protection locked="true"/>
    </xf>
    <xf numFmtId="4" fontId="473" fillId="3" borderId="4" xfId="0" applyFill="true" applyBorder="true" applyFont="true" applyNumberFormat="true">
      <alignment vertical="top" horizontal="right"/>
      <protection locked="false"/>
    </xf>
    <xf numFmtId="172" fontId="474" fillId="0" borderId="4" xfId="0" applyBorder="true" applyFont="true" applyNumberFormat="true">
      <alignment horizontal="right" vertical="top"/>
      <protection locked="true"/>
    </xf>
    <xf numFmtId="4" fontId="475" fillId="0" borderId="4" xfId="0" applyBorder="true" applyFont="true" applyNumberFormat="true">
      <alignment horizontal="right" vertical="top"/>
      <protection locked="true"/>
    </xf>
    <xf numFmtId="4" fontId="476" fillId="0" borderId="4" xfId="0" applyBorder="true" applyFont="true" applyNumberFormat="true">
      <alignment horizontal="right" vertical="top"/>
      <protection locked="true"/>
    </xf>
    <xf numFmtId="0" fontId="477" fillId="0" borderId="0" xfId="0" applyFont="true"/>
    <xf numFmtId="0" fontId="478" fillId="0" borderId="4" xfId="0" applyBorder="true" applyFont="true">
      <alignment horizontal="left" vertical="top"/>
      <protection locked="true"/>
    </xf>
    <xf numFmtId="0" fontId="479" fillId="0" borderId="4" xfId="0" applyBorder="true" applyFont="true">
      <alignment horizontal="left" vertical="top" wrapText="true"/>
      <protection locked="true"/>
    </xf>
    <xf numFmtId="0" fontId="480" fillId="0" borderId="4" xfId="0" applyBorder="true" applyFont="true">
      <alignment horizontal="center" vertical="top"/>
      <protection locked="true"/>
    </xf>
    <xf numFmtId="170" fontId="481" fillId="0" borderId="4" xfId="0" applyBorder="true" applyFont="true" applyNumberFormat="true">
      <alignment horizontal="right" vertical="top"/>
      <protection locked="true"/>
    </xf>
    <xf numFmtId="171" fontId="482" fillId="0" borderId="4" xfId="0" applyBorder="true" applyFont="true" applyNumberFormat="true">
      <alignment horizontal="right" vertical="top"/>
      <protection locked="true"/>
    </xf>
    <xf numFmtId="171" fontId="483" fillId="0" borderId="4" xfId="0" applyBorder="true" applyFont="true" applyNumberFormat="true">
      <alignment horizontal="right" vertical="top"/>
      <protection locked="true"/>
    </xf>
    <xf numFmtId="171" fontId="484" fillId="0" borderId="4" xfId="0" applyBorder="true" applyFont="true" applyNumberFormat="true">
      <alignment horizontal="right" vertical="top"/>
      <protection locked="true"/>
    </xf>
    <xf numFmtId="4" fontId="485" fillId="3" borderId="4" xfId="0" applyFill="true" applyBorder="true" applyFont="true" applyNumberFormat="true">
      <alignment vertical="top" horizontal="right"/>
      <protection locked="false"/>
    </xf>
    <xf numFmtId="172" fontId="486" fillId="0" borderId="4" xfId="0" applyBorder="true" applyFont="true" applyNumberFormat="true">
      <alignment horizontal="right" vertical="top"/>
      <protection locked="true"/>
    </xf>
    <xf numFmtId="4" fontId="487" fillId="0" borderId="4" xfId="0" applyBorder="true" applyFont="true" applyNumberFormat="true">
      <alignment horizontal="right" vertical="top"/>
      <protection locked="true"/>
    </xf>
    <xf numFmtId="4" fontId="488" fillId="0" borderId="4" xfId="0" applyBorder="true" applyFont="true" applyNumberFormat="true">
      <alignment horizontal="right" vertical="top"/>
      <protection locked="true"/>
    </xf>
    <xf numFmtId="0" fontId="489" fillId="0" borderId="0" xfId="0" applyFont="true"/>
    <xf numFmtId="0" fontId="490" fillId="0" borderId="4" xfId="0" applyBorder="true" applyFont="true">
      <alignment horizontal="left" vertical="top"/>
      <protection locked="true"/>
    </xf>
    <xf numFmtId="0" fontId="491" fillId="0" borderId="4" xfId="0" applyBorder="true" applyFont="true">
      <alignment horizontal="left" vertical="top" wrapText="true"/>
      <protection locked="true"/>
    </xf>
    <xf numFmtId="0" fontId="492" fillId="0" borderId="4" xfId="0" applyBorder="true" applyFont="true">
      <alignment horizontal="center" vertical="top"/>
      <protection locked="true"/>
    </xf>
    <xf numFmtId="170" fontId="493" fillId="0" borderId="4" xfId="0" applyBorder="true" applyFont="true" applyNumberFormat="true">
      <alignment horizontal="right" vertical="top"/>
      <protection locked="true"/>
    </xf>
    <xf numFmtId="171" fontId="494" fillId="0" borderId="4" xfId="0" applyBorder="true" applyFont="true" applyNumberFormat="true">
      <alignment horizontal="right" vertical="top"/>
      <protection locked="true"/>
    </xf>
    <xf numFmtId="171" fontId="495" fillId="0" borderId="4" xfId="0" applyBorder="true" applyFont="true" applyNumberFormat="true">
      <alignment horizontal="right" vertical="top"/>
      <protection locked="true"/>
    </xf>
    <xf numFmtId="171" fontId="496" fillId="0" borderId="4" xfId="0" applyBorder="true" applyFont="true" applyNumberFormat="true">
      <alignment horizontal="right" vertical="top"/>
      <protection locked="true"/>
    </xf>
    <xf numFmtId="4" fontId="497" fillId="3" borderId="4" xfId="0" applyFill="true" applyBorder="true" applyFont="true" applyNumberFormat="true">
      <alignment vertical="top" horizontal="right"/>
      <protection locked="false"/>
    </xf>
    <xf numFmtId="172" fontId="498" fillId="0" borderId="4" xfId="0" applyBorder="true" applyFont="true" applyNumberFormat="true">
      <alignment horizontal="right" vertical="top"/>
      <protection locked="true"/>
    </xf>
    <xf numFmtId="4" fontId="499" fillId="0" borderId="4" xfId="0" applyBorder="true" applyFont="true" applyNumberFormat="true">
      <alignment horizontal="right" vertical="top"/>
      <protection locked="true"/>
    </xf>
    <xf numFmtId="4" fontId="500" fillId="0" borderId="4" xfId="0" applyBorder="true" applyFont="true" applyNumberFormat="true">
      <alignment horizontal="right" vertical="top"/>
      <protection locked="true"/>
    </xf>
    <xf numFmtId="0" fontId="501" fillId="0" borderId="0" xfId="0" applyFont="true"/>
    <xf numFmtId="0" fontId="502" fillId="0" borderId="4" xfId="0" applyBorder="true" applyFont="true">
      <alignment horizontal="left" vertical="top"/>
      <protection locked="true"/>
    </xf>
    <xf numFmtId="0" fontId="503" fillId="0" borderId="4" xfId="0" applyBorder="true" applyFont="true">
      <alignment horizontal="left" vertical="top" wrapText="true"/>
      <protection locked="true"/>
    </xf>
    <xf numFmtId="0" fontId="504" fillId="0" borderId="4" xfId="0" applyBorder="true" applyFont="true">
      <alignment horizontal="center" vertical="top"/>
      <protection locked="true"/>
    </xf>
    <xf numFmtId="170" fontId="505" fillId="0" borderId="4" xfId="0" applyBorder="true" applyFont="true" applyNumberFormat="true">
      <alignment horizontal="right" vertical="top"/>
      <protection locked="true"/>
    </xf>
    <xf numFmtId="171" fontId="506" fillId="0" borderId="4" xfId="0" applyBorder="true" applyFont="true" applyNumberFormat="true">
      <alignment horizontal="right" vertical="top"/>
      <protection locked="true"/>
    </xf>
    <xf numFmtId="171" fontId="507" fillId="0" borderId="4" xfId="0" applyBorder="true" applyFont="true" applyNumberFormat="true">
      <alignment horizontal="right" vertical="top"/>
      <protection locked="true"/>
    </xf>
    <xf numFmtId="171" fontId="508" fillId="0" borderId="4" xfId="0" applyBorder="true" applyFont="true" applyNumberFormat="true">
      <alignment horizontal="right" vertical="top"/>
      <protection locked="true"/>
    </xf>
    <xf numFmtId="4" fontId="509" fillId="3" borderId="4" xfId="0" applyFill="true" applyBorder="true" applyFont="true" applyNumberFormat="true">
      <alignment vertical="top" horizontal="right"/>
      <protection locked="false"/>
    </xf>
    <xf numFmtId="172" fontId="510" fillId="0" borderId="4" xfId="0" applyBorder="true" applyFont="true" applyNumberFormat="true">
      <alignment horizontal="right" vertical="top"/>
      <protection locked="true"/>
    </xf>
    <xf numFmtId="4" fontId="511" fillId="0" borderId="4" xfId="0" applyBorder="true" applyFont="true" applyNumberFormat="true">
      <alignment horizontal="right" vertical="top"/>
      <protection locked="true"/>
    </xf>
    <xf numFmtId="4" fontId="512" fillId="0" borderId="4" xfId="0" applyBorder="true" applyFont="true" applyNumberFormat="true">
      <alignment horizontal="right" vertical="top"/>
      <protection locked="true"/>
    </xf>
    <xf numFmtId="0" fontId="513" fillId="0" borderId="0" xfId="0" applyFont="true"/>
    <xf numFmtId="0" fontId="514" fillId="0" borderId="4" xfId="0" applyBorder="true" applyFont="true">
      <alignment horizontal="left" vertical="top"/>
      <protection locked="true"/>
    </xf>
    <xf numFmtId="0" fontId="515" fillId="0" borderId="4" xfId="0" applyBorder="true" applyFont="true">
      <alignment horizontal="left" vertical="top" wrapText="true"/>
      <protection locked="true"/>
    </xf>
    <xf numFmtId="0" fontId="516" fillId="0" borderId="4" xfId="0" applyBorder="true" applyFont="true">
      <alignment horizontal="center" vertical="top"/>
      <protection locked="true"/>
    </xf>
    <xf numFmtId="170" fontId="517" fillId="0" borderId="4" xfId="0" applyBorder="true" applyFont="true" applyNumberFormat="true">
      <alignment horizontal="right" vertical="top"/>
      <protection locked="true"/>
    </xf>
    <xf numFmtId="171" fontId="518" fillId="0" borderId="4" xfId="0" applyBorder="true" applyFont="true" applyNumberFormat="true">
      <alignment horizontal="right" vertical="top"/>
      <protection locked="true"/>
    </xf>
    <xf numFmtId="171" fontId="519" fillId="0" borderId="4" xfId="0" applyBorder="true" applyFont="true" applyNumberFormat="true">
      <alignment horizontal="right" vertical="top"/>
      <protection locked="true"/>
    </xf>
    <xf numFmtId="171" fontId="520" fillId="0" borderId="4" xfId="0" applyBorder="true" applyFont="true" applyNumberFormat="true">
      <alignment horizontal="right" vertical="top"/>
      <protection locked="true"/>
    </xf>
    <xf numFmtId="4" fontId="521" fillId="3" borderId="4" xfId="0" applyFill="true" applyBorder="true" applyFont="true" applyNumberFormat="true">
      <alignment vertical="top" horizontal="right"/>
      <protection locked="false"/>
    </xf>
    <xf numFmtId="172" fontId="522" fillId="0" borderId="4" xfId="0" applyBorder="true" applyFont="true" applyNumberFormat="true">
      <alignment horizontal="right" vertical="top"/>
      <protection locked="true"/>
    </xf>
    <xf numFmtId="4" fontId="523" fillId="0" borderId="4" xfId="0" applyBorder="true" applyFont="true" applyNumberFormat="true">
      <alignment horizontal="right" vertical="top"/>
      <protection locked="true"/>
    </xf>
    <xf numFmtId="4" fontId="524" fillId="0" borderId="4" xfId="0" applyBorder="true" applyFont="true" applyNumberFormat="true">
      <alignment horizontal="right" vertical="top"/>
      <protection locked="true"/>
    </xf>
    <xf numFmtId="0" fontId="525" fillId="0" borderId="0" xfId="0" applyFont="true"/>
    <xf numFmtId="0" fontId="526" fillId="0" borderId="4" xfId="0" applyBorder="true" applyFont="true">
      <alignment horizontal="left" vertical="top"/>
      <protection locked="true"/>
    </xf>
    <xf numFmtId="0" fontId="527" fillId="0" borderId="4" xfId="0" applyBorder="true" applyFont="true">
      <alignment horizontal="left" vertical="top" wrapText="true"/>
      <protection locked="true"/>
    </xf>
    <xf numFmtId="0" fontId="528" fillId="0" borderId="4" xfId="0" applyBorder="true" applyFont="true">
      <alignment horizontal="center" vertical="top"/>
      <protection locked="true"/>
    </xf>
    <xf numFmtId="170" fontId="529" fillId="0" borderId="4" xfId="0" applyBorder="true" applyFont="true" applyNumberFormat="true">
      <alignment horizontal="right" vertical="top"/>
      <protection locked="true"/>
    </xf>
    <xf numFmtId="171" fontId="530" fillId="0" borderId="4" xfId="0" applyBorder="true" applyFont="true" applyNumberFormat="true">
      <alignment horizontal="right" vertical="top"/>
      <protection locked="true"/>
    </xf>
    <xf numFmtId="171" fontId="531" fillId="0" borderId="4" xfId="0" applyBorder="true" applyFont="true" applyNumberFormat="true">
      <alignment horizontal="right" vertical="top"/>
      <protection locked="true"/>
    </xf>
    <xf numFmtId="171" fontId="532" fillId="0" borderId="4" xfId="0" applyBorder="true" applyFont="true" applyNumberFormat="true">
      <alignment horizontal="right" vertical="top"/>
      <protection locked="true"/>
    </xf>
    <xf numFmtId="4" fontId="533" fillId="3" borderId="4" xfId="0" applyFill="true" applyBorder="true" applyFont="true" applyNumberFormat="true">
      <alignment vertical="top" horizontal="right"/>
      <protection locked="false"/>
    </xf>
    <xf numFmtId="172" fontId="534" fillId="0" borderId="4" xfId="0" applyBorder="true" applyFont="true" applyNumberFormat="true">
      <alignment horizontal="right" vertical="top"/>
      <protection locked="true"/>
    </xf>
    <xf numFmtId="4" fontId="535" fillId="0" borderId="4" xfId="0" applyBorder="true" applyFont="true" applyNumberFormat="true">
      <alignment horizontal="right" vertical="top"/>
      <protection locked="true"/>
    </xf>
    <xf numFmtId="4" fontId="536" fillId="0" borderId="4" xfId="0" applyBorder="true" applyFont="true" applyNumberFormat="true">
      <alignment horizontal="right" vertical="top"/>
      <protection locked="true"/>
    </xf>
    <xf numFmtId="0" fontId="537" fillId="0" borderId="0" xfId="0" applyFont="true"/>
    <xf numFmtId="0" fontId="538" fillId="0" borderId="4" xfId="0" applyBorder="true" applyFont="true">
      <alignment horizontal="left" vertical="top"/>
      <protection locked="true"/>
    </xf>
    <xf numFmtId="0" fontId="539" fillId="0" borderId="4" xfId="0" applyBorder="true" applyFont="true">
      <alignment horizontal="left" vertical="top" wrapText="true"/>
      <protection locked="true"/>
    </xf>
    <xf numFmtId="0" fontId="540" fillId="0" borderId="4" xfId="0" applyBorder="true" applyFont="true">
      <alignment horizontal="center" vertical="top"/>
      <protection locked="true"/>
    </xf>
    <xf numFmtId="170" fontId="541" fillId="0" borderId="4" xfId="0" applyBorder="true" applyFont="true" applyNumberFormat="true">
      <alignment horizontal="right" vertical="top"/>
      <protection locked="true"/>
    </xf>
    <xf numFmtId="171" fontId="542" fillId="0" borderId="4" xfId="0" applyBorder="true" applyFont="true" applyNumberFormat="true">
      <alignment horizontal="right" vertical="top"/>
      <protection locked="true"/>
    </xf>
    <xf numFmtId="171" fontId="543" fillId="0" borderId="4" xfId="0" applyBorder="true" applyFont="true" applyNumberFormat="true">
      <alignment horizontal="right" vertical="top"/>
      <protection locked="true"/>
    </xf>
    <xf numFmtId="171" fontId="544" fillId="0" borderId="4" xfId="0" applyBorder="true" applyFont="true" applyNumberFormat="true">
      <alignment horizontal="right" vertical="top"/>
      <protection locked="true"/>
    </xf>
    <xf numFmtId="4" fontId="545" fillId="3" borderId="4" xfId="0" applyFill="true" applyBorder="true" applyFont="true" applyNumberFormat="true">
      <alignment vertical="top" horizontal="right"/>
      <protection locked="false"/>
    </xf>
    <xf numFmtId="172" fontId="546" fillId="0" borderId="4" xfId="0" applyBorder="true" applyFont="true" applyNumberFormat="true">
      <alignment horizontal="right" vertical="top"/>
      <protection locked="true"/>
    </xf>
    <xf numFmtId="4" fontId="547" fillId="0" borderId="4" xfId="0" applyBorder="true" applyFont="true" applyNumberFormat="true">
      <alignment horizontal="right" vertical="top"/>
      <protection locked="true"/>
    </xf>
    <xf numFmtId="4" fontId="548" fillId="0" borderId="4" xfId="0" applyBorder="true" applyFont="true" applyNumberFormat="true">
      <alignment horizontal="right" vertical="top"/>
      <protection locked="true"/>
    </xf>
    <xf numFmtId="0" fontId="549" fillId="0" borderId="0" xfId="0" applyFont="true"/>
    <xf numFmtId="0" fontId="550" fillId="0" borderId="4" xfId="0" applyBorder="true" applyFont="true">
      <alignment horizontal="left" vertical="top"/>
      <protection locked="true"/>
    </xf>
    <xf numFmtId="0" fontId="551" fillId="0" borderId="4" xfId="0" applyBorder="true" applyFont="true">
      <alignment horizontal="left" vertical="top" wrapText="true"/>
      <protection locked="true"/>
    </xf>
    <xf numFmtId="0" fontId="552" fillId="0" borderId="4" xfId="0" applyBorder="true" applyFont="true">
      <alignment horizontal="center" vertical="top"/>
      <protection locked="true"/>
    </xf>
    <xf numFmtId="170" fontId="553" fillId="0" borderId="4" xfId="0" applyBorder="true" applyFont="true" applyNumberFormat="true">
      <alignment horizontal="right" vertical="top"/>
      <protection locked="true"/>
    </xf>
    <xf numFmtId="171" fontId="554" fillId="0" borderId="4" xfId="0" applyBorder="true" applyFont="true" applyNumberFormat="true">
      <alignment horizontal="right" vertical="top"/>
      <protection locked="true"/>
    </xf>
    <xf numFmtId="171" fontId="555" fillId="0" borderId="4" xfId="0" applyBorder="true" applyFont="true" applyNumberFormat="true">
      <alignment horizontal="right" vertical="top"/>
      <protection locked="true"/>
    </xf>
    <xf numFmtId="171" fontId="556" fillId="0" borderId="4" xfId="0" applyBorder="true" applyFont="true" applyNumberFormat="true">
      <alignment horizontal="right" vertical="top"/>
      <protection locked="true"/>
    </xf>
    <xf numFmtId="4" fontId="557" fillId="3" borderId="4" xfId="0" applyFill="true" applyBorder="true" applyFont="true" applyNumberFormat="true">
      <alignment vertical="top" horizontal="right"/>
      <protection locked="false"/>
    </xf>
    <xf numFmtId="172" fontId="558" fillId="0" borderId="4" xfId="0" applyBorder="true" applyFont="true" applyNumberFormat="true">
      <alignment horizontal="right" vertical="top"/>
      <protection locked="true"/>
    </xf>
    <xf numFmtId="4" fontId="559" fillId="0" borderId="4" xfId="0" applyBorder="true" applyFont="true" applyNumberFormat="true">
      <alignment horizontal="right" vertical="top"/>
      <protection locked="true"/>
    </xf>
    <xf numFmtId="4" fontId="560" fillId="0" borderId="4" xfId="0" applyBorder="true" applyFont="true" applyNumberFormat="true">
      <alignment horizontal="right" vertical="top"/>
      <protection locked="true"/>
    </xf>
    <xf numFmtId="0" fontId="561" fillId="0" borderId="0" xfId="0" applyFont="true"/>
    <xf numFmtId="0" fontId="562" fillId="0" borderId="4" xfId="0" applyBorder="true" applyFont="true">
      <alignment horizontal="left" vertical="top"/>
      <protection locked="true"/>
    </xf>
    <xf numFmtId="0" fontId="563" fillId="0" borderId="4" xfId="0" applyBorder="true" applyFont="true">
      <alignment horizontal="left" vertical="top" wrapText="true"/>
      <protection locked="true"/>
    </xf>
    <xf numFmtId="0" fontId="564" fillId="0" borderId="4" xfId="0" applyBorder="true" applyFont="true">
      <alignment horizontal="center" vertical="top"/>
      <protection locked="true"/>
    </xf>
    <xf numFmtId="170" fontId="565" fillId="0" borderId="4" xfId="0" applyBorder="true" applyFont="true" applyNumberFormat="true">
      <alignment horizontal="right" vertical="top"/>
      <protection locked="true"/>
    </xf>
    <xf numFmtId="171" fontId="566" fillId="0" borderId="4" xfId="0" applyBorder="true" applyFont="true" applyNumberFormat="true">
      <alignment horizontal="right" vertical="top"/>
      <protection locked="true"/>
    </xf>
    <xf numFmtId="171" fontId="567" fillId="0" borderId="4" xfId="0" applyBorder="true" applyFont="true" applyNumberFormat="true">
      <alignment horizontal="right" vertical="top"/>
      <protection locked="true"/>
    </xf>
    <xf numFmtId="171" fontId="568" fillId="0" borderId="4" xfId="0" applyBorder="true" applyFont="true" applyNumberFormat="true">
      <alignment horizontal="right" vertical="top"/>
      <protection locked="true"/>
    </xf>
    <xf numFmtId="4" fontId="569" fillId="3" borderId="4" xfId="0" applyFill="true" applyBorder="true" applyFont="true" applyNumberFormat="true">
      <alignment vertical="top" horizontal="right"/>
      <protection locked="false"/>
    </xf>
    <xf numFmtId="172" fontId="570" fillId="0" borderId="4" xfId="0" applyBorder="true" applyFont="true" applyNumberFormat="true">
      <alignment horizontal="right" vertical="top"/>
      <protection locked="true"/>
    </xf>
    <xf numFmtId="4" fontId="571" fillId="0" borderId="4" xfId="0" applyBorder="true" applyFont="true" applyNumberFormat="true">
      <alignment horizontal="right" vertical="top"/>
      <protection locked="true"/>
    </xf>
    <xf numFmtId="4" fontId="572" fillId="0" borderId="4" xfId="0" applyBorder="true" applyFont="true" applyNumberFormat="true">
      <alignment horizontal="right" vertical="top"/>
      <protection locked="true"/>
    </xf>
    <xf numFmtId="0" fontId="573" fillId="0" borderId="0" xfId="0" applyFont="true"/>
    <xf numFmtId="0" fontId="574" fillId="0" borderId="4" xfId="0" applyBorder="true" applyFont="true">
      <alignment horizontal="left" vertical="top"/>
      <protection locked="true"/>
    </xf>
    <xf numFmtId="0" fontId="575" fillId="0" borderId="4" xfId="0" applyBorder="true" applyFont="true">
      <alignment horizontal="left" vertical="top" wrapText="true"/>
      <protection locked="true"/>
    </xf>
    <xf numFmtId="0" fontId="576" fillId="0" borderId="4" xfId="0" applyBorder="true" applyFont="true">
      <alignment horizontal="center" vertical="top"/>
      <protection locked="true"/>
    </xf>
    <xf numFmtId="170" fontId="577" fillId="0" borderId="4" xfId="0" applyBorder="true" applyFont="true" applyNumberFormat="true">
      <alignment horizontal="right" vertical="top"/>
      <protection locked="true"/>
    </xf>
    <xf numFmtId="171" fontId="578" fillId="0" borderId="4" xfId="0" applyBorder="true" applyFont="true" applyNumberFormat="true">
      <alignment horizontal="right" vertical="top"/>
      <protection locked="true"/>
    </xf>
    <xf numFmtId="171" fontId="579" fillId="0" borderId="4" xfId="0" applyBorder="true" applyFont="true" applyNumberFormat="true">
      <alignment horizontal="right" vertical="top"/>
      <protection locked="true"/>
    </xf>
    <xf numFmtId="171" fontId="580" fillId="0" borderId="4" xfId="0" applyBorder="true" applyFont="true" applyNumberFormat="true">
      <alignment horizontal="right" vertical="top"/>
      <protection locked="true"/>
    </xf>
    <xf numFmtId="4" fontId="581" fillId="3" borderId="4" xfId="0" applyFill="true" applyBorder="true" applyFont="true" applyNumberFormat="true">
      <alignment vertical="top" horizontal="right"/>
      <protection locked="false"/>
    </xf>
    <xf numFmtId="172" fontId="582" fillId="0" borderId="4" xfId="0" applyBorder="true" applyFont="true" applyNumberFormat="true">
      <alignment horizontal="right" vertical="top"/>
      <protection locked="true"/>
    </xf>
    <xf numFmtId="4" fontId="583" fillId="0" borderId="4" xfId="0" applyBorder="true" applyFont="true" applyNumberFormat="true">
      <alignment horizontal="right" vertical="top"/>
      <protection locked="true"/>
    </xf>
    <xf numFmtId="4" fontId="584" fillId="0" borderId="4" xfId="0" applyBorder="true" applyFont="true" applyNumberFormat="true">
      <alignment horizontal="right" vertical="top"/>
      <protection locked="true"/>
    </xf>
    <xf numFmtId="0" fontId="585" fillId="0" borderId="0" xfId="0" applyFont="true"/>
    <xf numFmtId="0" fontId="586" fillId="0" borderId="4" xfId="0" applyBorder="true" applyFont="true">
      <alignment horizontal="left" vertical="top"/>
      <protection locked="true"/>
    </xf>
    <xf numFmtId="0" fontId="587" fillId="0" borderId="4" xfId="0" applyBorder="true" applyFont="true">
      <alignment horizontal="left" vertical="top" wrapText="true"/>
      <protection locked="true"/>
    </xf>
    <xf numFmtId="0" fontId="588" fillId="0" borderId="4" xfId="0" applyBorder="true" applyFont="true">
      <alignment horizontal="center" vertical="top"/>
      <protection locked="true"/>
    </xf>
    <xf numFmtId="170" fontId="589" fillId="0" borderId="4" xfId="0" applyBorder="true" applyFont="true" applyNumberFormat="true">
      <alignment horizontal="right" vertical="top"/>
      <protection locked="true"/>
    </xf>
    <xf numFmtId="171" fontId="590" fillId="0" borderId="4" xfId="0" applyBorder="true" applyFont="true" applyNumberFormat="true">
      <alignment horizontal="right" vertical="top"/>
      <protection locked="true"/>
    </xf>
    <xf numFmtId="171" fontId="591" fillId="0" borderId="4" xfId="0" applyBorder="true" applyFont="true" applyNumberFormat="true">
      <alignment horizontal="right" vertical="top"/>
      <protection locked="true"/>
    </xf>
    <xf numFmtId="171" fontId="592" fillId="0" borderId="4" xfId="0" applyBorder="true" applyFont="true" applyNumberFormat="true">
      <alignment horizontal="right" vertical="top"/>
      <protection locked="true"/>
    </xf>
    <xf numFmtId="4" fontId="593" fillId="3" borderId="4" xfId="0" applyFill="true" applyBorder="true" applyFont="true" applyNumberFormat="true">
      <alignment vertical="top" horizontal="right"/>
      <protection locked="false"/>
    </xf>
    <xf numFmtId="172" fontId="594" fillId="0" borderId="4" xfId="0" applyBorder="true" applyFont="true" applyNumberFormat="true">
      <alignment horizontal="right" vertical="top"/>
      <protection locked="true"/>
    </xf>
    <xf numFmtId="4" fontId="595" fillId="0" borderId="4" xfId="0" applyBorder="true" applyFont="true" applyNumberFormat="true">
      <alignment horizontal="right" vertical="top"/>
      <protection locked="true"/>
    </xf>
    <xf numFmtId="4" fontId="596" fillId="0" borderId="4" xfId="0" applyBorder="true" applyFont="true" applyNumberFormat="true">
      <alignment horizontal="right" vertical="top"/>
      <protection locked="true"/>
    </xf>
    <xf numFmtId="0" fontId="597" fillId="0" borderId="0" xfId="0" applyFont="true"/>
    <xf numFmtId="0" fontId="598" fillId="5" borderId="4" xfId="0" applyFill="true" applyBorder="true" applyFont="true">
      <alignment horizontal="left"/>
      <protection locked="true"/>
    </xf>
    <xf numFmtId="0" fontId="599" fillId="5" borderId="4" xfId="0" applyFill="true" applyBorder="true" applyFont="true">
      <alignment horizontal="left"/>
      <protection locked="true"/>
    </xf>
    <xf numFmtId="0" fontId="600" fillId="5" borderId="4" xfId="0" applyFill="true" applyBorder="true" applyFont="true">
      <alignment horizontal="left"/>
      <protection locked="true"/>
    </xf>
    <xf numFmtId="0" fontId="601" fillId="5" borderId="4" xfId="0" applyFill="true" applyBorder="true" applyFont="true">
      <alignment horizontal="left"/>
      <protection locked="true"/>
    </xf>
    <xf numFmtId="0" fontId="602" fillId="5" borderId="4" xfId="0" applyFill="true" applyBorder="true" applyFont="true">
      <alignment horizontal="left"/>
      <protection locked="true"/>
    </xf>
    <xf numFmtId="0" fontId="603" fillId="5" borderId="4" xfId="0" applyFill="true" applyBorder="true" applyFont="true">
      <alignment horizontal="left"/>
      <protection locked="true"/>
    </xf>
    <xf numFmtId="0" fontId="604" fillId="5" borderId="4" xfId="0" applyFill="true" applyBorder="true" applyFont="true">
      <alignment horizontal="left"/>
      <protection locked="true"/>
    </xf>
    <xf numFmtId="0" fontId="605" fillId="5" borderId="4" xfId="0" applyFill="true" applyBorder="true" applyFont="true">
      <alignment horizontal="left"/>
      <protection locked="true"/>
    </xf>
    <xf numFmtId="0" fontId="606" fillId="5" borderId="4" xfId="0" applyFill="true" applyBorder="true" applyFont="true">
      <alignment horizontal="left"/>
      <protection locked="true"/>
    </xf>
    <xf numFmtId="0" fontId="607" fillId="5" borderId="4" xfId="0" applyFill="true" applyBorder="true" applyFont="true">
      <alignment horizontal="left"/>
      <protection locked="true"/>
    </xf>
    <xf numFmtId="4" fontId="608" fillId="5" borderId="4" xfId="0" applyFill="true" applyBorder="true" applyFont="true" applyNumberFormat="true">
      <alignment horizontal="right"/>
      <protection locked="true"/>
    </xf>
    <xf numFmtId="0" fontId="609" fillId="0" borderId="0" xfId="0" applyFont="true"/>
    <xf numFmtId="0" fontId="610" fillId="0" borderId="4" xfId="0" applyBorder="true" applyFont="true">
      <alignment horizontal="left" vertical="top"/>
      <protection locked="true"/>
    </xf>
    <xf numFmtId="0" fontId="611" fillId="0" borderId="4" xfId="0" applyBorder="true" applyFont="true">
      <alignment horizontal="left" vertical="top" wrapText="true"/>
      <protection locked="true"/>
    </xf>
    <xf numFmtId="0" fontId="612" fillId="0" borderId="4" xfId="0" applyBorder="true" applyFont="true">
      <alignment horizontal="center" vertical="top"/>
      <protection locked="true"/>
    </xf>
    <xf numFmtId="170" fontId="613" fillId="0" borderId="4" xfId="0" applyBorder="true" applyFont="true" applyNumberFormat="true">
      <alignment horizontal="right" vertical="top"/>
      <protection locked="true"/>
    </xf>
    <xf numFmtId="171" fontId="614" fillId="0" borderId="4" xfId="0" applyBorder="true" applyFont="true" applyNumberFormat="true">
      <alignment horizontal="right" vertical="top"/>
      <protection locked="true"/>
    </xf>
    <xf numFmtId="171" fontId="615" fillId="0" borderId="4" xfId="0" applyBorder="true" applyFont="true" applyNumberFormat="true">
      <alignment horizontal="right" vertical="top"/>
      <protection locked="true"/>
    </xf>
    <xf numFmtId="171" fontId="616" fillId="0" borderId="4" xfId="0" applyBorder="true" applyFont="true" applyNumberFormat="true">
      <alignment horizontal="right" vertical="top"/>
      <protection locked="true"/>
    </xf>
    <xf numFmtId="4" fontId="617" fillId="3" borderId="4" xfId="0" applyFill="true" applyBorder="true" applyFont="true" applyNumberFormat="true">
      <alignment vertical="top" horizontal="right"/>
      <protection locked="false"/>
    </xf>
    <xf numFmtId="172" fontId="618" fillId="0" borderId="4" xfId="0" applyBorder="true" applyFont="true" applyNumberFormat="true">
      <alignment horizontal="right" vertical="top"/>
      <protection locked="true"/>
    </xf>
    <xf numFmtId="4" fontId="619" fillId="0" borderId="4" xfId="0" applyBorder="true" applyFont="true" applyNumberFormat="true">
      <alignment horizontal="right" vertical="top"/>
      <protection locked="true"/>
    </xf>
    <xf numFmtId="4" fontId="620" fillId="0" borderId="4" xfId="0" applyBorder="true" applyFont="true" applyNumberFormat="true">
      <alignment horizontal="right" vertical="top"/>
      <protection locked="true"/>
    </xf>
    <xf numFmtId="0" fontId="621" fillId="0" borderId="0" xfId="0" applyFont="true"/>
    <xf numFmtId="0" fontId="622" fillId="0" borderId="4" xfId="0" applyBorder="true" applyFont="true">
      <alignment horizontal="left" vertical="top"/>
      <protection locked="true"/>
    </xf>
    <xf numFmtId="0" fontId="623" fillId="0" borderId="4" xfId="0" applyBorder="true" applyFont="true">
      <alignment horizontal="left" vertical="top" wrapText="true"/>
      <protection locked="true"/>
    </xf>
    <xf numFmtId="0" fontId="624" fillId="0" borderId="4" xfId="0" applyBorder="true" applyFont="true">
      <alignment horizontal="center" vertical="top"/>
      <protection locked="true"/>
    </xf>
    <xf numFmtId="170" fontId="625" fillId="0" borderId="4" xfId="0" applyBorder="true" applyFont="true" applyNumberFormat="true">
      <alignment horizontal="right" vertical="top"/>
      <protection locked="true"/>
    </xf>
    <xf numFmtId="171" fontId="626" fillId="0" borderId="4" xfId="0" applyBorder="true" applyFont="true" applyNumberFormat="true">
      <alignment horizontal="right" vertical="top"/>
      <protection locked="true"/>
    </xf>
    <xf numFmtId="171" fontId="627" fillId="0" borderId="4" xfId="0" applyBorder="true" applyFont="true" applyNumberFormat="true">
      <alignment horizontal="right" vertical="top"/>
      <protection locked="true"/>
    </xf>
    <xf numFmtId="171" fontId="628" fillId="0" borderId="4" xfId="0" applyBorder="true" applyFont="true" applyNumberFormat="true">
      <alignment horizontal="right" vertical="top"/>
      <protection locked="true"/>
    </xf>
    <xf numFmtId="4" fontId="629" fillId="3" borderId="4" xfId="0" applyFill="true" applyBorder="true" applyFont="true" applyNumberFormat="true">
      <alignment vertical="top" horizontal="right"/>
      <protection locked="false"/>
    </xf>
    <xf numFmtId="172" fontId="630" fillId="0" borderId="4" xfId="0" applyBorder="true" applyFont="true" applyNumberFormat="true">
      <alignment horizontal="right" vertical="top"/>
      <protection locked="true"/>
    </xf>
    <xf numFmtId="4" fontId="631" fillId="0" borderId="4" xfId="0" applyBorder="true" applyFont="true" applyNumberFormat="true">
      <alignment horizontal="right" vertical="top"/>
      <protection locked="true"/>
    </xf>
    <xf numFmtId="4" fontId="632" fillId="0" borderId="4" xfId="0" applyBorder="true" applyFont="true" applyNumberFormat="true">
      <alignment horizontal="right" vertical="top"/>
      <protection locked="true"/>
    </xf>
    <xf numFmtId="0" fontId="633" fillId="0" borderId="0" xfId="0" applyFont="true"/>
    <xf numFmtId="0" fontId="634" fillId="0" borderId="4" xfId="0" applyBorder="true" applyFont="true">
      <alignment horizontal="left" vertical="top"/>
      <protection locked="true"/>
    </xf>
    <xf numFmtId="0" fontId="635" fillId="0" borderId="4" xfId="0" applyBorder="true" applyFont="true">
      <alignment horizontal="left" vertical="top" wrapText="true"/>
      <protection locked="true"/>
    </xf>
    <xf numFmtId="0" fontId="636" fillId="0" borderId="4" xfId="0" applyBorder="true" applyFont="true">
      <alignment horizontal="center" vertical="top"/>
      <protection locked="true"/>
    </xf>
    <xf numFmtId="170" fontId="637" fillId="0" borderId="4" xfId="0" applyBorder="true" applyFont="true" applyNumberFormat="true">
      <alignment horizontal="right" vertical="top"/>
      <protection locked="true"/>
    </xf>
    <xf numFmtId="171" fontId="638" fillId="0" borderId="4" xfId="0" applyBorder="true" applyFont="true" applyNumberFormat="true">
      <alignment horizontal="right" vertical="top"/>
      <protection locked="true"/>
    </xf>
    <xf numFmtId="171" fontId="639" fillId="0" borderId="4" xfId="0" applyBorder="true" applyFont="true" applyNumberFormat="true">
      <alignment horizontal="right" vertical="top"/>
      <protection locked="true"/>
    </xf>
    <xf numFmtId="171" fontId="640" fillId="0" borderId="4" xfId="0" applyBorder="true" applyFont="true" applyNumberFormat="true">
      <alignment horizontal="right" vertical="top"/>
      <protection locked="true"/>
    </xf>
    <xf numFmtId="4" fontId="641" fillId="3" borderId="4" xfId="0" applyFill="true" applyBorder="true" applyFont="true" applyNumberFormat="true">
      <alignment vertical="top" horizontal="right"/>
      <protection locked="false"/>
    </xf>
    <xf numFmtId="172" fontId="642" fillId="0" borderId="4" xfId="0" applyBorder="true" applyFont="true" applyNumberFormat="true">
      <alignment horizontal="right" vertical="top"/>
      <protection locked="true"/>
    </xf>
    <xf numFmtId="4" fontId="643" fillId="0" borderId="4" xfId="0" applyBorder="true" applyFont="true" applyNumberFormat="true">
      <alignment horizontal="right" vertical="top"/>
      <protection locked="true"/>
    </xf>
    <xf numFmtId="4" fontId="644" fillId="0" borderId="4" xfId="0" applyBorder="true" applyFont="true" applyNumberFormat="true">
      <alignment horizontal="right" vertical="top"/>
      <protection locked="true"/>
    </xf>
    <xf numFmtId="0" fontId="645" fillId="0" borderId="0" xfId="0" applyFont="true"/>
    <xf numFmtId="0" fontId="646" fillId="0" borderId="4" xfId="0" applyBorder="true" applyFont="true">
      <alignment horizontal="left" vertical="top"/>
      <protection locked="true"/>
    </xf>
    <xf numFmtId="0" fontId="647" fillId="0" borderId="4" xfId="0" applyBorder="true" applyFont="true">
      <alignment horizontal="left" vertical="top" wrapText="true"/>
      <protection locked="true"/>
    </xf>
    <xf numFmtId="0" fontId="648" fillId="0" borderId="4" xfId="0" applyBorder="true" applyFont="true">
      <alignment horizontal="center" vertical="top"/>
      <protection locked="true"/>
    </xf>
    <xf numFmtId="170" fontId="649" fillId="0" borderId="4" xfId="0" applyBorder="true" applyFont="true" applyNumberFormat="true">
      <alignment horizontal="right" vertical="top"/>
      <protection locked="true"/>
    </xf>
    <xf numFmtId="171" fontId="650" fillId="0" borderId="4" xfId="0" applyBorder="true" applyFont="true" applyNumberFormat="true">
      <alignment horizontal="right" vertical="top"/>
      <protection locked="true"/>
    </xf>
    <xf numFmtId="171" fontId="651" fillId="0" borderId="4" xfId="0" applyBorder="true" applyFont="true" applyNumberFormat="true">
      <alignment horizontal="right" vertical="top"/>
      <protection locked="true"/>
    </xf>
    <xf numFmtId="171" fontId="652" fillId="0" borderId="4" xfId="0" applyBorder="true" applyFont="true" applyNumberFormat="true">
      <alignment horizontal="right" vertical="top"/>
      <protection locked="true"/>
    </xf>
    <xf numFmtId="4" fontId="653" fillId="3" borderId="4" xfId="0" applyFill="true" applyBorder="true" applyFont="true" applyNumberFormat="true">
      <alignment vertical="top" horizontal="right"/>
      <protection locked="false"/>
    </xf>
    <xf numFmtId="172" fontId="654" fillId="0" borderId="4" xfId="0" applyBorder="true" applyFont="true" applyNumberFormat="true">
      <alignment horizontal="right" vertical="top"/>
      <protection locked="true"/>
    </xf>
    <xf numFmtId="4" fontId="655" fillId="0" borderId="4" xfId="0" applyBorder="true" applyFont="true" applyNumberFormat="true">
      <alignment horizontal="right" vertical="top"/>
      <protection locked="true"/>
    </xf>
    <xf numFmtId="4" fontId="656" fillId="0" borderId="4" xfId="0" applyBorder="true" applyFont="true" applyNumberFormat="true">
      <alignment horizontal="right" vertical="top"/>
      <protection locked="true"/>
    </xf>
    <xf numFmtId="0" fontId="657" fillId="0" borderId="0" xfId="0" applyFont="true"/>
    <xf numFmtId="0" fontId="658" fillId="0" borderId="4" xfId="0" applyBorder="true" applyFont="true">
      <alignment horizontal="left" vertical="top"/>
      <protection locked="true"/>
    </xf>
    <xf numFmtId="0" fontId="659" fillId="0" borderId="4" xfId="0" applyBorder="true" applyFont="true">
      <alignment horizontal="left" vertical="top" wrapText="true"/>
      <protection locked="true"/>
    </xf>
    <xf numFmtId="0" fontId="660" fillId="0" borderId="4" xfId="0" applyBorder="true" applyFont="true">
      <alignment horizontal="center" vertical="top"/>
      <protection locked="true"/>
    </xf>
    <xf numFmtId="170" fontId="661" fillId="0" borderId="4" xfId="0" applyBorder="true" applyFont="true" applyNumberFormat="true">
      <alignment horizontal="right" vertical="top"/>
      <protection locked="true"/>
    </xf>
    <xf numFmtId="171" fontId="662" fillId="0" borderId="4" xfId="0" applyBorder="true" applyFont="true" applyNumberFormat="true">
      <alignment horizontal="right" vertical="top"/>
      <protection locked="true"/>
    </xf>
    <xf numFmtId="171" fontId="663" fillId="0" borderId="4" xfId="0" applyBorder="true" applyFont="true" applyNumberFormat="true">
      <alignment horizontal="right" vertical="top"/>
      <protection locked="true"/>
    </xf>
    <xf numFmtId="171" fontId="664" fillId="0" borderId="4" xfId="0" applyBorder="true" applyFont="true" applyNumberFormat="true">
      <alignment horizontal="right" vertical="top"/>
      <protection locked="true"/>
    </xf>
    <xf numFmtId="4" fontId="665" fillId="3" borderId="4" xfId="0" applyFill="true" applyBorder="true" applyFont="true" applyNumberFormat="true">
      <alignment vertical="top" horizontal="right"/>
      <protection locked="false"/>
    </xf>
    <xf numFmtId="172" fontId="666" fillId="0" borderId="4" xfId="0" applyBorder="true" applyFont="true" applyNumberFormat="true">
      <alignment horizontal="right" vertical="top"/>
      <protection locked="true"/>
    </xf>
    <xf numFmtId="4" fontId="667" fillId="0" borderId="4" xfId="0" applyBorder="true" applyFont="true" applyNumberFormat="true">
      <alignment horizontal="right" vertical="top"/>
      <protection locked="true"/>
    </xf>
    <xf numFmtId="4" fontId="668" fillId="0" borderId="4" xfId="0" applyBorder="true" applyFont="true" applyNumberFormat="true">
      <alignment horizontal="right" vertical="top"/>
      <protection locked="true"/>
    </xf>
    <xf numFmtId="0" fontId="669" fillId="0" borderId="0" xfId="0" applyFont="true"/>
    <xf numFmtId="0" fontId="670" fillId="0" borderId="4" xfId="0" applyBorder="true" applyFont="true">
      <alignment horizontal="left" vertical="top"/>
      <protection locked="true"/>
    </xf>
    <xf numFmtId="0" fontId="671" fillId="0" borderId="4" xfId="0" applyBorder="true" applyFont="true">
      <alignment horizontal="left" vertical="top" wrapText="true"/>
      <protection locked="true"/>
    </xf>
    <xf numFmtId="0" fontId="672" fillId="0" borderId="4" xfId="0" applyBorder="true" applyFont="true">
      <alignment horizontal="center" vertical="top"/>
      <protection locked="true"/>
    </xf>
    <xf numFmtId="170" fontId="673" fillId="0" borderId="4" xfId="0" applyBorder="true" applyFont="true" applyNumberFormat="true">
      <alignment horizontal="right" vertical="top"/>
      <protection locked="true"/>
    </xf>
    <xf numFmtId="171" fontId="674" fillId="0" borderId="4" xfId="0" applyBorder="true" applyFont="true" applyNumberFormat="true">
      <alignment horizontal="right" vertical="top"/>
      <protection locked="true"/>
    </xf>
    <xf numFmtId="171" fontId="675" fillId="0" borderId="4" xfId="0" applyBorder="true" applyFont="true" applyNumberFormat="true">
      <alignment horizontal="right" vertical="top"/>
      <protection locked="true"/>
    </xf>
    <xf numFmtId="171" fontId="676" fillId="0" borderId="4" xfId="0" applyBorder="true" applyFont="true" applyNumberFormat="true">
      <alignment horizontal="right" vertical="top"/>
      <protection locked="true"/>
    </xf>
    <xf numFmtId="4" fontId="677" fillId="3" borderId="4" xfId="0" applyFill="true" applyBorder="true" applyFont="true" applyNumberFormat="true">
      <alignment vertical="top" horizontal="right"/>
      <protection locked="false"/>
    </xf>
    <xf numFmtId="172" fontId="678" fillId="0" borderId="4" xfId="0" applyBorder="true" applyFont="true" applyNumberFormat="true">
      <alignment horizontal="right" vertical="top"/>
      <protection locked="true"/>
    </xf>
    <xf numFmtId="4" fontId="679" fillId="0" borderId="4" xfId="0" applyBorder="true" applyFont="true" applyNumberFormat="true">
      <alignment horizontal="right" vertical="top"/>
      <protection locked="true"/>
    </xf>
    <xf numFmtId="4" fontId="680" fillId="0" borderId="4" xfId="0" applyBorder="true" applyFont="true" applyNumberFormat="true">
      <alignment horizontal="right" vertical="top"/>
      <protection locked="true"/>
    </xf>
    <xf numFmtId="0" fontId="681" fillId="0" borderId="0" xfId="0" applyFont="true"/>
    <xf numFmtId="0" fontId="682" fillId="0" borderId="4" xfId="0" applyBorder="true" applyFont="true">
      <alignment horizontal="left" vertical="top"/>
      <protection locked="true"/>
    </xf>
    <xf numFmtId="0" fontId="683" fillId="0" borderId="4" xfId="0" applyBorder="true" applyFont="true">
      <alignment horizontal="left" vertical="top" wrapText="true"/>
      <protection locked="true"/>
    </xf>
    <xf numFmtId="0" fontId="684" fillId="0" borderId="4" xfId="0" applyBorder="true" applyFont="true">
      <alignment horizontal="center" vertical="top"/>
      <protection locked="true"/>
    </xf>
    <xf numFmtId="170" fontId="685" fillId="0" borderId="4" xfId="0" applyBorder="true" applyFont="true" applyNumberFormat="true">
      <alignment horizontal="right" vertical="top"/>
      <protection locked="true"/>
    </xf>
    <xf numFmtId="171" fontId="686" fillId="0" borderId="4" xfId="0" applyBorder="true" applyFont="true" applyNumberFormat="true">
      <alignment horizontal="right" vertical="top"/>
      <protection locked="true"/>
    </xf>
    <xf numFmtId="171" fontId="687" fillId="0" borderId="4" xfId="0" applyBorder="true" applyFont="true" applyNumberFormat="true">
      <alignment horizontal="right" vertical="top"/>
      <protection locked="true"/>
    </xf>
    <xf numFmtId="171" fontId="688" fillId="0" borderId="4" xfId="0" applyBorder="true" applyFont="true" applyNumberFormat="true">
      <alignment horizontal="right" vertical="top"/>
      <protection locked="true"/>
    </xf>
    <xf numFmtId="4" fontId="689" fillId="3" borderId="4" xfId="0" applyFill="true" applyBorder="true" applyFont="true" applyNumberFormat="true">
      <alignment vertical="top" horizontal="right"/>
      <protection locked="false"/>
    </xf>
    <xf numFmtId="172" fontId="690" fillId="0" borderId="4" xfId="0" applyBorder="true" applyFont="true" applyNumberFormat="true">
      <alignment horizontal="right" vertical="top"/>
      <protection locked="true"/>
    </xf>
    <xf numFmtId="4" fontId="691" fillId="0" borderId="4" xfId="0" applyBorder="true" applyFont="true" applyNumberFormat="true">
      <alignment horizontal="right" vertical="top"/>
      <protection locked="true"/>
    </xf>
    <xf numFmtId="4" fontId="692" fillId="0" borderId="4" xfId="0" applyBorder="true" applyFont="true" applyNumberFormat="true">
      <alignment horizontal="right" vertical="top"/>
      <protection locked="true"/>
    </xf>
    <xf numFmtId="0" fontId="693" fillId="0" borderId="0" xfId="0" applyFont="true"/>
    <xf numFmtId="0" fontId="694" fillId="0" borderId="4" xfId="0" applyBorder="true" applyFont="true">
      <alignment horizontal="left" vertical="top"/>
      <protection locked="true"/>
    </xf>
    <xf numFmtId="0" fontId="695" fillId="0" borderId="4" xfId="0" applyBorder="true" applyFont="true">
      <alignment horizontal="left" vertical="top" wrapText="true"/>
      <protection locked="true"/>
    </xf>
    <xf numFmtId="0" fontId="696" fillId="0" borderId="4" xfId="0" applyBorder="true" applyFont="true">
      <alignment horizontal="center" vertical="top"/>
      <protection locked="true"/>
    </xf>
    <xf numFmtId="170" fontId="697" fillId="0" borderId="4" xfId="0" applyBorder="true" applyFont="true" applyNumberFormat="true">
      <alignment horizontal="right" vertical="top"/>
      <protection locked="true"/>
    </xf>
    <xf numFmtId="171" fontId="698" fillId="0" borderId="4" xfId="0" applyBorder="true" applyFont="true" applyNumberFormat="true">
      <alignment horizontal="right" vertical="top"/>
      <protection locked="true"/>
    </xf>
    <xf numFmtId="171" fontId="699" fillId="0" borderId="4" xfId="0" applyBorder="true" applyFont="true" applyNumberFormat="true">
      <alignment horizontal="right" vertical="top"/>
      <protection locked="true"/>
    </xf>
    <xf numFmtId="171" fontId="700" fillId="0" borderId="4" xfId="0" applyBorder="true" applyFont="true" applyNumberFormat="true">
      <alignment horizontal="right" vertical="top"/>
      <protection locked="true"/>
    </xf>
    <xf numFmtId="4" fontId="701" fillId="3" borderId="4" xfId="0" applyFill="true" applyBorder="true" applyFont="true" applyNumberFormat="true">
      <alignment vertical="top" horizontal="right"/>
      <protection locked="false"/>
    </xf>
    <xf numFmtId="172" fontId="702" fillId="0" borderId="4" xfId="0" applyBorder="true" applyFont="true" applyNumberFormat="true">
      <alignment horizontal="right" vertical="top"/>
      <protection locked="true"/>
    </xf>
    <xf numFmtId="4" fontId="703" fillId="0" borderId="4" xfId="0" applyBorder="true" applyFont="true" applyNumberFormat="true">
      <alignment horizontal="right" vertical="top"/>
      <protection locked="true"/>
    </xf>
    <xf numFmtId="4" fontId="704" fillId="0" borderId="4" xfId="0" applyBorder="true" applyFont="true" applyNumberFormat="true">
      <alignment horizontal="right" vertical="top"/>
      <protection locked="true"/>
    </xf>
    <xf numFmtId="0" fontId="705" fillId="0" borderId="0" xfId="0" applyFont="true"/>
    <xf numFmtId="0" fontId="706" fillId="0" borderId="4" xfId="0" applyBorder="true" applyFont="true">
      <alignment horizontal="left" vertical="top"/>
      <protection locked="true"/>
    </xf>
    <xf numFmtId="0" fontId="707" fillId="0" borderId="4" xfId="0" applyBorder="true" applyFont="true">
      <alignment horizontal="left" vertical="top" wrapText="true"/>
      <protection locked="true"/>
    </xf>
    <xf numFmtId="0" fontId="708" fillId="0" borderId="4" xfId="0" applyBorder="true" applyFont="true">
      <alignment horizontal="center" vertical="top"/>
      <protection locked="true"/>
    </xf>
    <xf numFmtId="170" fontId="709" fillId="0" borderId="4" xfId="0" applyBorder="true" applyFont="true" applyNumberFormat="true">
      <alignment horizontal="right" vertical="top"/>
      <protection locked="true"/>
    </xf>
    <xf numFmtId="171" fontId="710" fillId="0" borderId="4" xfId="0" applyBorder="true" applyFont="true" applyNumberFormat="true">
      <alignment horizontal="right" vertical="top"/>
      <protection locked="true"/>
    </xf>
    <xf numFmtId="171" fontId="711" fillId="0" borderId="4" xfId="0" applyBorder="true" applyFont="true" applyNumberFormat="true">
      <alignment horizontal="right" vertical="top"/>
      <protection locked="true"/>
    </xf>
    <xf numFmtId="171" fontId="712" fillId="0" borderId="4" xfId="0" applyBorder="true" applyFont="true" applyNumberFormat="true">
      <alignment horizontal="right" vertical="top"/>
      <protection locked="true"/>
    </xf>
    <xf numFmtId="4" fontId="713" fillId="3" borderId="4" xfId="0" applyFill="true" applyBorder="true" applyFont="true" applyNumberFormat="true">
      <alignment vertical="top" horizontal="right"/>
      <protection locked="false"/>
    </xf>
    <xf numFmtId="172" fontId="714" fillId="0" borderId="4" xfId="0" applyBorder="true" applyFont="true" applyNumberFormat="true">
      <alignment horizontal="right" vertical="top"/>
      <protection locked="true"/>
    </xf>
    <xf numFmtId="4" fontId="715" fillId="0" borderId="4" xfId="0" applyBorder="true" applyFont="true" applyNumberFormat="true">
      <alignment horizontal="right" vertical="top"/>
      <protection locked="true"/>
    </xf>
    <xf numFmtId="4" fontId="716" fillId="0" borderId="4" xfId="0" applyBorder="true" applyFont="true" applyNumberFormat="true">
      <alignment horizontal="right" vertical="top"/>
      <protection locked="true"/>
    </xf>
    <xf numFmtId="0" fontId="717" fillId="0" borderId="0" xfId="0" applyFont="true"/>
    <xf numFmtId="0" fontId="718" fillId="0" borderId="4" xfId="0" applyBorder="true" applyFont="true">
      <alignment horizontal="left" vertical="top"/>
      <protection locked="true"/>
    </xf>
    <xf numFmtId="0" fontId="719" fillId="0" borderId="4" xfId="0" applyBorder="true" applyFont="true">
      <alignment horizontal="left" vertical="top" wrapText="true"/>
      <protection locked="true"/>
    </xf>
    <xf numFmtId="0" fontId="720" fillId="0" borderId="4" xfId="0" applyBorder="true" applyFont="true">
      <alignment horizontal="center" vertical="top"/>
      <protection locked="true"/>
    </xf>
    <xf numFmtId="170" fontId="721" fillId="0" borderId="4" xfId="0" applyBorder="true" applyFont="true" applyNumberFormat="true">
      <alignment horizontal="right" vertical="top"/>
      <protection locked="true"/>
    </xf>
    <xf numFmtId="171" fontId="722" fillId="0" borderId="4" xfId="0" applyBorder="true" applyFont="true" applyNumberFormat="true">
      <alignment horizontal="right" vertical="top"/>
      <protection locked="true"/>
    </xf>
    <xf numFmtId="171" fontId="723" fillId="0" borderId="4" xfId="0" applyBorder="true" applyFont="true" applyNumberFormat="true">
      <alignment horizontal="right" vertical="top"/>
      <protection locked="true"/>
    </xf>
    <xf numFmtId="171" fontId="724" fillId="0" borderId="4" xfId="0" applyBorder="true" applyFont="true" applyNumberFormat="true">
      <alignment horizontal="right" vertical="top"/>
      <protection locked="true"/>
    </xf>
    <xf numFmtId="4" fontId="725" fillId="3" borderId="4" xfId="0" applyFill="true" applyBorder="true" applyFont="true" applyNumberFormat="true">
      <alignment vertical="top" horizontal="right"/>
      <protection locked="false"/>
    </xf>
    <xf numFmtId="172" fontId="726" fillId="0" borderId="4" xfId="0" applyBorder="true" applyFont="true" applyNumberFormat="true">
      <alignment horizontal="right" vertical="top"/>
      <protection locked="true"/>
    </xf>
    <xf numFmtId="4" fontId="727" fillId="0" borderId="4" xfId="0" applyBorder="true" applyFont="true" applyNumberFormat="true">
      <alignment horizontal="right" vertical="top"/>
      <protection locked="true"/>
    </xf>
    <xf numFmtId="4" fontId="728" fillId="0" borderId="4" xfId="0" applyBorder="true" applyFont="true" applyNumberFormat="true">
      <alignment horizontal="right" vertical="top"/>
      <protection locked="true"/>
    </xf>
    <xf numFmtId="0" fontId="729" fillId="0" borderId="0" xfId="0" applyFont="true"/>
    <xf numFmtId="0" fontId="730" fillId="0" borderId="4" xfId="0" applyBorder="true" applyFont="true">
      <alignment horizontal="left" vertical="top"/>
      <protection locked="true"/>
    </xf>
    <xf numFmtId="0" fontId="731" fillId="0" borderId="4" xfId="0" applyBorder="true" applyFont="true">
      <alignment horizontal="left" vertical="top" wrapText="true"/>
      <protection locked="true"/>
    </xf>
    <xf numFmtId="0" fontId="732" fillId="0" borderId="4" xfId="0" applyBorder="true" applyFont="true">
      <alignment horizontal="center" vertical="top"/>
      <protection locked="true"/>
    </xf>
    <xf numFmtId="170" fontId="733" fillId="0" borderId="4" xfId="0" applyBorder="true" applyFont="true" applyNumberFormat="true">
      <alignment horizontal="right" vertical="top"/>
      <protection locked="true"/>
    </xf>
    <xf numFmtId="171" fontId="734" fillId="0" borderId="4" xfId="0" applyBorder="true" applyFont="true" applyNumberFormat="true">
      <alignment horizontal="right" vertical="top"/>
      <protection locked="true"/>
    </xf>
    <xf numFmtId="171" fontId="735" fillId="0" borderId="4" xfId="0" applyBorder="true" applyFont="true" applyNumberFormat="true">
      <alignment horizontal="right" vertical="top"/>
      <protection locked="true"/>
    </xf>
    <xf numFmtId="171" fontId="736" fillId="0" borderId="4" xfId="0" applyBorder="true" applyFont="true" applyNumberFormat="true">
      <alignment horizontal="right" vertical="top"/>
      <protection locked="true"/>
    </xf>
    <xf numFmtId="4" fontId="737" fillId="3" borderId="4" xfId="0" applyFill="true" applyBorder="true" applyFont="true" applyNumberFormat="true">
      <alignment vertical="top" horizontal="right"/>
      <protection locked="false"/>
    </xf>
    <xf numFmtId="172" fontId="738" fillId="0" borderId="4" xfId="0" applyBorder="true" applyFont="true" applyNumberFormat="true">
      <alignment horizontal="right" vertical="top"/>
      <protection locked="true"/>
    </xf>
    <xf numFmtId="4" fontId="739" fillId="0" borderId="4" xfId="0" applyBorder="true" applyFont="true" applyNumberFormat="true">
      <alignment horizontal="right" vertical="top"/>
      <protection locked="true"/>
    </xf>
    <xf numFmtId="4" fontId="740" fillId="0" borderId="4" xfId="0" applyBorder="true" applyFont="true" applyNumberFormat="true">
      <alignment horizontal="right" vertical="top"/>
      <protection locked="true"/>
    </xf>
    <xf numFmtId="0" fontId="741" fillId="0" borderId="0" xfId="0" applyFont="true"/>
    <xf numFmtId="0" fontId="742" fillId="0" borderId="4" xfId="0" applyBorder="true" applyFont="true">
      <alignment horizontal="left" vertical="top"/>
      <protection locked="true"/>
    </xf>
    <xf numFmtId="0" fontId="743" fillId="0" borderId="4" xfId="0" applyBorder="true" applyFont="true">
      <alignment horizontal="left" vertical="top" wrapText="true"/>
      <protection locked="true"/>
    </xf>
    <xf numFmtId="0" fontId="744" fillId="0" borderId="4" xfId="0" applyBorder="true" applyFont="true">
      <alignment horizontal="center" vertical="top"/>
      <protection locked="true"/>
    </xf>
    <xf numFmtId="170" fontId="745" fillId="0" borderId="4" xfId="0" applyBorder="true" applyFont="true" applyNumberFormat="true">
      <alignment horizontal="right" vertical="top"/>
      <protection locked="true"/>
    </xf>
    <xf numFmtId="171" fontId="746" fillId="0" borderId="4" xfId="0" applyBorder="true" applyFont="true" applyNumberFormat="true">
      <alignment horizontal="right" vertical="top"/>
      <protection locked="true"/>
    </xf>
    <xf numFmtId="171" fontId="747" fillId="0" borderId="4" xfId="0" applyBorder="true" applyFont="true" applyNumberFormat="true">
      <alignment horizontal="right" vertical="top"/>
      <protection locked="true"/>
    </xf>
    <xf numFmtId="171" fontId="748" fillId="0" borderId="4" xfId="0" applyBorder="true" applyFont="true" applyNumberFormat="true">
      <alignment horizontal="right" vertical="top"/>
      <protection locked="true"/>
    </xf>
    <xf numFmtId="4" fontId="749" fillId="3" borderId="4" xfId="0" applyFill="true" applyBorder="true" applyFont="true" applyNumberFormat="true">
      <alignment vertical="top" horizontal="right"/>
      <protection locked="false"/>
    </xf>
    <xf numFmtId="172" fontId="750" fillId="0" borderId="4" xfId="0" applyBorder="true" applyFont="true" applyNumberFormat="true">
      <alignment horizontal="right" vertical="top"/>
      <protection locked="true"/>
    </xf>
    <xf numFmtId="4" fontId="751" fillId="0" borderId="4" xfId="0" applyBorder="true" applyFont="true" applyNumberFormat="true">
      <alignment horizontal="right" vertical="top"/>
      <protection locked="true"/>
    </xf>
    <xf numFmtId="4" fontId="752" fillId="0" borderId="4" xfId="0" applyBorder="true" applyFont="true" applyNumberFormat="true">
      <alignment horizontal="right" vertical="top"/>
      <protection locked="true"/>
    </xf>
    <xf numFmtId="0" fontId="753" fillId="0" borderId="0" xfId="0" applyFont="true"/>
    <xf numFmtId="0" fontId="754" fillId="0" borderId="4" xfId="0" applyBorder="true" applyFont="true">
      <alignment horizontal="left" vertical="top"/>
      <protection locked="true"/>
    </xf>
    <xf numFmtId="0" fontId="755" fillId="0" borderId="4" xfId="0" applyBorder="true" applyFont="true">
      <alignment horizontal="left" vertical="top" wrapText="true"/>
      <protection locked="true"/>
    </xf>
    <xf numFmtId="0" fontId="756" fillId="0" borderId="4" xfId="0" applyBorder="true" applyFont="true">
      <alignment horizontal="center" vertical="top"/>
      <protection locked="true"/>
    </xf>
    <xf numFmtId="170" fontId="757" fillId="0" borderId="4" xfId="0" applyBorder="true" applyFont="true" applyNumberFormat="true">
      <alignment horizontal="right" vertical="top"/>
      <protection locked="true"/>
    </xf>
    <xf numFmtId="171" fontId="758" fillId="0" borderId="4" xfId="0" applyBorder="true" applyFont="true" applyNumberFormat="true">
      <alignment horizontal="right" vertical="top"/>
      <protection locked="true"/>
    </xf>
    <xf numFmtId="171" fontId="759" fillId="0" borderId="4" xfId="0" applyBorder="true" applyFont="true" applyNumberFormat="true">
      <alignment horizontal="right" vertical="top"/>
      <protection locked="true"/>
    </xf>
    <xf numFmtId="171" fontId="760" fillId="0" borderId="4" xfId="0" applyBorder="true" applyFont="true" applyNumberFormat="true">
      <alignment horizontal="right" vertical="top"/>
      <protection locked="true"/>
    </xf>
    <xf numFmtId="4" fontId="761" fillId="3" borderId="4" xfId="0" applyFill="true" applyBorder="true" applyFont="true" applyNumberFormat="true">
      <alignment vertical="top" horizontal="right"/>
      <protection locked="false"/>
    </xf>
    <xf numFmtId="172" fontId="762" fillId="0" borderId="4" xfId="0" applyBorder="true" applyFont="true" applyNumberFormat="true">
      <alignment horizontal="right" vertical="top"/>
      <protection locked="true"/>
    </xf>
    <xf numFmtId="4" fontId="763" fillId="0" borderId="4" xfId="0" applyBorder="true" applyFont="true" applyNumberFormat="true">
      <alignment horizontal="right" vertical="top"/>
      <protection locked="true"/>
    </xf>
    <xf numFmtId="4" fontId="764" fillId="0" borderId="4" xfId="0" applyBorder="true" applyFont="true" applyNumberFormat="true">
      <alignment horizontal="right" vertical="top"/>
      <protection locked="true"/>
    </xf>
    <xf numFmtId="0" fontId="765" fillId="0" borderId="0" xfId="0" applyFont="true"/>
    <xf numFmtId="0" fontId="766" fillId="5" borderId="4" xfId="0" applyFill="true" applyBorder="true" applyFont="true">
      <alignment horizontal="left"/>
      <protection locked="true"/>
    </xf>
    <xf numFmtId="0" fontId="767" fillId="5" borderId="4" xfId="0" applyFill="true" applyBorder="true" applyFont="true">
      <alignment horizontal="left"/>
      <protection locked="true"/>
    </xf>
    <xf numFmtId="0" fontId="768" fillId="5" borderId="4" xfId="0" applyFill="true" applyBorder="true" applyFont="true">
      <alignment horizontal="left"/>
      <protection locked="true"/>
    </xf>
    <xf numFmtId="0" fontId="769" fillId="5" borderId="4" xfId="0" applyFill="true" applyBorder="true" applyFont="true">
      <alignment horizontal="left"/>
      <protection locked="true"/>
    </xf>
    <xf numFmtId="0" fontId="770" fillId="5" borderId="4" xfId="0" applyFill="true" applyBorder="true" applyFont="true">
      <alignment horizontal="left"/>
      <protection locked="true"/>
    </xf>
    <xf numFmtId="0" fontId="771" fillId="5" borderId="4" xfId="0" applyFill="true" applyBorder="true" applyFont="true">
      <alignment horizontal="left"/>
      <protection locked="true"/>
    </xf>
    <xf numFmtId="0" fontId="772" fillId="5" borderId="4" xfId="0" applyFill="true" applyBorder="true" applyFont="true">
      <alignment horizontal="left"/>
      <protection locked="true"/>
    </xf>
    <xf numFmtId="0" fontId="773" fillId="5" borderId="4" xfId="0" applyFill="true" applyBorder="true" applyFont="true">
      <alignment horizontal="left"/>
      <protection locked="true"/>
    </xf>
    <xf numFmtId="0" fontId="774" fillId="5" borderId="4" xfId="0" applyFill="true" applyBorder="true" applyFont="true">
      <alignment horizontal="left"/>
      <protection locked="true"/>
    </xf>
    <xf numFmtId="0" fontId="775" fillId="5" borderId="4" xfId="0" applyFill="true" applyBorder="true" applyFont="true">
      <alignment horizontal="left"/>
      <protection locked="true"/>
    </xf>
    <xf numFmtId="4" fontId="776" fillId="5" borderId="4" xfId="0" applyFill="true" applyBorder="true" applyFont="true" applyNumberFormat="true">
      <alignment horizontal="right"/>
      <protection locked="true"/>
    </xf>
    <xf numFmtId="0" fontId="777" fillId="0" borderId="0" xfId="0" applyFont="true"/>
    <xf numFmtId="0" fontId="778" fillId="0" borderId="4" xfId="0" applyBorder="true" applyFont="true">
      <alignment horizontal="left" vertical="top"/>
      <protection locked="true"/>
    </xf>
    <xf numFmtId="0" fontId="779" fillId="0" borderId="4" xfId="0" applyBorder="true" applyFont="true">
      <alignment horizontal="left" vertical="top" wrapText="true"/>
      <protection locked="true"/>
    </xf>
    <xf numFmtId="0" fontId="780" fillId="0" borderId="4" xfId="0" applyBorder="true" applyFont="true">
      <alignment horizontal="center" vertical="top"/>
      <protection locked="true"/>
    </xf>
    <xf numFmtId="170" fontId="781" fillId="0" borderId="4" xfId="0" applyBorder="true" applyFont="true" applyNumberFormat="true">
      <alignment horizontal="right" vertical="top"/>
      <protection locked="true"/>
    </xf>
    <xf numFmtId="171" fontId="782" fillId="0" borderId="4" xfId="0" applyBorder="true" applyFont="true" applyNumberFormat="true">
      <alignment horizontal="right" vertical="top"/>
      <protection locked="true"/>
    </xf>
    <xf numFmtId="171" fontId="783" fillId="0" borderId="4" xfId="0" applyBorder="true" applyFont="true" applyNumberFormat="true">
      <alignment horizontal="right" vertical="top"/>
      <protection locked="true"/>
    </xf>
    <xf numFmtId="171" fontId="784" fillId="0" borderId="4" xfId="0" applyBorder="true" applyFont="true" applyNumberFormat="true">
      <alignment horizontal="right" vertical="top"/>
      <protection locked="true"/>
    </xf>
    <xf numFmtId="4" fontId="785" fillId="3" borderId="4" xfId="0" applyFill="true" applyBorder="true" applyFont="true" applyNumberFormat="true">
      <alignment vertical="top" horizontal="right"/>
      <protection locked="false"/>
    </xf>
    <xf numFmtId="172" fontId="786" fillId="0" borderId="4" xfId="0" applyBorder="true" applyFont="true" applyNumberFormat="true">
      <alignment horizontal="right" vertical="top"/>
      <protection locked="true"/>
    </xf>
    <xf numFmtId="4" fontId="787" fillId="0" borderId="4" xfId="0" applyBorder="true" applyFont="true" applyNumberFormat="true">
      <alignment horizontal="right" vertical="top"/>
      <protection locked="true"/>
    </xf>
    <xf numFmtId="4" fontId="788" fillId="0" borderId="4" xfId="0" applyBorder="true" applyFont="true" applyNumberFormat="true">
      <alignment horizontal="right" vertical="top"/>
      <protection locked="true"/>
    </xf>
    <xf numFmtId="0" fontId="789" fillId="0" borderId="0" xfId="0" applyFont="true"/>
    <xf numFmtId="0" fontId="790" fillId="0" borderId="4" xfId="0" applyBorder="true" applyFont="true">
      <alignment horizontal="left" vertical="top"/>
      <protection locked="true"/>
    </xf>
    <xf numFmtId="0" fontId="791" fillId="0" borderId="4" xfId="0" applyBorder="true" applyFont="true">
      <alignment horizontal="left" vertical="top" wrapText="true"/>
      <protection locked="true"/>
    </xf>
    <xf numFmtId="0" fontId="792" fillId="0" borderId="4" xfId="0" applyBorder="true" applyFont="true">
      <alignment horizontal="center" vertical="top"/>
      <protection locked="true"/>
    </xf>
    <xf numFmtId="170" fontId="793" fillId="0" borderId="4" xfId="0" applyBorder="true" applyFont="true" applyNumberFormat="true">
      <alignment horizontal="right" vertical="top"/>
      <protection locked="true"/>
    </xf>
    <xf numFmtId="171" fontId="794" fillId="0" borderId="4" xfId="0" applyBorder="true" applyFont="true" applyNumberFormat="true">
      <alignment horizontal="right" vertical="top"/>
      <protection locked="true"/>
    </xf>
    <xf numFmtId="171" fontId="795" fillId="0" borderId="4" xfId="0" applyBorder="true" applyFont="true" applyNumberFormat="true">
      <alignment horizontal="right" vertical="top"/>
      <protection locked="true"/>
    </xf>
    <xf numFmtId="171" fontId="796" fillId="0" borderId="4" xfId="0" applyBorder="true" applyFont="true" applyNumberFormat="true">
      <alignment horizontal="right" vertical="top"/>
      <protection locked="true"/>
    </xf>
    <xf numFmtId="4" fontId="797" fillId="3" borderId="4" xfId="0" applyFill="true" applyBorder="true" applyFont="true" applyNumberFormat="true">
      <alignment vertical="top" horizontal="right"/>
      <protection locked="false"/>
    </xf>
    <xf numFmtId="172" fontId="798" fillId="0" borderId="4" xfId="0" applyBorder="true" applyFont="true" applyNumberFormat="true">
      <alignment horizontal="right" vertical="top"/>
      <protection locked="true"/>
    </xf>
    <xf numFmtId="4" fontId="799" fillId="0" borderId="4" xfId="0" applyBorder="true" applyFont="true" applyNumberFormat="true">
      <alignment horizontal="right" vertical="top"/>
      <protection locked="true"/>
    </xf>
    <xf numFmtId="4" fontId="800" fillId="0" borderId="4" xfId="0" applyBorder="true" applyFont="true" applyNumberFormat="true">
      <alignment horizontal="right" vertical="top"/>
      <protection locked="true"/>
    </xf>
    <xf numFmtId="0" fontId="801" fillId="0" borderId="0" xfId="0" applyFont="true"/>
    <xf numFmtId="0" fontId="802" fillId="0" borderId="4" xfId="0" applyBorder="true" applyFont="true">
      <alignment horizontal="left" vertical="top"/>
      <protection locked="true"/>
    </xf>
    <xf numFmtId="0" fontId="803" fillId="0" borderId="4" xfId="0" applyBorder="true" applyFont="true">
      <alignment horizontal="left" vertical="top" wrapText="true"/>
      <protection locked="true"/>
    </xf>
    <xf numFmtId="0" fontId="804" fillId="0" borderId="4" xfId="0" applyBorder="true" applyFont="true">
      <alignment horizontal="center" vertical="top"/>
      <protection locked="true"/>
    </xf>
    <xf numFmtId="170" fontId="805" fillId="0" borderId="4" xfId="0" applyBorder="true" applyFont="true" applyNumberFormat="true">
      <alignment horizontal="right" vertical="top"/>
      <protection locked="true"/>
    </xf>
    <xf numFmtId="171" fontId="806" fillId="0" borderId="4" xfId="0" applyBorder="true" applyFont="true" applyNumberFormat="true">
      <alignment horizontal="right" vertical="top"/>
      <protection locked="true"/>
    </xf>
    <xf numFmtId="171" fontId="807" fillId="0" borderId="4" xfId="0" applyBorder="true" applyFont="true" applyNumberFormat="true">
      <alignment horizontal="right" vertical="top"/>
      <protection locked="true"/>
    </xf>
    <xf numFmtId="171" fontId="808" fillId="0" borderId="4" xfId="0" applyBorder="true" applyFont="true" applyNumberFormat="true">
      <alignment horizontal="right" vertical="top"/>
      <protection locked="true"/>
    </xf>
    <xf numFmtId="4" fontId="809" fillId="3" borderId="4" xfId="0" applyFill="true" applyBorder="true" applyFont="true" applyNumberFormat="true">
      <alignment vertical="top" horizontal="right"/>
      <protection locked="false"/>
    </xf>
    <xf numFmtId="172" fontId="810" fillId="0" borderId="4" xfId="0" applyBorder="true" applyFont="true" applyNumberFormat="true">
      <alignment horizontal="right" vertical="top"/>
      <protection locked="true"/>
    </xf>
    <xf numFmtId="4" fontId="811" fillId="0" borderId="4" xfId="0" applyBorder="true" applyFont="true" applyNumberFormat="true">
      <alignment horizontal="right" vertical="top"/>
      <protection locked="true"/>
    </xf>
    <xf numFmtId="4" fontId="812" fillId="0" borderId="4" xfId="0" applyBorder="true" applyFont="true" applyNumberFormat="true">
      <alignment horizontal="right" vertical="top"/>
      <protection locked="true"/>
    </xf>
    <xf numFmtId="0" fontId="813" fillId="0" borderId="0" xfId="0" applyFont="true"/>
    <xf numFmtId="0" fontId="814" fillId="0" borderId="4" xfId="0" applyBorder="true" applyFont="true">
      <alignment horizontal="left" vertical="top"/>
      <protection locked="true"/>
    </xf>
    <xf numFmtId="0" fontId="815" fillId="0" borderId="4" xfId="0" applyBorder="true" applyFont="true">
      <alignment horizontal="left" vertical="top" wrapText="true"/>
      <protection locked="true"/>
    </xf>
    <xf numFmtId="0" fontId="816" fillId="0" borderId="4" xfId="0" applyBorder="true" applyFont="true">
      <alignment horizontal="center" vertical="top"/>
      <protection locked="true"/>
    </xf>
    <xf numFmtId="170" fontId="817" fillId="0" borderId="4" xfId="0" applyBorder="true" applyFont="true" applyNumberFormat="true">
      <alignment horizontal="right" vertical="top"/>
      <protection locked="true"/>
    </xf>
    <xf numFmtId="171" fontId="818" fillId="0" borderId="4" xfId="0" applyBorder="true" applyFont="true" applyNumberFormat="true">
      <alignment horizontal="right" vertical="top"/>
      <protection locked="true"/>
    </xf>
    <xf numFmtId="171" fontId="819" fillId="0" borderId="4" xfId="0" applyBorder="true" applyFont="true" applyNumberFormat="true">
      <alignment horizontal="right" vertical="top"/>
      <protection locked="true"/>
    </xf>
    <xf numFmtId="171" fontId="820" fillId="0" borderId="4" xfId="0" applyBorder="true" applyFont="true" applyNumberFormat="true">
      <alignment horizontal="right" vertical="top"/>
      <protection locked="true"/>
    </xf>
    <xf numFmtId="4" fontId="821" fillId="3" borderId="4" xfId="0" applyFill="true" applyBorder="true" applyFont="true" applyNumberFormat="true">
      <alignment vertical="top" horizontal="right"/>
      <protection locked="false"/>
    </xf>
    <xf numFmtId="172" fontId="822" fillId="0" borderId="4" xfId="0" applyBorder="true" applyFont="true" applyNumberFormat="true">
      <alignment horizontal="right" vertical="top"/>
      <protection locked="true"/>
    </xf>
    <xf numFmtId="4" fontId="823" fillId="0" borderId="4" xfId="0" applyBorder="true" applyFont="true" applyNumberFormat="true">
      <alignment horizontal="right" vertical="top"/>
      <protection locked="true"/>
    </xf>
    <xf numFmtId="4" fontId="824" fillId="0" borderId="4" xfId="0" applyBorder="true" applyFont="true" applyNumberFormat="true">
      <alignment horizontal="right" vertical="top"/>
      <protection locked="true"/>
    </xf>
    <xf numFmtId="0" fontId="825" fillId="0" borderId="0" xfId="0" applyFont="true"/>
    <xf numFmtId="0" fontId="826" fillId="0" borderId="4" xfId="0" applyBorder="true" applyFont="true">
      <alignment horizontal="left" vertical="top"/>
      <protection locked="true"/>
    </xf>
    <xf numFmtId="0" fontId="827" fillId="0" borderId="4" xfId="0" applyBorder="true" applyFont="true">
      <alignment horizontal="left" vertical="top" wrapText="true"/>
      <protection locked="true"/>
    </xf>
    <xf numFmtId="0" fontId="828" fillId="0" borderId="4" xfId="0" applyBorder="true" applyFont="true">
      <alignment horizontal="center" vertical="top"/>
      <protection locked="true"/>
    </xf>
    <xf numFmtId="170" fontId="829" fillId="0" borderId="4" xfId="0" applyBorder="true" applyFont="true" applyNumberFormat="true">
      <alignment horizontal="right" vertical="top"/>
      <protection locked="true"/>
    </xf>
    <xf numFmtId="171" fontId="830" fillId="0" borderId="4" xfId="0" applyBorder="true" applyFont="true" applyNumberFormat="true">
      <alignment horizontal="right" vertical="top"/>
      <protection locked="true"/>
    </xf>
    <xf numFmtId="171" fontId="831" fillId="0" borderId="4" xfId="0" applyBorder="true" applyFont="true" applyNumberFormat="true">
      <alignment horizontal="right" vertical="top"/>
      <protection locked="true"/>
    </xf>
    <xf numFmtId="171" fontId="832" fillId="0" borderId="4" xfId="0" applyBorder="true" applyFont="true" applyNumberFormat="true">
      <alignment horizontal="right" vertical="top"/>
      <protection locked="true"/>
    </xf>
    <xf numFmtId="4" fontId="833" fillId="3" borderId="4" xfId="0" applyFill="true" applyBorder="true" applyFont="true" applyNumberFormat="true">
      <alignment vertical="top" horizontal="right"/>
      <protection locked="false"/>
    </xf>
    <xf numFmtId="172" fontId="834" fillId="0" borderId="4" xfId="0" applyBorder="true" applyFont="true" applyNumberFormat="true">
      <alignment horizontal="right" vertical="top"/>
      <protection locked="true"/>
    </xf>
    <xf numFmtId="4" fontId="835" fillId="0" borderId="4" xfId="0" applyBorder="true" applyFont="true" applyNumberFormat="true">
      <alignment horizontal="right" vertical="top"/>
      <protection locked="true"/>
    </xf>
    <xf numFmtId="4" fontId="836" fillId="0" borderId="4" xfId="0" applyBorder="true" applyFont="true" applyNumberFormat="true">
      <alignment horizontal="right" vertical="top"/>
      <protection locked="true"/>
    </xf>
    <xf numFmtId="0" fontId="837" fillId="0" borderId="0" xfId="0" applyFont="true"/>
    <xf numFmtId="0" fontId="838" fillId="0" borderId="4" xfId="0" applyBorder="true" applyFont="true">
      <alignment horizontal="left" vertical="top"/>
      <protection locked="true"/>
    </xf>
    <xf numFmtId="0" fontId="839" fillId="0" borderId="4" xfId="0" applyBorder="true" applyFont="true">
      <alignment horizontal="left" vertical="top" wrapText="true"/>
      <protection locked="true"/>
    </xf>
    <xf numFmtId="0" fontId="840" fillId="0" borderId="4" xfId="0" applyBorder="true" applyFont="true">
      <alignment horizontal="center" vertical="top"/>
      <protection locked="true"/>
    </xf>
    <xf numFmtId="170" fontId="841" fillId="0" borderId="4" xfId="0" applyBorder="true" applyFont="true" applyNumberFormat="true">
      <alignment horizontal="right" vertical="top"/>
      <protection locked="true"/>
    </xf>
    <xf numFmtId="171" fontId="842" fillId="0" borderId="4" xfId="0" applyBorder="true" applyFont="true" applyNumberFormat="true">
      <alignment horizontal="right" vertical="top"/>
      <protection locked="true"/>
    </xf>
    <xf numFmtId="171" fontId="843" fillId="0" borderId="4" xfId="0" applyBorder="true" applyFont="true" applyNumberFormat="true">
      <alignment horizontal="right" vertical="top"/>
      <protection locked="true"/>
    </xf>
    <xf numFmtId="171" fontId="844" fillId="0" borderId="4" xfId="0" applyBorder="true" applyFont="true" applyNumberFormat="true">
      <alignment horizontal="right" vertical="top"/>
      <protection locked="true"/>
    </xf>
    <xf numFmtId="4" fontId="845" fillId="3" borderId="4" xfId="0" applyFill="true" applyBorder="true" applyFont="true" applyNumberFormat="true">
      <alignment vertical="top" horizontal="right"/>
      <protection locked="false"/>
    </xf>
    <xf numFmtId="172" fontId="846" fillId="0" borderId="4" xfId="0" applyBorder="true" applyFont="true" applyNumberFormat="true">
      <alignment horizontal="right" vertical="top"/>
      <protection locked="true"/>
    </xf>
    <xf numFmtId="4" fontId="847" fillId="0" borderId="4" xfId="0" applyBorder="true" applyFont="true" applyNumberFormat="true">
      <alignment horizontal="right" vertical="top"/>
      <protection locked="true"/>
    </xf>
    <xf numFmtId="4" fontId="848" fillId="0" borderId="4" xfId="0" applyBorder="true" applyFont="true" applyNumberFormat="true">
      <alignment horizontal="right" vertical="top"/>
      <protection locked="true"/>
    </xf>
    <xf numFmtId="0" fontId="849" fillId="0" borderId="0" xfId="0" applyFont="true"/>
    <xf numFmtId="0" fontId="850" fillId="0" borderId="4" xfId="0" applyBorder="true" applyFont="true">
      <alignment horizontal="left" vertical="top"/>
      <protection locked="true"/>
    </xf>
    <xf numFmtId="0" fontId="851" fillId="0" borderId="4" xfId="0" applyBorder="true" applyFont="true">
      <alignment horizontal="left" vertical="top" wrapText="true"/>
      <protection locked="true"/>
    </xf>
    <xf numFmtId="0" fontId="852" fillId="0" borderId="4" xfId="0" applyBorder="true" applyFont="true">
      <alignment horizontal="center" vertical="top"/>
      <protection locked="true"/>
    </xf>
    <xf numFmtId="170" fontId="853" fillId="0" borderId="4" xfId="0" applyBorder="true" applyFont="true" applyNumberFormat="true">
      <alignment horizontal="right" vertical="top"/>
      <protection locked="true"/>
    </xf>
    <xf numFmtId="171" fontId="854" fillId="0" borderId="4" xfId="0" applyBorder="true" applyFont="true" applyNumberFormat="true">
      <alignment horizontal="right" vertical="top"/>
      <protection locked="true"/>
    </xf>
    <xf numFmtId="171" fontId="855" fillId="0" borderId="4" xfId="0" applyBorder="true" applyFont="true" applyNumberFormat="true">
      <alignment horizontal="right" vertical="top"/>
      <protection locked="true"/>
    </xf>
    <xf numFmtId="171" fontId="856" fillId="0" borderId="4" xfId="0" applyBorder="true" applyFont="true" applyNumberFormat="true">
      <alignment horizontal="right" vertical="top"/>
      <protection locked="true"/>
    </xf>
    <xf numFmtId="4" fontId="857" fillId="3" borderId="4" xfId="0" applyFill="true" applyBorder="true" applyFont="true" applyNumberFormat="true">
      <alignment vertical="top" horizontal="right"/>
      <protection locked="false"/>
    </xf>
    <xf numFmtId="172" fontId="858" fillId="0" borderId="4" xfId="0" applyBorder="true" applyFont="true" applyNumberFormat="true">
      <alignment horizontal="right" vertical="top"/>
      <protection locked="true"/>
    </xf>
    <xf numFmtId="4" fontId="859" fillId="0" borderId="4" xfId="0" applyBorder="true" applyFont="true" applyNumberFormat="true">
      <alignment horizontal="right" vertical="top"/>
      <protection locked="true"/>
    </xf>
    <xf numFmtId="4" fontId="860" fillId="0" borderId="4" xfId="0" applyBorder="true" applyFont="true" applyNumberFormat="true">
      <alignment horizontal="right" vertical="top"/>
      <protection locked="true"/>
    </xf>
    <xf numFmtId="0" fontId="861" fillId="0" borderId="0" xfId="0" applyFont="true"/>
    <xf numFmtId="0" fontId="862" fillId="0" borderId="4" xfId="0" applyBorder="true" applyFont="true">
      <alignment horizontal="left" vertical="top"/>
      <protection locked="true"/>
    </xf>
    <xf numFmtId="0" fontId="863" fillId="0" borderId="4" xfId="0" applyBorder="true" applyFont="true">
      <alignment horizontal="left" vertical="top" wrapText="true"/>
      <protection locked="true"/>
    </xf>
    <xf numFmtId="0" fontId="864" fillId="0" borderId="4" xfId="0" applyBorder="true" applyFont="true">
      <alignment horizontal="center" vertical="top"/>
      <protection locked="true"/>
    </xf>
    <xf numFmtId="170" fontId="865" fillId="0" borderId="4" xfId="0" applyBorder="true" applyFont="true" applyNumberFormat="true">
      <alignment horizontal="right" vertical="top"/>
      <protection locked="true"/>
    </xf>
    <xf numFmtId="171" fontId="866" fillId="0" borderId="4" xfId="0" applyBorder="true" applyFont="true" applyNumberFormat="true">
      <alignment horizontal="right" vertical="top"/>
      <protection locked="true"/>
    </xf>
    <xf numFmtId="171" fontId="867" fillId="0" borderId="4" xfId="0" applyBorder="true" applyFont="true" applyNumberFormat="true">
      <alignment horizontal="right" vertical="top"/>
      <protection locked="true"/>
    </xf>
    <xf numFmtId="171" fontId="868" fillId="0" borderId="4" xfId="0" applyBorder="true" applyFont="true" applyNumberFormat="true">
      <alignment horizontal="right" vertical="top"/>
      <protection locked="true"/>
    </xf>
    <xf numFmtId="4" fontId="869" fillId="3" borderId="4" xfId="0" applyFill="true" applyBorder="true" applyFont="true" applyNumberFormat="true">
      <alignment vertical="top" horizontal="right"/>
      <protection locked="false"/>
    </xf>
    <xf numFmtId="172" fontId="870" fillId="0" borderId="4" xfId="0" applyBorder="true" applyFont="true" applyNumberFormat="true">
      <alignment horizontal="right" vertical="top"/>
      <protection locked="true"/>
    </xf>
    <xf numFmtId="4" fontId="871" fillId="0" borderId="4" xfId="0" applyBorder="true" applyFont="true" applyNumberFormat="true">
      <alignment horizontal="right" vertical="top"/>
      <protection locked="true"/>
    </xf>
    <xf numFmtId="4" fontId="872" fillId="0" borderId="4" xfId="0" applyBorder="true" applyFont="true" applyNumberFormat="true">
      <alignment horizontal="right" vertical="top"/>
      <protection locked="true"/>
    </xf>
    <xf numFmtId="0" fontId="873" fillId="0" borderId="0" xfId="0" applyFont="true"/>
    <xf numFmtId="0" fontId="874" fillId="0" borderId="4" xfId="0" applyBorder="true" applyFont="true">
      <alignment horizontal="left" vertical="top"/>
      <protection locked="true"/>
    </xf>
    <xf numFmtId="0" fontId="875" fillId="0" borderId="4" xfId="0" applyBorder="true" applyFont="true">
      <alignment horizontal="left" vertical="top" wrapText="true"/>
      <protection locked="true"/>
    </xf>
    <xf numFmtId="0" fontId="876" fillId="0" borderId="4" xfId="0" applyBorder="true" applyFont="true">
      <alignment horizontal="center" vertical="top"/>
      <protection locked="true"/>
    </xf>
    <xf numFmtId="170" fontId="877" fillId="0" borderId="4" xfId="0" applyBorder="true" applyFont="true" applyNumberFormat="true">
      <alignment horizontal="right" vertical="top"/>
      <protection locked="true"/>
    </xf>
    <xf numFmtId="171" fontId="878" fillId="0" borderId="4" xfId="0" applyBorder="true" applyFont="true" applyNumberFormat="true">
      <alignment horizontal="right" vertical="top"/>
      <protection locked="true"/>
    </xf>
    <xf numFmtId="171" fontId="879" fillId="0" borderId="4" xfId="0" applyBorder="true" applyFont="true" applyNumberFormat="true">
      <alignment horizontal="right" vertical="top"/>
      <protection locked="true"/>
    </xf>
    <xf numFmtId="171" fontId="880" fillId="0" borderId="4" xfId="0" applyBorder="true" applyFont="true" applyNumberFormat="true">
      <alignment horizontal="right" vertical="top"/>
      <protection locked="true"/>
    </xf>
    <xf numFmtId="4" fontId="881" fillId="3" borderId="4" xfId="0" applyFill="true" applyBorder="true" applyFont="true" applyNumberFormat="true">
      <alignment vertical="top" horizontal="right"/>
      <protection locked="false"/>
    </xf>
    <xf numFmtId="172" fontId="882" fillId="0" borderId="4" xfId="0" applyBorder="true" applyFont="true" applyNumberFormat="true">
      <alignment horizontal="right" vertical="top"/>
      <protection locked="true"/>
    </xf>
    <xf numFmtId="4" fontId="883" fillId="0" borderId="4" xfId="0" applyBorder="true" applyFont="true" applyNumberFormat="true">
      <alignment horizontal="right" vertical="top"/>
      <protection locked="true"/>
    </xf>
    <xf numFmtId="4" fontId="884" fillId="0" borderId="4" xfId="0" applyBorder="true" applyFont="true" applyNumberFormat="true">
      <alignment horizontal="right" vertical="top"/>
      <protection locked="true"/>
    </xf>
    <xf numFmtId="0" fontId="885" fillId="0" borderId="0" xfId="0" applyFont="true"/>
    <xf numFmtId="0" fontId="886" fillId="5" borderId="4" xfId="0" applyFill="true" applyBorder="true" applyFont="true">
      <alignment horizontal="left"/>
      <protection locked="true"/>
    </xf>
    <xf numFmtId="0" fontId="887" fillId="5" borderId="4" xfId="0" applyFill="true" applyBorder="true" applyFont="true">
      <alignment horizontal="left"/>
      <protection locked="true"/>
    </xf>
    <xf numFmtId="0" fontId="888" fillId="5" borderId="4" xfId="0" applyFill="true" applyBorder="true" applyFont="true">
      <alignment horizontal="left"/>
      <protection locked="true"/>
    </xf>
    <xf numFmtId="0" fontId="889" fillId="5" borderId="4" xfId="0" applyFill="true" applyBorder="true" applyFont="true">
      <alignment horizontal="left"/>
      <protection locked="true"/>
    </xf>
    <xf numFmtId="0" fontId="890" fillId="5" borderId="4" xfId="0" applyFill="true" applyBorder="true" applyFont="true">
      <alignment horizontal="left"/>
      <protection locked="true"/>
    </xf>
    <xf numFmtId="0" fontId="891" fillId="5" borderId="4" xfId="0" applyFill="true" applyBorder="true" applyFont="true">
      <alignment horizontal="left"/>
      <protection locked="true"/>
    </xf>
    <xf numFmtId="0" fontId="892" fillId="5" borderId="4" xfId="0" applyFill="true" applyBorder="true" applyFont="true">
      <alignment horizontal="left"/>
      <protection locked="true"/>
    </xf>
    <xf numFmtId="0" fontId="893" fillId="5" borderId="4" xfId="0" applyFill="true" applyBorder="true" applyFont="true">
      <alignment horizontal="left"/>
      <protection locked="true"/>
    </xf>
    <xf numFmtId="0" fontId="894" fillId="5" borderId="4" xfId="0" applyFill="true" applyBorder="true" applyFont="true">
      <alignment horizontal="left"/>
      <protection locked="true"/>
    </xf>
    <xf numFmtId="0" fontId="895" fillId="5" borderId="4" xfId="0" applyFill="true" applyBorder="true" applyFont="true">
      <alignment horizontal="left"/>
      <protection locked="true"/>
    </xf>
    <xf numFmtId="4" fontId="896" fillId="5" borderId="4" xfId="0" applyFill="true" applyBorder="true" applyFont="true" applyNumberFormat="true">
      <alignment horizontal="right"/>
      <protection locked="true"/>
    </xf>
    <xf numFmtId="0" fontId="897" fillId="0" borderId="0" xfId="0" applyFont="true"/>
    <xf numFmtId="0" fontId="898" fillId="0" borderId="4" xfId="0" applyBorder="true" applyFont="true">
      <alignment horizontal="left" vertical="top"/>
      <protection locked="true"/>
    </xf>
    <xf numFmtId="0" fontId="899" fillId="0" borderId="4" xfId="0" applyBorder="true" applyFont="true">
      <alignment horizontal="left" vertical="top" wrapText="true"/>
      <protection locked="true"/>
    </xf>
    <xf numFmtId="0" fontId="900" fillId="0" borderId="4" xfId="0" applyBorder="true" applyFont="true">
      <alignment horizontal="center" vertical="top"/>
      <protection locked="true"/>
    </xf>
    <xf numFmtId="170" fontId="901" fillId="0" borderId="4" xfId="0" applyBorder="true" applyFont="true" applyNumberFormat="true">
      <alignment horizontal="right" vertical="top"/>
      <protection locked="true"/>
    </xf>
    <xf numFmtId="171" fontId="902" fillId="0" borderId="4" xfId="0" applyBorder="true" applyFont="true" applyNumberFormat="true">
      <alignment horizontal="right" vertical="top"/>
      <protection locked="true"/>
    </xf>
    <xf numFmtId="171" fontId="903" fillId="0" borderId="4" xfId="0" applyBorder="true" applyFont="true" applyNumberFormat="true">
      <alignment horizontal="right" vertical="top"/>
      <protection locked="true"/>
    </xf>
    <xf numFmtId="171" fontId="904" fillId="0" borderId="4" xfId="0" applyBorder="true" applyFont="true" applyNumberFormat="true">
      <alignment horizontal="right" vertical="top"/>
      <protection locked="true"/>
    </xf>
    <xf numFmtId="4" fontId="905" fillId="3" borderId="4" xfId="0" applyFill="true" applyBorder="true" applyFont="true" applyNumberFormat="true">
      <alignment vertical="top" horizontal="right"/>
      <protection locked="false"/>
    </xf>
    <xf numFmtId="172" fontId="906" fillId="0" borderId="4" xfId="0" applyBorder="true" applyFont="true" applyNumberFormat="true">
      <alignment horizontal="right" vertical="top"/>
      <protection locked="true"/>
    </xf>
    <xf numFmtId="4" fontId="907" fillId="0" borderId="4" xfId="0" applyBorder="true" applyFont="true" applyNumberFormat="true">
      <alignment horizontal="right" vertical="top"/>
      <protection locked="true"/>
    </xf>
    <xf numFmtId="4" fontId="908" fillId="0" borderId="4" xfId="0" applyBorder="true" applyFont="true" applyNumberFormat="true">
      <alignment horizontal="right" vertical="top"/>
      <protection locked="true"/>
    </xf>
    <xf numFmtId="0" fontId="909" fillId="0" borderId="0" xfId="0" applyFont="true"/>
    <xf numFmtId="0" fontId="910" fillId="0" borderId="4" xfId="0" applyBorder="true" applyFont="true">
      <alignment horizontal="left" vertical="top"/>
      <protection locked="true"/>
    </xf>
    <xf numFmtId="0" fontId="911" fillId="0" borderId="4" xfId="0" applyBorder="true" applyFont="true">
      <alignment horizontal="left" vertical="top" wrapText="true"/>
      <protection locked="true"/>
    </xf>
    <xf numFmtId="0" fontId="912" fillId="0" borderId="4" xfId="0" applyBorder="true" applyFont="true">
      <alignment horizontal="center" vertical="top"/>
      <protection locked="true"/>
    </xf>
    <xf numFmtId="170" fontId="913" fillId="0" borderId="4" xfId="0" applyBorder="true" applyFont="true" applyNumberFormat="true">
      <alignment horizontal="right" vertical="top"/>
      <protection locked="true"/>
    </xf>
    <xf numFmtId="171" fontId="914" fillId="0" borderId="4" xfId="0" applyBorder="true" applyFont="true" applyNumberFormat="true">
      <alignment horizontal="right" vertical="top"/>
      <protection locked="true"/>
    </xf>
    <xf numFmtId="171" fontId="915" fillId="0" borderId="4" xfId="0" applyBorder="true" applyFont="true" applyNumberFormat="true">
      <alignment horizontal="right" vertical="top"/>
      <protection locked="true"/>
    </xf>
    <xf numFmtId="171" fontId="916" fillId="0" borderId="4" xfId="0" applyBorder="true" applyFont="true" applyNumberFormat="true">
      <alignment horizontal="right" vertical="top"/>
      <protection locked="true"/>
    </xf>
    <xf numFmtId="4" fontId="917" fillId="3" borderId="4" xfId="0" applyFill="true" applyBorder="true" applyFont="true" applyNumberFormat="true">
      <alignment vertical="top" horizontal="right"/>
      <protection locked="false"/>
    </xf>
    <xf numFmtId="172" fontId="918" fillId="0" borderId="4" xfId="0" applyBorder="true" applyFont="true" applyNumberFormat="true">
      <alignment horizontal="right" vertical="top"/>
      <protection locked="true"/>
    </xf>
    <xf numFmtId="4" fontId="919" fillId="0" borderId="4" xfId="0" applyBorder="true" applyFont="true" applyNumberFormat="true">
      <alignment horizontal="right" vertical="top"/>
      <protection locked="true"/>
    </xf>
    <xf numFmtId="4" fontId="920" fillId="0" borderId="4" xfId="0" applyBorder="true" applyFont="true" applyNumberFormat="true">
      <alignment horizontal="right" vertical="top"/>
      <protection locked="true"/>
    </xf>
    <xf numFmtId="0" fontId="921" fillId="0" borderId="0" xfId="0" applyFont="true"/>
    <xf numFmtId="0" fontId="922" fillId="0" borderId="4" xfId="0" applyBorder="true" applyFont="true">
      <alignment horizontal="left" vertical="top"/>
      <protection locked="true"/>
    </xf>
    <xf numFmtId="0" fontId="923" fillId="0" borderId="4" xfId="0" applyBorder="true" applyFont="true">
      <alignment horizontal="left" vertical="top" wrapText="true"/>
      <protection locked="true"/>
    </xf>
    <xf numFmtId="0" fontId="924" fillId="0" borderId="4" xfId="0" applyBorder="true" applyFont="true">
      <alignment horizontal="center" vertical="top"/>
      <protection locked="true"/>
    </xf>
    <xf numFmtId="170" fontId="925" fillId="0" borderId="4" xfId="0" applyBorder="true" applyFont="true" applyNumberFormat="true">
      <alignment horizontal="right" vertical="top"/>
      <protection locked="true"/>
    </xf>
    <xf numFmtId="171" fontId="926" fillId="0" borderId="4" xfId="0" applyBorder="true" applyFont="true" applyNumberFormat="true">
      <alignment horizontal="right" vertical="top"/>
      <protection locked="true"/>
    </xf>
    <xf numFmtId="171" fontId="927" fillId="0" borderId="4" xfId="0" applyBorder="true" applyFont="true" applyNumberFormat="true">
      <alignment horizontal="right" vertical="top"/>
      <protection locked="true"/>
    </xf>
    <xf numFmtId="171" fontId="928" fillId="0" borderId="4" xfId="0" applyBorder="true" applyFont="true" applyNumberFormat="true">
      <alignment horizontal="right" vertical="top"/>
      <protection locked="true"/>
    </xf>
    <xf numFmtId="4" fontId="929" fillId="3" borderId="4" xfId="0" applyFill="true" applyBorder="true" applyFont="true" applyNumberFormat="true">
      <alignment vertical="top" horizontal="right"/>
      <protection locked="false"/>
    </xf>
    <xf numFmtId="172" fontId="930" fillId="0" borderId="4" xfId="0" applyBorder="true" applyFont="true" applyNumberFormat="true">
      <alignment horizontal="right" vertical="top"/>
      <protection locked="true"/>
    </xf>
    <xf numFmtId="4" fontId="931" fillId="0" borderId="4" xfId="0" applyBorder="true" applyFont="true" applyNumberFormat="true">
      <alignment horizontal="right" vertical="top"/>
      <protection locked="true"/>
    </xf>
    <xf numFmtId="4" fontId="932" fillId="0" borderId="4" xfId="0" applyBorder="true" applyFont="true" applyNumberFormat="true">
      <alignment horizontal="right" vertical="top"/>
      <protection locked="true"/>
    </xf>
    <xf numFmtId="0" fontId="933" fillId="0" borderId="0" xfId="0" applyFont="true"/>
    <xf numFmtId="0" fontId="934" fillId="0" borderId="4" xfId="0" applyBorder="true" applyFont="true">
      <alignment horizontal="left" vertical="top"/>
      <protection locked="true"/>
    </xf>
    <xf numFmtId="0" fontId="935" fillId="0" borderId="4" xfId="0" applyBorder="true" applyFont="true">
      <alignment horizontal="left" vertical="top" wrapText="true"/>
      <protection locked="true"/>
    </xf>
    <xf numFmtId="0" fontId="936" fillId="0" borderId="4" xfId="0" applyBorder="true" applyFont="true">
      <alignment horizontal="center" vertical="top"/>
      <protection locked="true"/>
    </xf>
    <xf numFmtId="170" fontId="937" fillId="0" borderId="4" xfId="0" applyBorder="true" applyFont="true" applyNumberFormat="true">
      <alignment horizontal="right" vertical="top"/>
      <protection locked="true"/>
    </xf>
    <xf numFmtId="171" fontId="938" fillId="0" borderId="4" xfId="0" applyBorder="true" applyFont="true" applyNumberFormat="true">
      <alignment horizontal="right" vertical="top"/>
      <protection locked="true"/>
    </xf>
    <xf numFmtId="171" fontId="939" fillId="0" borderId="4" xfId="0" applyBorder="true" applyFont="true" applyNumberFormat="true">
      <alignment horizontal="right" vertical="top"/>
      <protection locked="true"/>
    </xf>
    <xf numFmtId="171" fontId="940" fillId="0" borderId="4" xfId="0" applyBorder="true" applyFont="true" applyNumberFormat="true">
      <alignment horizontal="right" vertical="top"/>
      <protection locked="true"/>
    </xf>
    <xf numFmtId="4" fontId="941" fillId="3" borderId="4" xfId="0" applyFill="true" applyBorder="true" applyFont="true" applyNumberFormat="true">
      <alignment vertical="top" horizontal="right"/>
      <protection locked="false"/>
    </xf>
    <xf numFmtId="172" fontId="942" fillId="0" borderId="4" xfId="0" applyBorder="true" applyFont="true" applyNumberFormat="true">
      <alignment horizontal="right" vertical="top"/>
      <protection locked="true"/>
    </xf>
    <xf numFmtId="4" fontId="943" fillId="0" borderId="4" xfId="0" applyBorder="true" applyFont="true" applyNumberFormat="true">
      <alignment horizontal="right" vertical="top"/>
      <protection locked="true"/>
    </xf>
    <xf numFmtId="4" fontId="944" fillId="0" borderId="4" xfId="0" applyBorder="true" applyFont="true" applyNumberFormat="true">
      <alignment horizontal="right" vertical="top"/>
      <protection locked="true"/>
    </xf>
    <xf numFmtId="0" fontId="945" fillId="0" borderId="0" xfId="0" applyFont="true"/>
    <xf numFmtId="0" fontId="946" fillId="5" borderId="4" xfId="0" applyFill="true" applyBorder="true" applyFont="true">
      <alignment horizontal="left"/>
      <protection locked="true"/>
    </xf>
    <xf numFmtId="0" fontId="947" fillId="5" borderId="4" xfId="0" applyFill="true" applyBorder="true" applyFont="true">
      <alignment horizontal="left"/>
      <protection locked="true"/>
    </xf>
    <xf numFmtId="0" fontId="948" fillId="5" borderId="4" xfId="0" applyFill="true" applyBorder="true" applyFont="true">
      <alignment horizontal="left"/>
      <protection locked="true"/>
    </xf>
    <xf numFmtId="0" fontId="949" fillId="5" borderId="4" xfId="0" applyFill="true" applyBorder="true" applyFont="true">
      <alignment horizontal="left"/>
      <protection locked="true"/>
    </xf>
    <xf numFmtId="0" fontId="950" fillId="5" borderId="4" xfId="0" applyFill="true" applyBorder="true" applyFont="true">
      <alignment horizontal="left"/>
      <protection locked="true"/>
    </xf>
    <xf numFmtId="0" fontId="951" fillId="5" borderId="4" xfId="0" applyFill="true" applyBorder="true" applyFont="true">
      <alignment horizontal="left"/>
      <protection locked="true"/>
    </xf>
    <xf numFmtId="0" fontId="952" fillId="5" borderId="4" xfId="0" applyFill="true" applyBorder="true" applyFont="true">
      <alignment horizontal="left"/>
      <protection locked="true"/>
    </xf>
    <xf numFmtId="0" fontId="953" fillId="5" borderId="4" xfId="0" applyFill="true" applyBorder="true" applyFont="true">
      <alignment horizontal="left"/>
      <protection locked="true"/>
    </xf>
    <xf numFmtId="0" fontId="954" fillId="5" borderId="4" xfId="0" applyFill="true" applyBorder="true" applyFont="true">
      <alignment horizontal="left"/>
      <protection locked="true"/>
    </xf>
    <xf numFmtId="0" fontId="955" fillId="5" borderId="4" xfId="0" applyFill="true" applyBorder="true" applyFont="true">
      <alignment horizontal="left"/>
      <protection locked="true"/>
    </xf>
    <xf numFmtId="4" fontId="956" fillId="5" borderId="4" xfId="0" applyFill="true" applyBorder="true" applyFont="true" applyNumberFormat="true">
      <alignment horizontal="right"/>
      <protection locked="true"/>
    </xf>
    <xf numFmtId="0" fontId="957" fillId="0" borderId="0" xfId="0" applyFont="true"/>
    <xf numFmtId="0" fontId="958" fillId="0" borderId="4" xfId="0" applyBorder="true" applyFont="true">
      <alignment horizontal="left" vertical="top"/>
      <protection locked="true"/>
    </xf>
    <xf numFmtId="0" fontId="959" fillId="0" borderId="4" xfId="0" applyBorder="true" applyFont="true">
      <alignment horizontal="left" vertical="top" wrapText="true"/>
      <protection locked="true"/>
    </xf>
    <xf numFmtId="0" fontId="960" fillId="0" borderId="4" xfId="0" applyBorder="true" applyFont="true">
      <alignment horizontal="center" vertical="top"/>
      <protection locked="true"/>
    </xf>
    <xf numFmtId="170" fontId="961" fillId="0" borderId="4" xfId="0" applyBorder="true" applyFont="true" applyNumberFormat="true">
      <alignment horizontal="right" vertical="top"/>
      <protection locked="true"/>
    </xf>
    <xf numFmtId="171" fontId="962" fillId="0" borderId="4" xfId="0" applyBorder="true" applyFont="true" applyNumberFormat="true">
      <alignment horizontal="right" vertical="top"/>
      <protection locked="true"/>
    </xf>
    <xf numFmtId="171" fontId="963" fillId="0" borderId="4" xfId="0" applyBorder="true" applyFont="true" applyNumberFormat="true">
      <alignment horizontal="right" vertical="top"/>
      <protection locked="true"/>
    </xf>
    <xf numFmtId="171" fontId="964" fillId="0" borderId="4" xfId="0" applyBorder="true" applyFont="true" applyNumberFormat="true">
      <alignment horizontal="right" vertical="top"/>
      <protection locked="true"/>
    </xf>
    <xf numFmtId="4" fontId="965" fillId="3" borderId="4" xfId="0" applyFill="true" applyBorder="true" applyFont="true" applyNumberFormat="true">
      <alignment vertical="top" horizontal="right"/>
      <protection locked="false"/>
    </xf>
    <xf numFmtId="172" fontId="966" fillId="0" borderId="4" xfId="0" applyBorder="true" applyFont="true" applyNumberFormat="true">
      <alignment horizontal="right" vertical="top"/>
      <protection locked="true"/>
    </xf>
    <xf numFmtId="4" fontId="967" fillId="0" borderId="4" xfId="0" applyBorder="true" applyFont="true" applyNumberFormat="true">
      <alignment horizontal="right" vertical="top"/>
      <protection locked="true"/>
    </xf>
    <xf numFmtId="4" fontId="968" fillId="0" borderId="4" xfId="0" applyBorder="true" applyFont="true" applyNumberFormat="true">
      <alignment horizontal="right" vertical="top"/>
      <protection locked="true"/>
    </xf>
    <xf numFmtId="0" fontId="969" fillId="0" borderId="0" xfId="0" applyFont="true"/>
    <xf numFmtId="0" fontId="970" fillId="0" borderId="4" xfId="0" applyBorder="true" applyFont="true">
      <alignment horizontal="left" vertical="top"/>
      <protection locked="true"/>
    </xf>
    <xf numFmtId="0" fontId="971" fillId="0" borderId="4" xfId="0" applyBorder="true" applyFont="true">
      <alignment horizontal="left" vertical="top" wrapText="true"/>
      <protection locked="true"/>
    </xf>
    <xf numFmtId="0" fontId="972" fillId="0" borderId="4" xfId="0" applyBorder="true" applyFont="true">
      <alignment horizontal="center" vertical="top"/>
      <protection locked="true"/>
    </xf>
    <xf numFmtId="170" fontId="973" fillId="0" borderId="4" xfId="0" applyBorder="true" applyFont="true" applyNumberFormat="true">
      <alignment horizontal="right" vertical="top"/>
      <protection locked="true"/>
    </xf>
    <xf numFmtId="171" fontId="974" fillId="0" borderId="4" xfId="0" applyBorder="true" applyFont="true" applyNumberFormat="true">
      <alignment horizontal="right" vertical="top"/>
      <protection locked="true"/>
    </xf>
    <xf numFmtId="171" fontId="975" fillId="0" borderId="4" xfId="0" applyBorder="true" applyFont="true" applyNumberFormat="true">
      <alignment horizontal="right" vertical="top"/>
      <protection locked="true"/>
    </xf>
    <xf numFmtId="171" fontId="976" fillId="0" borderId="4" xfId="0" applyBorder="true" applyFont="true" applyNumberFormat="true">
      <alignment horizontal="right" vertical="top"/>
      <protection locked="true"/>
    </xf>
    <xf numFmtId="4" fontId="977" fillId="3" borderId="4" xfId="0" applyFill="true" applyBorder="true" applyFont="true" applyNumberFormat="true">
      <alignment vertical="top" horizontal="right"/>
      <protection locked="false"/>
    </xf>
    <xf numFmtId="172" fontId="978" fillId="0" borderId="4" xfId="0" applyBorder="true" applyFont="true" applyNumberFormat="true">
      <alignment horizontal="right" vertical="top"/>
      <protection locked="true"/>
    </xf>
    <xf numFmtId="4" fontId="979" fillId="0" borderId="4" xfId="0" applyBorder="true" applyFont="true" applyNumberFormat="true">
      <alignment horizontal="right" vertical="top"/>
      <protection locked="true"/>
    </xf>
    <xf numFmtId="4" fontId="980" fillId="0" borderId="4" xfId="0" applyBorder="true" applyFont="true" applyNumberFormat="true">
      <alignment horizontal="right" vertical="top"/>
      <protection locked="true"/>
    </xf>
    <xf numFmtId="0" fontId="981" fillId="0" borderId="0" xfId="0" applyFont="true"/>
    <xf numFmtId="0" fontId="982" fillId="0" borderId="4" xfId="0" applyBorder="true" applyFont="true">
      <alignment horizontal="left" vertical="top"/>
      <protection locked="true"/>
    </xf>
    <xf numFmtId="0" fontId="983" fillId="0" borderId="4" xfId="0" applyBorder="true" applyFont="true">
      <alignment horizontal="left" vertical="top" wrapText="true"/>
      <protection locked="true"/>
    </xf>
    <xf numFmtId="0" fontId="984" fillId="0" borderId="4" xfId="0" applyBorder="true" applyFont="true">
      <alignment horizontal="center" vertical="top"/>
      <protection locked="true"/>
    </xf>
    <xf numFmtId="170" fontId="985" fillId="0" borderId="4" xfId="0" applyBorder="true" applyFont="true" applyNumberFormat="true">
      <alignment horizontal="right" vertical="top"/>
      <protection locked="true"/>
    </xf>
    <xf numFmtId="171" fontId="986" fillId="0" borderId="4" xfId="0" applyBorder="true" applyFont="true" applyNumberFormat="true">
      <alignment horizontal="right" vertical="top"/>
      <protection locked="true"/>
    </xf>
    <xf numFmtId="171" fontId="987" fillId="0" borderId="4" xfId="0" applyBorder="true" applyFont="true" applyNumberFormat="true">
      <alignment horizontal="right" vertical="top"/>
      <protection locked="true"/>
    </xf>
    <xf numFmtId="171" fontId="988" fillId="0" borderId="4" xfId="0" applyBorder="true" applyFont="true" applyNumberFormat="true">
      <alignment horizontal="right" vertical="top"/>
      <protection locked="true"/>
    </xf>
    <xf numFmtId="4" fontId="989" fillId="3" borderId="4" xfId="0" applyFill="true" applyBorder="true" applyFont="true" applyNumberFormat="true">
      <alignment vertical="top" horizontal="right"/>
      <protection locked="false"/>
    </xf>
    <xf numFmtId="172" fontId="990" fillId="0" borderId="4" xfId="0" applyBorder="true" applyFont="true" applyNumberFormat="true">
      <alignment horizontal="right" vertical="top"/>
      <protection locked="true"/>
    </xf>
    <xf numFmtId="4" fontId="991" fillId="0" borderId="4" xfId="0" applyBorder="true" applyFont="true" applyNumberFormat="true">
      <alignment horizontal="right" vertical="top"/>
      <protection locked="true"/>
    </xf>
    <xf numFmtId="4" fontId="992" fillId="0" borderId="4" xfId="0" applyBorder="true" applyFont="true" applyNumberFormat="true">
      <alignment horizontal="right" vertical="top"/>
      <protection locked="true"/>
    </xf>
    <xf numFmtId="0" fontId="993" fillId="0" borderId="0" xfId="0" applyFont="true"/>
    <xf numFmtId="0" fontId="994" fillId="0" borderId="4" xfId="0" applyBorder="true" applyFont="true">
      <alignment horizontal="left" vertical="top"/>
      <protection locked="true"/>
    </xf>
    <xf numFmtId="0" fontId="995" fillId="0" borderId="4" xfId="0" applyBorder="true" applyFont="true">
      <alignment horizontal="left" vertical="top" wrapText="true"/>
      <protection locked="true"/>
    </xf>
    <xf numFmtId="0" fontId="996" fillId="0" borderId="4" xfId="0" applyBorder="true" applyFont="true">
      <alignment horizontal="center" vertical="top"/>
      <protection locked="true"/>
    </xf>
    <xf numFmtId="170" fontId="997" fillId="0" borderId="4" xfId="0" applyBorder="true" applyFont="true" applyNumberFormat="true">
      <alignment horizontal="right" vertical="top"/>
      <protection locked="true"/>
    </xf>
    <xf numFmtId="171" fontId="998" fillId="0" borderId="4" xfId="0" applyBorder="true" applyFont="true" applyNumberFormat="true">
      <alignment horizontal="right" vertical="top"/>
      <protection locked="true"/>
    </xf>
    <xf numFmtId="171" fontId="999" fillId="0" borderId="4" xfId="0" applyBorder="true" applyFont="true" applyNumberFormat="true">
      <alignment horizontal="right" vertical="top"/>
      <protection locked="true"/>
    </xf>
    <xf numFmtId="171" fontId="1000" fillId="0" borderId="4" xfId="0" applyBorder="true" applyFont="true" applyNumberFormat="true">
      <alignment horizontal="right" vertical="top"/>
      <protection locked="true"/>
    </xf>
    <xf numFmtId="4" fontId="1001" fillId="3" borderId="4" xfId="0" applyFill="true" applyBorder="true" applyFont="true" applyNumberFormat="true">
      <alignment vertical="top" horizontal="right"/>
      <protection locked="false"/>
    </xf>
    <xf numFmtId="172" fontId="1002" fillId="0" borderId="4" xfId="0" applyBorder="true" applyFont="true" applyNumberFormat="true">
      <alignment horizontal="right" vertical="top"/>
      <protection locked="true"/>
    </xf>
    <xf numFmtId="4" fontId="1003" fillId="0" borderId="4" xfId="0" applyBorder="true" applyFont="true" applyNumberFormat="true">
      <alignment horizontal="right" vertical="top"/>
      <protection locked="true"/>
    </xf>
    <xf numFmtId="4" fontId="1004" fillId="0" borderId="4" xfId="0" applyBorder="true" applyFont="true" applyNumberFormat="true">
      <alignment horizontal="right" vertical="top"/>
      <protection locked="true"/>
    </xf>
    <xf numFmtId="0" fontId="1005" fillId="0" borderId="0" xfId="0" applyFont="true"/>
    <xf numFmtId="0" fontId="1006" fillId="5" borderId="4" xfId="0" applyFill="true" applyBorder="true" applyFont="true">
      <alignment horizontal="left"/>
      <protection locked="true"/>
    </xf>
    <xf numFmtId="0" fontId="1007" fillId="5" borderId="4" xfId="0" applyFill="true" applyBorder="true" applyFont="true">
      <alignment horizontal="left"/>
      <protection locked="true"/>
    </xf>
    <xf numFmtId="0" fontId="1008" fillId="5" borderId="4" xfId="0" applyFill="true" applyBorder="true" applyFont="true">
      <alignment horizontal="left"/>
      <protection locked="true"/>
    </xf>
    <xf numFmtId="0" fontId="1009" fillId="5" borderId="4" xfId="0" applyFill="true" applyBorder="true" applyFont="true">
      <alignment horizontal="left"/>
      <protection locked="true"/>
    </xf>
    <xf numFmtId="0" fontId="1010" fillId="5" borderId="4" xfId="0" applyFill="true" applyBorder="true" applyFont="true">
      <alignment horizontal="left"/>
      <protection locked="true"/>
    </xf>
    <xf numFmtId="0" fontId="1011" fillId="5" borderId="4" xfId="0" applyFill="true" applyBorder="true" applyFont="true">
      <alignment horizontal="left"/>
      <protection locked="true"/>
    </xf>
    <xf numFmtId="0" fontId="1012" fillId="5" borderId="4" xfId="0" applyFill="true" applyBorder="true" applyFont="true">
      <alignment horizontal="left"/>
      <protection locked="true"/>
    </xf>
    <xf numFmtId="0" fontId="1013" fillId="5" borderId="4" xfId="0" applyFill="true" applyBorder="true" applyFont="true">
      <alignment horizontal="left"/>
      <protection locked="true"/>
    </xf>
    <xf numFmtId="0" fontId="1014" fillId="5" borderId="4" xfId="0" applyFill="true" applyBorder="true" applyFont="true">
      <alignment horizontal="left"/>
      <protection locked="true"/>
    </xf>
    <xf numFmtId="0" fontId="1015" fillId="5" borderId="4" xfId="0" applyFill="true" applyBorder="true" applyFont="true">
      <alignment horizontal="left"/>
      <protection locked="true"/>
    </xf>
    <xf numFmtId="4" fontId="1016" fillId="5" borderId="4" xfId="0" applyFill="true" applyBorder="true" applyFont="true" applyNumberFormat="true">
      <alignment horizontal="right"/>
      <protection locked="true"/>
    </xf>
    <xf numFmtId="0" fontId="1017" fillId="0" borderId="0" xfId="0" applyFont="true"/>
    <xf numFmtId="0" fontId="1018" fillId="0" borderId="4" xfId="0" applyBorder="true" applyFont="true">
      <alignment horizontal="left" vertical="top"/>
      <protection locked="true"/>
    </xf>
    <xf numFmtId="0" fontId="1019" fillId="0" borderId="4" xfId="0" applyBorder="true" applyFont="true">
      <alignment horizontal="left" vertical="top" wrapText="true"/>
      <protection locked="true"/>
    </xf>
    <xf numFmtId="0" fontId="1020" fillId="0" borderId="4" xfId="0" applyBorder="true" applyFont="true">
      <alignment horizontal="center" vertical="top"/>
      <protection locked="true"/>
    </xf>
    <xf numFmtId="170" fontId="1021" fillId="0" borderId="4" xfId="0" applyBorder="true" applyFont="true" applyNumberFormat="true">
      <alignment horizontal="right" vertical="top"/>
      <protection locked="true"/>
    </xf>
    <xf numFmtId="171" fontId="1022" fillId="0" borderId="4" xfId="0" applyBorder="true" applyFont="true" applyNumberFormat="true">
      <alignment horizontal="right" vertical="top"/>
      <protection locked="true"/>
    </xf>
    <xf numFmtId="171" fontId="1023" fillId="0" borderId="4" xfId="0" applyBorder="true" applyFont="true" applyNumberFormat="true">
      <alignment horizontal="right" vertical="top"/>
      <protection locked="true"/>
    </xf>
    <xf numFmtId="171" fontId="1024" fillId="0" borderId="4" xfId="0" applyBorder="true" applyFont="true" applyNumberFormat="true">
      <alignment horizontal="right" vertical="top"/>
      <protection locked="true"/>
    </xf>
    <xf numFmtId="4" fontId="1025" fillId="3" borderId="4" xfId="0" applyFill="true" applyBorder="true" applyFont="true" applyNumberFormat="true">
      <alignment vertical="top" horizontal="right"/>
      <protection locked="false"/>
    </xf>
    <xf numFmtId="172" fontId="1026" fillId="0" borderId="4" xfId="0" applyBorder="true" applyFont="true" applyNumberFormat="true">
      <alignment horizontal="right" vertical="top"/>
      <protection locked="true"/>
    </xf>
    <xf numFmtId="4" fontId="1027" fillId="0" borderId="4" xfId="0" applyBorder="true" applyFont="true" applyNumberFormat="true">
      <alignment horizontal="right" vertical="top"/>
      <protection locked="true"/>
    </xf>
    <xf numFmtId="4" fontId="1028" fillId="0" borderId="4" xfId="0" applyBorder="true" applyFont="true" applyNumberFormat="true">
      <alignment horizontal="right" vertical="top"/>
      <protection locked="true"/>
    </xf>
    <xf numFmtId="0" fontId="1029" fillId="0" borderId="0" xfId="0" applyFont="true"/>
    <xf numFmtId="0" fontId="1030" fillId="0" borderId="4" xfId="0" applyBorder="true" applyFont="true">
      <alignment horizontal="left" vertical="top"/>
      <protection locked="true"/>
    </xf>
    <xf numFmtId="0" fontId="1031" fillId="0" borderId="4" xfId="0" applyBorder="true" applyFont="true">
      <alignment horizontal="left" vertical="top" wrapText="true"/>
      <protection locked="true"/>
    </xf>
    <xf numFmtId="0" fontId="1032" fillId="0" borderId="4" xfId="0" applyBorder="true" applyFont="true">
      <alignment horizontal="center" vertical="top"/>
      <protection locked="true"/>
    </xf>
    <xf numFmtId="170" fontId="1033" fillId="0" borderId="4" xfId="0" applyBorder="true" applyFont="true" applyNumberFormat="true">
      <alignment horizontal="right" vertical="top"/>
      <protection locked="true"/>
    </xf>
    <xf numFmtId="171" fontId="1034" fillId="0" borderId="4" xfId="0" applyBorder="true" applyFont="true" applyNumberFormat="true">
      <alignment horizontal="right" vertical="top"/>
      <protection locked="true"/>
    </xf>
    <xf numFmtId="171" fontId="1035" fillId="0" borderId="4" xfId="0" applyBorder="true" applyFont="true" applyNumberFormat="true">
      <alignment horizontal="right" vertical="top"/>
      <protection locked="true"/>
    </xf>
    <xf numFmtId="171" fontId="1036" fillId="0" borderId="4" xfId="0" applyBorder="true" applyFont="true" applyNumberFormat="true">
      <alignment horizontal="right" vertical="top"/>
      <protection locked="true"/>
    </xf>
    <xf numFmtId="4" fontId="1037" fillId="3" borderId="4" xfId="0" applyFill="true" applyBorder="true" applyFont="true" applyNumberFormat="true">
      <alignment vertical="top" horizontal="right"/>
      <protection locked="false"/>
    </xf>
    <xf numFmtId="172" fontId="1038" fillId="0" borderId="4" xfId="0" applyBorder="true" applyFont="true" applyNumberFormat="true">
      <alignment horizontal="right" vertical="top"/>
      <protection locked="true"/>
    </xf>
    <xf numFmtId="4" fontId="1039" fillId="0" borderId="4" xfId="0" applyBorder="true" applyFont="true" applyNumberFormat="true">
      <alignment horizontal="right" vertical="top"/>
      <protection locked="true"/>
    </xf>
    <xf numFmtId="4" fontId="1040" fillId="0" borderId="4" xfId="0" applyBorder="true" applyFont="true" applyNumberFormat="true">
      <alignment horizontal="right" vertical="top"/>
      <protection locked="true"/>
    </xf>
    <xf numFmtId="0" fontId="1041" fillId="0" borderId="0" xfId="0" applyFont="true"/>
    <xf numFmtId="0" fontId="1042" fillId="5" borderId="0" xfId="0" applyFill="true" applyFont="true">
      <alignment horizontal="right"/>
      <protection locked="true"/>
    </xf>
    <xf numFmtId="4" fontId="1043" fillId="5" borderId="0" xfId="0" applyFill="true" applyFont="true" applyNumberFormat="true">
      <alignment horizontal="right"/>
      <protection locked="true"/>
    </xf>
    <xf numFmtId="0" fontId="1044" fillId="7" borderId="0" xfId="0" applyFont="true" applyFill="true">
      <alignment horizontal="left" vertical="top"/>
      <protection locked="true"/>
    </xf>
    <xf numFmtId="0" fontId="1045" fillId="3" borderId="0" xfId="0" applyFont="true" applyFill="true">
      <alignment horizontal="left" vertical="top"/>
      <protection locked="true"/>
    </xf>
    <xf numFmtId="0" fontId="1046" fillId="0" borderId="5" xfId="0" applyFont="true" applyBorder="true">
      <alignment horizontal="center" vertical="top"/>
      <protection locked="true"/>
    </xf>
    <xf numFmtId="166" fontId="1047" fillId="0" borderId="0" xfId="0" applyFont="true" applyNumberFormat="true">
      <alignment horizontal="center" vertical="top"/>
      <protection locked="true"/>
    </xf>
    <xf numFmtId="0" fontId="1048" fillId="0" borderId="0" xfId="0" applyFont="true">
      <alignment horizontal="left" vertical="top"/>
      <protection locked="true"/>
    </xf>
    <xf numFmtId="165" fontId="1049" fillId="0" borderId="0" xfId="0" applyFont="true" applyNumberFormat="true">
      <alignment horizontal="left" vertical="top"/>
      <protection locked="true"/>
    </xf>
    <xf numFmtId="168" fontId="1050" fillId="0" borderId="0" xfId="0" applyFont="true" applyNumberFormat="true">
      <alignment horizontal="left" vertical="top"/>
      <protection locked="true"/>
    </xf>
    <xf numFmtId="169" fontId="0" fillId="0" borderId="0" xfId="0" applyNumberFormat="true"/>
    <xf numFmtId="0" fontId="1051" fillId="5" borderId="4" xfId="0" applyFill="true" applyBorder="true" applyFont="true">
      <alignment horizontal="left"/>
      <protection locked="true"/>
    </xf>
    <xf numFmtId="0" fontId="1052" fillId="5" borderId="4" xfId="0" applyFill="true" applyBorder="true" applyFont="true">
      <alignment horizontal="left"/>
      <protection locked="true"/>
    </xf>
    <xf numFmtId="0" fontId="1053" fillId="5" borderId="4" xfId="0" applyFill="true" applyBorder="true" applyFont="true">
      <alignment horizontal="left"/>
      <protection locked="true"/>
    </xf>
    <xf numFmtId="0" fontId="1054" fillId="5" borderId="4" xfId="0" applyFill="true" applyBorder="true" applyFont="true">
      <alignment horizontal="left"/>
      <protection locked="true"/>
    </xf>
    <xf numFmtId="0" fontId="1055" fillId="5" borderId="4" xfId="0" applyFill="true" applyBorder="true" applyFont="true">
      <alignment horizontal="left"/>
      <protection locked="true"/>
    </xf>
    <xf numFmtId="0" fontId="1056" fillId="5" borderId="4" xfId="0" applyFill="true" applyBorder="true" applyFont="true">
      <alignment horizontal="left"/>
      <protection locked="true"/>
    </xf>
    <xf numFmtId="0" fontId="1057" fillId="5" borderId="4" xfId="0" applyFill="true" applyBorder="true" applyFont="true">
      <alignment horizontal="left"/>
      <protection locked="true"/>
    </xf>
    <xf numFmtId="0" fontId="1058" fillId="5" borderId="4" xfId="0" applyFill="true" applyBorder="true" applyFont="true">
      <alignment horizontal="left"/>
      <protection locked="true"/>
    </xf>
    <xf numFmtId="0" fontId="1059" fillId="5" borderId="4" xfId="0" applyFill="true" applyBorder="true" applyFont="true">
      <alignment horizontal="left"/>
      <protection locked="true"/>
    </xf>
    <xf numFmtId="0" fontId="1060" fillId="5" borderId="4" xfId="0" applyFill="true" applyBorder="true" applyFont="true">
      <alignment horizontal="left"/>
      <protection locked="true"/>
    </xf>
    <xf numFmtId="0" fontId="1061" fillId="5" borderId="4" xfId="0" applyFill="true" applyBorder="true" applyFont="true">
      <alignment horizontal="left"/>
      <protection locked="true"/>
    </xf>
    <xf numFmtId="0" fontId="1062" fillId="0" borderId="4" xfId="0" applyBorder="true" applyFont="true">
      <alignment horizontal="left" vertical="top"/>
      <protection locked="true"/>
    </xf>
    <xf numFmtId="0" fontId="1063" fillId="0" borderId="4" xfId="0" applyBorder="true" applyFont="true">
      <alignment horizontal="left" vertical="top" wrapText="true"/>
      <protection locked="true"/>
    </xf>
    <xf numFmtId="4" fontId="1064" fillId="3" borderId="4" xfId="0" applyFill="true" applyBorder="true" applyFont="true" applyNumberFormat="true">
      <alignment vertical="top" horizontal="right"/>
      <protection locked="false"/>
    </xf>
    <xf numFmtId="4" fontId="1065" fillId="0" borderId="4" xfId="0" applyBorder="true" applyFont="true" applyNumberFormat="true">
      <alignment horizontal="right" vertical="top"/>
      <protection locked="true"/>
    </xf>
    <xf numFmtId="4" fontId="1066" fillId="3" borderId="4" xfId="0" applyFill="true" applyBorder="true" applyFont="true" applyNumberFormat="true">
      <alignment vertical="top" horizontal="right"/>
      <protection locked="false"/>
    </xf>
    <xf numFmtId="4" fontId="1067" fillId="0" borderId="4" xfId="0" applyBorder="true" applyFont="true" applyNumberFormat="true">
      <alignment horizontal="right" vertical="top"/>
      <protection locked="true"/>
    </xf>
    <xf numFmtId="4" fontId="1068" fillId="3" borderId="4" xfId="0" applyFill="true" applyBorder="true" applyFont="true" applyNumberFormat="true">
      <alignment vertical="top" horizontal="right"/>
      <protection locked="false"/>
    </xf>
    <xf numFmtId="4" fontId="1069" fillId="0" borderId="4" xfId="0" applyBorder="true" applyFont="true" applyNumberFormat="true">
      <alignment horizontal="right" vertical="top"/>
      <protection locked="true"/>
    </xf>
    <xf numFmtId="4" fontId="1070" fillId="5" borderId="4" xfId="0" applyFill="true" applyBorder="true" applyFont="true" applyNumberFormat="true">
      <alignment horizontal="right" vertical="top"/>
      <protection locked="true"/>
    </xf>
    <xf numFmtId="4" fontId="1071" fillId="5" borderId="4" xfId="0" applyFill="true" applyBorder="true" applyFont="true" applyNumberFormat="true">
      <alignment horizontal="right" vertical="top"/>
      <protection locked="true"/>
    </xf>
    <xf numFmtId="0" fontId="1072" fillId="0" borderId="4" xfId="0" applyBorder="true" applyFont="true">
      <alignment horizontal="left" vertical="top"/>
      <protection locked="true"/>
    </xf>
    <xf numFmtId="0" fontId="1073" fillId="0" borderId="4" xfId="0" applyBorder="true" applyFont="true">
      <alignment horizontal="left" vertical="top" wrapText="true"/>
      <protection locked="true"/>
    </xf>
    <xf numFmtId="4" fontId="1074" fillId="3" borderId="4" xfId="0" applyFill="true" applyBorder="true" applyFont="true" applyNumberFormat="true">
      <alignment vertical="top" horizontal="right"/>
      <protection locked="false"/>
    </xf>
    <xf numFmtId="4" fontId="1075" fillId="0" borderId="4" xfId="0" applyBorder="true" applyFont="true" applyNumberFormat="true">
      <alignment horizontal="right" vertical="top"/>
      <protection locked="true"/>
    </xf>
    <xf numFmtId="4" fontId="1076" fillId="3" borderId="4" xfId="0" applyFill="true" applyBorder="true" applyFont="true" applyNumberFormat="true">
      <alignment vertical="top" horizontal="right"/>
      <protection locked="false"/>
    </xf>
    <xf numFmtId="4" fontId="1077" fillId="0" borderId="4" xfId="0" applyBorder="true" applyFont="true" applyNumberFormat="true">
      <alignment horizontal="right" vertical="top"/>
      <protection locked="true"/>
    </xf>
    <xf numFmtId="4" fontId="1078" fillId="3" borderId="4" xfId="0" applyFill="true" applyBorder="true" applyFont="true" applyNumberFormat="true">
      <alignment vertical="top" horizontal="right"/>
      <protection locked="false"/>
    </xf>
    <xf numFmtId="4" fontId="1079" fillId="0" borderId="4" xfId="0" applyBorder="true" applyFont="true" applyNumberFormat="true">
      <alignment horizontal="right" vertical="top"/>
      <protection locked="true"/>
    </xf>
    <xf numFmtId="4" fontId="1080" fillId="5" borderId="4" xfId="0" applyFill="true" applyBorder="true" applyFont="true" applyNumberFormat="true">
      <alignment horizontal="right" vertical="top"/>
      <protection locked="true"/>
    </xf>
    <xf numFmtId="4" fontId="1081" fillId="5" borderId="4" xfId="0" applyFill="true" applyBorder="true" applyFont="true" applyNumberFormat="true">
      <alignment horizontal="right" vertical="top"/>
      <protection locked="true"/>
    </xf>
    <xf numFmtId="0" fontId="1082" fillId="0" borderId="4" xfId="0" applyBorder="true" applyFont="true">
      <alignment horizontal="left" vertical="top"/>
      <protection locked="true"/>
    </xf>
    <xf numFmtId="0" fontId="1083" fillId="0" borderId="4" xfId="0" applyBorder="true" applyFont="true">
      <alignment horizontal="left" vertical="top" wrapText="true"/>
      <protection locked="true"/>
    </xf>
    <xf numFmtId="4" fontId="1084" fillId="3" borderId="4" xfId="0" applyFill="true" applyBorder="true" applyFont="true" applyNumberFormat="true">
      <alignment vertical="top" horizontal="right"/>
      <protection locked="false"/>
    </xf>
    <xf numFmtId="4" fontId="1085" fillId="0" borderId="4" xfId="0" applyBorder="true" applyFont="true" applyNumberFormat="true">
      <alignment horizontal="right" vertical="top"/>
      <protection locked="true"/>
    </xf>
    <xf numFmtId="4" fontId="1086" fillId="3" borderId="4" xfId="0" applyFill="true" applyBorder="true" applyFont="true" applyNumberFormat="true">
      <alignment vertical="top" horizontal="right"/>
      <protection locked="false"/>
    </xf>
    <xf numFmtId="4" fontId="1087" fillId="0" borderId="4" xfId="0" applyBorder="true" applyFont="true" applyNumberFormat="true">
      <alignment horizontal="right" vertical="top"/>
      <protection locked="true"/>
    </xf>
    <xf numFmtId="4" fontId="1088" fillId="3" borderId="4" xfId="0" applyFill="true" applyBorder="true" applyFont="true" applyNumberFormat="true">
      <alignment vertical="top" horizontal="right"/>
      <protection locked="false"/>
    </xf>
    <xf numFmtId="4" fontId="1089" fillId="0" borderId="4" xfId="0" applyBorder="true" applyFont="true" applyNumberFormat="true">
      <alignment horizontal="right" vertical="top"/>
      <protection locked="true"/>
    </xf>
    <xf numFmtId="4" fontId="1090" fillId="5" borderId="4" xfId="0" applyFill="true" applyBorder="true" applyFont="true" applyNumberFormat="true">
      <alignment horizontal="right" vertical="top"/>
      <protection locked="true"/>
    </xf>
    <xf numFmtId="4" fontId="1091" fillId="5" borderId="4" xfId="0" applyFill="true" applyBorder="true" applyFont="true" applyNumberFormat="true">
      <alignment horizontal="right" vertical="top"/>
      <protection locked="true"/>
    </xf>
    <xf numFmtId="0" fontId="1092" fillId="0" borderId="4" xfId="0" applyBorder="true" applyFont="true">
      <alignment horizontal="left" vertical="top"/>
      <protection locked="true"/>
    </xf>
    <xf numFmtId="0" fontId="1093" fillId="0" borderId="4" xfId="0" applyBorder="true" applyFont="true">
      <alignment horizontal="left" vertical="top" wrapText="true"/>
      <protection locked="true"/>
    </xf>
    <xf numFmtId="4" fontId="1094" fillId="3" borderId="4" xfId="0" applyFill="true" applyBorder="true" applyFont="true" applyNumberFormat="true">
      <alignment vertical="top" horizontal="right"/>
      <protection locked="false"/>
    </xf>
    <xf numFmtId="4" fontId="1095" fillId="0" borderId="4" xfId="0" applyBorder="true" applyFont="true" applyNumberFormat="true">
      <alignment horizontal="right" vertical="top"/>
      <protection locked="true"/>
    </xf>
    <xf numFmtId="4" fontId="1096" fillId="3" borderId="4" xfId="0" applyFill="true" applyBorder="true" applyFont="true" applyNumberFormat="true">
      <alignment vertical="top" horizontal="right"/>
      <protection locked="false"/>
    </xf>
    <xf numFmtId="4" fontId="1097" fillId="0" borderId="4" xfId="0" applyBorder="true" applyFont="true" applyNumberFormat="true">
      <alignment horizontal="right" vertical="top"/>
      <protection locked="true"/>
    </xf>
    <xf numFmtId="4" fontId="1098" fillId="3" borderId="4" xfId="0" applyFill="true" applyBorder="true" applyFont="true" applyNumberFormat="true">
      <alignment vertical="top" horizontal="right"/>
      <protection locked="false"/>
    </xf>
    <xf numFmtId="4" fontId="1099" fillId="0" borderId="4" xfId="0" applyBorder="true" applyFont="true" applyNumberFormat="true">
      <alignment horizontal="right" vertical="top"/>
      <protection locked="true"/>
    </xf>
    <xf numFmtId="4" fontId="1100" fillId="5" borderId="4" xfId="0" applyFill="true" applyBorder="true" applyFont="true" applyNumberFormat="true">
      <alignment horizontal="right" vertical="top"/>
      <protection locked="true"/>
    </xf>
    <xf numFmtId="4" fontId="1101" fillId="5" borderId="4" xfId="0" applyFill="true" applyBorder="true" applyFont="true" applyNumberFormat="true">
      <alignment horizontal="right" vertical="top"/>
      <protection locked="true"/>
    </xf>
    <xf numFmtId="0" fontId="1102" fillId="0" borderId="4" xfId="0" applyBorder="true" applyFont="true">
      <alignment horizontal="left" vertical="top"/>
      <protection locked="true"/>
    </xf>
    <xf numFmtId="0" fontId="1103" fillId="0" borderId="4" xfId="0" applyBorder="true" applyFont="true">
      <alignment horizontal="left" vertical="top" wrapText="true"/>
      <protection locked="true"/>
    </xf>
    <xf numFmtId="4" fontId="1104" fillId="3" borderId="4" xfId="0" applyFill="true" applyBorder="true" applyFont="true" applyNumberFormat="true">
      <alignment vertical="top" horizontal="right"/>
      <protection locked="false"/>
    </xf>
    <xf numFmtId="4" fontId="1105" fillId="0" borderId="4" xfId="0" applyBorder="true" applyFont="true" applyNumberFormat="true">
      <alignment horizontal="right" vertical="top"/>
      <protection locked="true"/>
    </xf>
    <xf numFmtId="4" fontId="1106" fillId="3" borderId="4" xfId="0" applyFill="true" applyBorder="true" applyFont="true" applyNumberFormat="true">
      <alignment vertical="top" horizontal="right"/>
      <protection locked="false"/>
    </xf>
    <xf numFmtId="4" fontId="1107" fillId="0" borderId="4" xfId="0" applyBorder="true" applyFont="true" applyNumberFormat="true">
      <alignment horizontal="right" vertical="top"/>
      <protection locked="true"/>
    </xf>
    <xf numFmtId="4" fontId="1108" fillId="3" borderId="4" xfId="0" applyFill="true" applyBorder="true" applyFont="true" applyNumberFormat="true">
      <alignment vertical="top" horizontal="right"/>
      <protection locked="false"/>
    </xf>
    <xf numFmtId="4" fontId="1109" fillId="0" borderId="4" xfId="0" applyBorder="true" applyFont="true" applyNumberFormat="true">
      <alignment horizontal="right" vertical="top"/>
      <protection locked="true"/>
    </xf>
    <xf numFmtId="4" fontId="1110" fillId="5" borderId="4" xfId="0" applyFill="true" applyBorder="true" applyFont="true" applyNumberFormat="true">
      <alignment horizontal="right" vertical="top"/>
      <protection locked="true"/>
    </xf>
    <xf numFmtId="4" fontId="1111" fillId="5" borderId="4" xfId="0" applyFill="true" applyBorder="true" applyFont="true" applyNumberFormat="true">
      <alignment horizontal="right" vertical="top"/>
      <protection locked="true"/>
    </xf>
    <xf numFmtId="0" fontId="1112" fillId="0" borderId="4" xfId="0" applyBorder="true" applyFont="true">
      <alignment horizontal="left" vertical="top"/>
      <protection locked="true"/>
    </xf>
    <xf numFmtId="0" fontId="1113" fillId="0" borderId="4" xfId="0" applyBorder="true" applyFont="true">
      <alignment horizontal="left" vertical="top" wrapText="true"/>
      <protection locked="true"/>
    </xf>
    <xf numFmtId="4" fontId="1114" fillId="3" borderId="4" xfId="0" applyFill="true" applyBorder="true" applyFont="true" applyNumberFormat="true">
      <alignment vertical="top" horizontal="right"/>
      <protection locked="false"/>
    </xf>
    <xf numFmtId="4" fontId="1115" fillId="0" borderId="4" xfId="0" applyBorder="true" applyFont="true" applyNumberFormat="true">
      <alignment horizontal="right" vertical="top"/>
      <protection locked="true"/>
    </xf>
    <xf numFmtId="4" fontId="1116" fillId="3" borderId="4" xfId="0" applyFill="true" applyBorder="true" applyFont="true" applyNumberFormat="true">
      <alignment vertical="top" horizontal="right"/>
      <protection locked="false"/>
    </xf>
    <xf numFmtId="4" fontId="1117" fillId="0" borderId="4" xfId="0" applyBorder="true" applyFont="true" applyNumberFormat="true">
      <alignment horizontal="right" vertical="top"/>
      <protection locked="true"/>
    </xf>
    <xf numFmtId="4" fontId="1118" fillId="3" borderId="4" xfId="0" applyFill="true" applyBorder="true" applyFont="true" applyNumberFormat="true">
      <alignment vertical="top" horizontal="right"/>
      <protection locked="false"/>
    </xf>
    <xf numFmtId="4" fontId="1119" fillId="0" borderId="4" xfId="0" applyBorder="true" applyFont="true" applyNumberFormat="true">
      <alignment horizontal="right" vertical="top"/>
      <protection locked="true"/>
    </xf>
    <xf numFmtId="4" fontId="1120" fillId="5" borderId="4" xfId="0" applyFill="true" applyBorder="true" applyFont="true" applyNumberFormat="true">
      <alignment horizontal="right" vertical="top"/>
      <protection locked="true"/>
    </xf>
    <xf numFmtId="4" fontId="1121" fillId="5" borderId="4" xfId="0" applyFill="true" applyBorder="true" applyFont="true" applyNumberFormat="true">
      <alignment horizontal="right" vertical="top"/>
      <protection locked="true"/>
    </xf>
    <xf numFmtId="0" fontId="1122" fillId="0" borderId="4" xfId="0" applyBorder="true" applyFont="true">
      <alignment horizontal="left" vertical="top"/>
      <protection locked="true"/>
    </xf>
    <xf numFmtId="0" fontId="1123" fillId="0" borderId="4" xfId="0" applyBorder="true" applyFont="true">
      <alignment horizontal="left" vertical="top" wrapText="true"/>
      <protection locked="true"/>
    </xf>
    <xf numFmtId="4" fontId="1124" fillId="3" borderId="4" xfId="0" applyFill="true" applyBorder="true" applyFont="true" applyNumberFormat="true">
      <alignment vertical="top" horizontal="right"/>
      <protection locked="false"/>
    </xf>
    <xf numFmtId="4" fontId="1125" fillId="0" borderId="4" xfId="0" applyBorder="true" applyFont="true" applyNumberFormat="true">
      <alignment horizontal="right" vertical="top"/>
      <protection locked="true"/>
    </xf>
    <xf numFmtId="4" fontId="1126" fillId="3" borderId="4" xfId="0" applyFill="true" applyBorder="true" applyFont="true" applyNumberFormat="true">
      <alignment vertical="top" horizontal="right"/>
      <protection locked="false"/>
    </xf>
    <xf numFmtId="4" fontId="1127" fillId="0" borderId="4" xfId="0" applyBorder="true" applyFont="true" applyNumberFormat="true">
      <alignment horizontal="right" vertical="top"/>
      <protection locked="true"/>
    </xf>
    <xf numFmtId="4" fontId="1128" fillId="3" borderId="4" xfId="0" applyFill="true" applyBorder="true" applyFont="true" applyNumberFormat="true">
      <alignment vertical="top" horizontal="right"/>
      <protection locked="false"/>
    </xf>
    <xf numFmtId="4" fontId="1129" fillId="0" borderId="4" xfId="0" applyBorder="true" applyFont="true" applyNumberFormat="true">
      <alignment horizontal="right" vertical="top"/>
      <protection locked="true"/>
    </xf>
    <xf numFmtId="4" fontId="1130" fillId="5" borderId="4" xfId="0" applyFill="true" applyBorder="true" applyFont="true" applyNumberFormat="true">
      <alignment horizontal="right" vertical="top"/>
      <protection locked="true"/>
    </xf>
    <xf numFmtId="4" fontId="1131" fillId="5" borderId="4" xfId="0" applyFill="true" applyBorder="true" applyFont="true" applyNumberFormat="true">
      <alignment horizontal="right" vertical="top"/>
      <protection locked="true"/>
    </xf>
    <xf numFmtId="0" fontId="1132" fillId="0" borderId="4" xfId="0" applyBorder="true" applyFont="true">
      <alignment horizontal="left" vertical="top"/>
      <protection locked="true"/>
    </xf>
    <xf numFmtId="0" fontId="1133" fillId="0" borderId="4" xfId="0" applyBorder="true" applyFont="true">
      <alignment horizontal="left" vertical="top" wrapText="true"/>
      <protection locked="true"/>
    </xf>
    <xf numFmtId="4" fontId="1134" fillId="3" borderId="4" xfId="0" applyFill="true" applyBorder="true" applyFont="true" applyNumberFormat="true">
      <alignment vertical="top" horizontal="right"/>
      <protection locked="false"/>
    </xf>
    <xf numFmtId="4" fontId="1135" fillId="0" borderId="4" xfId="0" applyBorder="true" applyFont="true" applyNumberFormat="true">
      <alignment horizontal="right" vertical="top"/>
      <protection locked="true"/>
    </xf>
    <xf numFmtId="4" fontId="1136" fillId="3" borderId="4" xfId="0" applyFill="true" applyBorder="true" applyFont="true" applyNumberFormat="true">
      <alignment vertical="top" horizontal="right"/>
      <protection locked="false"/>
    </xf>
    <xf numFmtId="4" fontId="1137" fillId="0" borderId="4" xfId="0" applyBorder="true" applyFont="true" applyNumberFormat="true">
      <alignment horizontal="right" vertical="top"/>
      <protection locked="true"/>
    </xf>
    <xf numFmtId="4" fontId="1138" fillId="3" borderId="4" xfId="0" applyFill="true" applyBorder="true" applyFont="true" applyNumberFormat="true">
      <alignment vertical="top" horizontal="right"/>
      <protection locked="false"/>
    </xf>
    <xf numFmtId="4" fontId="1139" fillId="0" borderId="4" xfId="0" applyBorder="true" applyFont="true" applyNumberFormat="true">
      <alignment horizontal="right" vertical="top"/>
      <protection locked="true"/>
    </xf>
    <xf numFmtId="4" fontId="1140" fillId="5" borderId="4" xfId="0" applyFill="true" applyBorder="true" applyFont="true" applyNumberFormat="true">
      <alignment horizontal="right" vertical="top"/>
      <protection locked="true"/>
    </xf>
    <xf numFmtId="4" fontId="1141" fillId="5" borderId="4" xfId="0" applyFill="true" applyBorder="true" applyFont="true" applyNumberFormat="true">
      <alignment horizontal="right" vertical="top"/>
      <protection locked="true"/>
    </xf>
    <xf numFmtId="0" fontId="1142" fillId="0" borderId="4" xfId="0" applyBorder="true" applyFont="true">
      <alignment horizontal="left" vertical="top"/>
      <protection locked="true"/>
    </xf>
    <xf numFmtId="0" fontId="1143" fillId="0" borderId="4" xfId="0" applyBorder="true" applyFont="true">
      <alignment horizontal="left" vertical="top" wrapText="true"/>
      <protection locked="true"/>
    </xf>
    <xf numFmtId="4" fontId="1144" fillId="3" borderId="4" xfId="0" applyFill="true" applyBorder="true" applyFont="true" applyNumberFormat="true">
      <alignment vertical="top" horizontal="right"/>
      <protection locked="false"/>
    </xf>
    <xf numFmtId="4" fontId="1145" fillId="0" borderId="4" xfId="0" applyBorder="true" applyFont="true" applyNumberFormat="true">
      <alignment horizontal="right" vertical="top"/>
      <protection locked="true"/>
    </xf>
    <xf numFmtId="4" fontId="1146" fillId="3" borderId="4" xfId="0" applyFill="true" applyBorder="true" applyFont="true" applyNumberFormat="true">
      <alignment vertical="top" horizontal="right"/>
      <protection locked="false"/>
    </xf>
    <xf numFmtId="4" fontId="1147" fillId="0" borderId="4" xfId="0" applyBorder="true" applyFont="true" applyNumberFormat="true">
      <alignment horizontal="right" vertical="top"/>
      <protection locked="true"/>
    </xf>
    <xf numFmtId="4" fontId="1148" fillId="3" borderId="4" xfId="0" applyFill="true" applyBorder="true" applyFont="true" applyNumberFormat="true">
      <alignment vertical="top" horizontal="right"/>
      <protection locked="false"/>
    </xf>
    <xf numFmtId="4" fontId="1149" fillId="0" borderId="4" xfId="0" applyBorder="true" applyFont="true" applyNumberFormat="true">
      <alignment horizontal="right" vertical="top"/>
      <protection locked="true"/>
    </xf>
    <xf numFmtId="4" fontId="1150" fillId="5" borderId="4" xfId="0" applyFill="true" applyBorder="true" applyFont="true" applyNumberFormat="true">
      <alignment horizontal="right" vertical="top"/>
      <protection locked="true"/>
    </xf>
    <xf numFmtId="4" fontId="1151" fillId="5" borderId="4" xfId="0" applyFill="true" applyBorder="true" applyFont="true" applyNumberFormat="true">
      <alignment horizontal="right" vertical="top"/>
      <protection locked="true"/>
    </xf>
    <xf numFmtId="0" fontId="1152" fillId="0" borderId="4" xfId="0" applyBorder="true" applyFont="true">
      <alignment horizontal="left" vertical="top"/>
      <protection locked="true"/>
    </xf>
    <xf numFmtId="0" fontId="1153" fillId="0" borderId="4" xfId="0" applyBorder="true" applyFont="true">
      <alignment horizontal="left" vertical="top" wrapText="true"/>
      <protection locked="true"/>
    </xf>
    <xf numFmtId="4" fontId="1154" fillId="3" borderId="4" xfId="0" applyFill="true" applyBorder="true" applyFont="true" applyNumberFormat="true">
      <alignment vertical="top" horizontal="right"/>
      <protection locked="false"/>
    </xf>
    <xf numFmtId="4" fontId="1155" fillId="0" borderId="4" xfId="0" applyBorder="true" applyFont="true" applyNumberFormat="true">
      <alignment horizontal="right" vertical="top"/>
      <protection locked="true"/>
    </xf>
    <xf numFmtId="4" fontId="1156" fillId="3" borderId="4" xfId="0" applyFill="true" applyBorder="true" applyFont="true" applyNumberFormat="true">
      <alignment vertical="top" horizontal="right"/>
      <protection locked="false"/>
    </xf>
    <xf numFmtId="4" fontId="1157" fillId="0" borderId="4" xfId="0" applyBorder="true" applyFont="true" applyNumberFormat="true">
      <alignment horizontal="right" vertical="top"/>
      <protection locked="true"/>
    </xf>
    <xf numFmtId="4" fontId="1158" fillId="3" borderId="4" xfId="0" applyFill="true" applyBorder="true" applyFont="true" applyNumberFormat="true">
      <alignment vertical="top" horizontal="right"/>
      <protection locked="false"/>
    </xf>
    <xf numFmtId="4" fontId="1159" fillId="0" borderId="4" xfId="0" applyBorder="true" applyFont="true" applyNumberFormat="true">
      <alignment horizontal="right" vertical="top"/>
      <protection locked="true"/>
    </xf>
    <xf numFmtId="4" fontId="1160" fillId="5" borderId="4" xfId="0" applyFill="true" applyBorder="true" applyFont="true" applyNumberFormat="true">
      <alignment horizontal="right" vertical="top"/>
      <protection locked="true"/>
    </xf>
    <xf numFmtId="4" fontId="1161" fillId="5" borderId="4" xfId="0" applyFill="true" applyBorder="true" applyFont="true" applyNumberFormat="true">
      <alignment horizontal="right" vertical="top"/>
      <protection locked="true"/>
    </xf>
    <xf numFmtId="0" fontId="1162" fillId="0" borderId="4" xfId="0" applyBorder="true" applyFont="true">
      <alignment horizontal="left" vertical="top"/>
      <protection locked="true"/>
    </xf>
    <xf numFmtId="0" fontId="1163" fillId="0" borderId="4" xfId="0" applyBorder="true" applyFont="true">
      <alignment horizontal="left" vertical="top" wrapText="true"/>
      <protection locked="true"/>
    </xf>
    <xf numFmtId="4" fontId="1164" fillId="3" borderId="4" xfId="0" applyFill="true" applyBorder="true" applyFont="true" applyNumberFormat="true">
      <alignment vertical="top" horizontal="right"/>
      <protection locked="false"/>
    </xf>
    <xf numFmtId="4" fontId="1165" fillId="0" borderId="4" xfId="0" applyBorder="true" applyFont="true" applyNumberFormat="true">
      <alignment horizontal="right" vertical="top"/>
      <protection locked="true"/>
    </xf>
    <xf numFmtId="4" fontId="1166" fillId="3" borderId="4" xfId="0" applyFill="true" applyBorder="true" applyFont="true" applyNumberFormat="true">
      <alignment vertical="top" horizontal="right"/>
      <protection locked="false"/>
    </xf>
    <xf numFmtId="4" fontId="1167" fillId="0" borderId="4" xfId="0" applyBorder="true" applyFont="true" applyNumberFormat="true">
      <alignment horizontal="right" vertical="top"/>
      <protection locked="true"/>
    </xf>
    <xf numFmtId="4" fontId="1168" fillId="3" borderId="4" xfId="0" applyFill="true" applyBorder="true" applyFont="true" applyNumberFormat="true">
      <alignment vertical="top" horizontal="right"/>
      <protection locked="false"/>
    </xf>
    <xf numFmtId="4" fontId="1169" fillId="0" borderId="4" xfId="0" applyBorder="true" applyFont="true" applyNumberFormat="true">
      <alignment horizontal="right" vertical="top"/>
      <protection locked="true"/>
    </xf>
    <xf numFmtId="4" fontId="1170" fillId="5" borderId="4" xfId="0" applyFill="true" applyBorder="true" applyFont="true" applyNumberFormat="true">
      <alignment horizontal="right" vertical="top"/>
      <protection locked="true"/>
    </xf>
    <xf numFmtId="4" fontId="1171" fillId="5" borderId="4" xfId="0" applyFill="true" applyBorder="true" applyFont="true" applyNumberFormat="true">
      <alignment horizontal="right" vertical="top"/>
      <protection locked="true"/>
    </xf>
    <xf numFmtId="0" fontId="1172" fillId="0" borderId="4" xfId="0" applyBorder="true" applyFont="true">
      <alignment horizontal="left" vertical="top"/>
      <protection locked="true"/>
    </xf>
    <xf numFmtId="0" fontId="1173" fillId="0" borderId="4" xfId="0" applyBorder="true" applyFont="true">
      <alignment horizontal="left" vertical="top" wrapText="true"/>
      <protection locked="true"/>
    </xf>
    <xf numFmtId="4" fontId="1174" fillId="3" borderId="4" xfId="0" applyFill="true" applyBorder="true" applyFont="true" applyNumberFormat="true">
      <alignment vertical="top" horizontal="right"/>
      <protection locked="false"/>
    </xf>
    <xf numFmtId="4" fontId="1175" fillId="0" borderId="4" xfId="0" applyBorder="true" applyFont="true" applyNumberFormat="true">
      <alignment horizontal="right" vertical="top"/>
      <protection locked="true"/>
    </xf>
    <xf numFmtId="4" fontId="1176" fillId="3" borderId="4" xfId="0" applyFill="true" applyBorder="true" applyFont="true" applyNumberFormat="true">
      <alignment vertical="top" horizontal="right"/>
      <protection locked="false"/>
    </xf>
    <xf numFmtId="4" fontId="1177" fillId="0" borderId="4" xfId="0" applyBorder="true" applyFont="true" applyNumberFormat="true">
      <alignment horizontal="right" vertical="top"/>
      <protection locked="true"/>
    </xf>
    <xf numFmtId="4" fontId="1178" fillId="3" borderId="4" xfId="0" applyFill="true" applyBorder="true" applyFont="true" applyNumberFormat="true">
      <alignment vertical="top" horizontal="right"/>
      <protection locked="false"/>
    </xf>
    <xf numFmtId="4" fontId="1179" fillId="0" borderId="4" xfId="0" applyBorder="true" applyFont="true" applyNumberFormat="true">
      <alignment horizontal="right" vertical="top"/>
      <protection locked="true"/>
    </xf>
    <xf numFmtId="4" fontId="1180" fillId="5" borderId="4" xfId="0" applyFill="true" applyBorder="true" applyFont="true" applyNumberFormat="true">
      <alignment horizontal="right" vertical="top"/>
      <protection locked="true"/>
    </xf>
    <xf numFmtId="4" fontId="1181" fillId="5" borderId="4" xfId="0" applyFill="true" applyBorder="true" applyFont="true" applyNumberFormat="true">
      <alignment horizontal="right" vertical="top"/>
      <protection locked="true"/>
    </xf>
    <xf numFmtId="0" fontId="1182" fillId="5" borderId="4" xfId="0" applyFill="true" applyBorder="true" applyFont="true">
      <alignment horizontal="left"/>
      <protection locked="true"/>
    </xf>
    <xf numFmtId="0" fontId="1183" fillId="5" borderId="4" xfId="0" applyFill="true" applyBorder="true" applyFont="true">
      <alignment horizontal="left"/>
      <protection locked="true"/>
    </xf>
    <xf numFmtId="4" fontId="1184" fillId="5" borderId="4" xfId="0" applyFill="true" applyBorder="true" applyFont="true" applyNumberFormat="true">
      <alignment horizontal="right"/>
      <protection locked="true"/>
    </xf>
    <xf numFmtId="4" fontId="1185" fillId="5" borderId="4" xfId="0" applyFill="true" applyBorder="true" applyFont="true" applyNumberFormat="true">
      <alignment horizontal="right"/>
      <protection locked="true"/>
    </xf>
    <xf numFmtId="0" fontId="1186" fillId="5" borderId="4" xfId="0" applyFill="true" applyBorder="true" applyFont="true">
      <alignment horizontal="left"/>
      <protection locked="true"/>
    </xf>
    <xf numFmtId="4" fontId="1187" fillId="5" borderId="4" xfId="0" applyFill="true" applyBorder="true" applyFont="true" applyNumberFormat="true">
      <alignment horizontal="right"/>
      <protection locked="true"/>
    </xf>
    <xf numFmtId="0" fontId="1188" fillId="5" borderId="4" xfId="0" applyFill="true" applyBorder="true" applyFont="true">
      <alignment horizontal="left"/>
      <protection locked="true"/>
    </xf>
    <xf numFmtId="4" fontId="1189" fillId="5" borderId="4" xfId="0" applyFill="true" applyBorder="true" applyFont="true" applyNumberFormat="true">
      <alignment horizontal="right"/>
      <protection locked="true"/>
    </xf>
    <xf numFmtId="0" fontId="1190" fillId="5" borderId="4" xfId="0" applyFill="true" applyBorder="true" applyFont="true">
      <alignment horizontal="left"/>
      <protection locked="true"/>
    </xf>
    <xf numFmtId="4" fontId="1191" fillId="5" borderId="4" xfId="0" applyFill="true" applyBorder="true" applyFont="true" applyNumberFormat="true">
      <alignment horizontal="right"/>
      <protection locked="true"/>
    </xf>
    <xf numFmtId="4" fontId="1192" fillId="5" borderId="4" xfId="0" applyFill="true" applyBorder="true" applyFont="true" applyNumberFormat="true">
      <alignment horizontal="right"/>
      <protection locked="true"/>
    </xf>
    <xf numFmtId="0" fontId="1193" fillId="0" borderId="0" xfId="0" applyFont="true">
      <alignment horizontal="left" vertical="top"/>
      <protection locked="true"/>
    </xf>
    <xf numFmtId="165" fontId="1194" fillId="0" borderId="0" xfId="0" applyFont="true" applyNumberFormat="true">
      <alignment horizontal="left" vertical="top"/>
      <protection locked="true"/>
    </xf>
    <xf numFmtId="168" fontId="1195" fillId="0" borderId="0" xfId="0" applyFont="true" applyNumberFormat="true">
      <alignment horizontal="left" vertical="top"/>
      <protection locked="true"/>
    </xf>
    <xf numFmtId="169" fontId="0" fillId="0" borderId="0" xfId="0" applyNumberFormat="true"/>
    <xf numFmtId="0" fontId="1196" fillId="5" borderId="4" xfId="0" applyFill="true" applyBorder="true" applyFont="true">
      <alignment horizontal="left"/>
      <protection locked="true"/>
    </xf>
    <xf numFmtId="0" fontId="1197" fillId="5" borderId="4" xfId="0" applyFill="true" applyBorder="true" applyFont="true">
      <alignment horizontal="left"/>
      <protection locked="true"/>
    </xf>
    <xf numFmtId="0" fontId="1198" fillId="5" borderId="4" xfId="0" applyFill="true" applyBorder="true" applyFont="true">
      <alignment horizontal="left"/>
      <protection locked="true"/>
    </xf>
    <xf numFmtId="0" fontId="1199" fillId="5" borderId="4" xfId="0" applyFill="true" applyBorder="true" applyFont="true">
      <alignment horizontal="left"/>
      <protection locked="true"/>
    </xf>
    <xf numFmtId="0" fontId="1200" fillId="5" borderId="4" xfId="0" applyFill="true" applyBorder="true" applyFont="true">
      <alignment horizontal="left"/>
      <protection locked="true"/>
    </xf>
    <xf numFmtId="0" fontId="1201" fillId="5" borderId="4" xfId="0" applyFill="true" applyBorder="true" applyFont="true">
      <alignment horizontal="left"/>
      <protection locked="true"/>
    </xf>
    <xf numFmtId="0" fontId="1202" fillId="5" borderId="4" xfId="0" applyFill="true" applyBorder="true" applyFont="true">
      <alignment horizontal="left"/>
      <protection locked="true"/>
    </xf>
    <xf numFmtId="0" fontId="1203" fillId="5" borderId="4" xfId="0" applyFill="true" applyBorder="true" applyFont="true">
      <alignment horizontal="left"/>
      <protection locked="true"/>
    </xf>
    <xf numFmtId="0" fontId="1204" fillId="5" borderId="4" xfId="0" applyFill="true" applyBorder="true" applyFont="true">
      <alignment horizontal="left"/>
      <protection locked="true"/>
    </xf>
    <xf numFmtId="0" fontId="1205" fillId="0" borderId="4" xfId="0" applyBorder="true" applyFont="true">
      <alignment horizontal="left" vertical="top"/>
      <protection locked="true"/>
    </xf>
    <xf numFmtId="4" fontId="1206" fillId="0" borderId="4" xfId="0" applyBorder="true" applyFont="true" applyNumberFormat="true">
      <alignment horizontal="right" vertical="top"/>
      <protection locked="true"/>
    </xf>
    <xf numFmtId="4" fontId="1207" fillId="0" borderId="4" xfId="0" applyBorder="true" applyFont="true" applyNumberFormat="true">
      <alignment horizontal="right" vertical="top"/>
      <protection locked="true"/>
    </xf>
    <xf numFmtId="4" fontId="1208" fillId="3" borderId="4" xfId="0" applyFill="true" applyBorder="true" applyFont="true" applyNumberFormat="true">
      <alignment vertical="top"/>
      <protection locked="false"/>
    </xf>
    <xf numFmtId="0" fontId="1209" fillId="0" borderId="4" xfId="0" applyBorder="true" applyFont="true">
      <alignment horizontal="left" vertical="top"/>
      <protection locked="true"/>
    </xf>
    <xf numFmtId="0" fontId="1210" fillId="0" borderId="4" xfId="0" applyBorder="true" applyFont="true">
      <alignment horizontal="left" vertical="top"/>
      <protection locked="true"/>
    </xf>
    <xf numFmtId="0" fontId="1211" fillId="0" borderId="4" xfId="0" applyBorder="true" applyFont="true">
      <alignment horizontal="left" vertical="top"/>
      <protection locked="true"/>
    </xf>
    <xf numFmtId="0" fontId="1212" fillId="0" borderId="4" xfId="0" applyBorder="true" applyFont="true">
      <alignment horizontal="left" vertical="top"/>
      <protection locked="true"/>
    </xf>
    <xf numFmtId="0" fontId="1213" fillId="0" borderId="4" xfId="0" applyBorder="true" applyFont="true">
      <alignment horizontal="left" vertical="top"/>
      <protection locked="true"/>
    </xf>
    <xf numFmtId="0" fontId="1214" fillId="0" borderId="0" xfId="0" applyFont="true"/>
    <xf numFmtId="0" fontId="1215" fillId="0" borderId="4" xfId="0" applyBorder="true" applyFont="true">
      <alignment horizontal="left" vertical="top"/>
      <protection locked="true"/>
    </xf>
    <xf numFmtId="4" fontId="1216" fillId="0" borderId="4" xfId="0" applyBorder="true" applyFont="true" applyNumberFormat="true">
      <alignment horizontal="right" vertical="top"/>
      <protection locked="true"/>
    </xf>
    <xf numFmtId="4" fontId="1217" fillId="0" borderId="4" xfId="0" applyBorder="true" applyFont="true" applyNumberFormat="true">
      <alignment horizontal="right" vertical="top"/>
      <protection locked="true"/>
    </xf>
    <xf numFmtId="4" fontId="1218" fillId="3" borderId="4" xfId="0" applyFill="true" applyBorder="true" applyFont="true" applyNumberFormat="true">
      <alignment vertical="top"/>
      <protection locked="false"/>
    </xf>
    <xf numFmtId="0" fontId="1219" fillId="0" borderId="4" xfId="0" applyBorder="true" applyFont="true">
      <alignment horizontal="left" vertical="top"/>
      <protection locked="true"/>
    </xf>
    <xf numFmtId="0" fontId="1220" fillId="0" borderId="4" xfId="0" applyBorder="true" applyFont="true">
      <alignment horizontal="left" vertical="top"/>
      <protection locked="true"/>
    </xf>
    <xf numFmtId="0" fontId="1221" fillId="0" borderId="4" xfId="0" applyBorder="true" applyFont="true">
      <alignment horizontal="left" vertical="top"/>
      <protection locked="true"/>
    </xf>
    <xf numFmtId="0" fontId="1222" fillId="0" borderId="4" xfId="0" applyBorder="true" applyFont="true">
      <alignment horizontal="left" vertical="top"/>
      <protection locked="true"/>
    </xf>
    <xf numFmtId="0" fontId="1223" fillId="0" borderId="4" xfId="0" applyBorder="true" applyFont="true">
      <alignment horizontal="left" vertical="top"/>
      <protection locked="true"/>
    </xf>
    <xf numFmtId="0" fontId="1224" fillId="0" borderId="0" xfId="0" applyFont="true"/>
    <xf numFmtId="0" fontId="1225" fillId="0" borderId="4" xfId="0" applyBorder="true" applyFont="true">
      <alignment horizontal="left" vertical="top"/>
      <protection locked="true"/>
    </xf>
    <xf numFmtId="4" fontId="1226" fillId="0" borderId="4" xfId="0" applyBorder="true" applyFont="true" applyNumberFormat="true">
      <alignment horizontal="right" vertical="top"/>
      <protection locked="true"/>
    </xf>
    <xf numFmtId="4" fontId="1227" fillId="0" borderId="4" xfId="0" applyBorder="true" applyFont="true" applyNumberFormat="true">
      <alignment horizontal="right" vertical="top"/>
      <protection locked="true"/>
    </xf>
    <xf numFmtId="4" fontId="1228" fillId="3" borderId="4" xfId="0" applyFill="true" applyBorder="true" applyFont="true" applyNumberFormat="true">
      <alignment vertical="top"/>
      <protection locked="false"/>
    </xf>
    <xf numFmtId="0" fontId="1229" fillId="0" borderId="4" xfId="0" applyBorder="true" applyFont="true">
      <alignment horizontal="left" vertical="top"/>
      <protection locked="true"/>
    </xf>
    <xf numFmtId="0" fontId="1230" fillId="0" borderId="4" xfId="0" applyBorder="true" applyFont="true">
      <alignment horizontal="left" vertical="top"/>
      <protection locked="true"/>
    </xf>
    <xf numFmtId="0" fontId="1231" fillId="0" borderId="4" xfId="0" applyBorder="true" applyFont="true">
      <alignment horizontal="left" vertical="top"/>
      <protection locked="true"/>
    </xf>
    <xf numFmtId="0" fontId="1232" fillId="0" borderId="4" xfId="0" applyBorder="true" applyFont="true">
      <alignment horizontal="left" vertical="top"/>
      <protection locked="true"/>
    </xf>
    <xf numFmtId="0" fontId="1233" fillId="0" borderId="4" xfId="0" applyBorder="true" applyFont="true">
      <alignment horizontal="left" vertical="top"/>
      <protection locked="true"/>
    </xf>
    <xf numFmtId="0" fontId="1234" fillId="0" borderId="0" xfId="0" applyFont="true"/>
    <xf numFmtId="0" fontId="1235" fillId="0" borderId="4" xfId="0" applyBorder="true" applyFont="true">
      <alignment horizontal="left" vertical="top"/>
      <protection locked="true"/>
    </xf>
    <xf numFmtId="4" fontId="1236" fillId="0" borderId="4" xfId="0" applyBorder="true" applyFont="true" applyNumberFormat="true">
      <alignment horizontal="right" vertical="top"/>
      <protection locked="true"/>
    </xf>
    <xf numFmtId="4" fontId="1237" fillId="0" borderId="4" xfId="0" applyBorder="true" applyFont="true" applyNumberFormat="true">
      <alignment horizontal="right" vertical="top"/>
      <protection locked="true"/>
    </xf>
    <xf numFmtId="4" fontId="1238" fillId="3" borderId="4" xfId="0" applyFill="true" applyBorder="true" applyFont="true" applyNumberFormat="true">
      <alignment vertical="top"/>
      <protection locked="false"/>
    </xf>
    <xf numFmtId="0" fontId="1239" fillId="0" borderId="4" xfId="0" applyBorder="true" applyFont="true">
      <alignment horizontal="left" vertical="top"/>
      <protection locked="true"/>
    </xf>
    <xf numFmtId="0" fontId="1240" fillId="0" borderId="4" xfId="0" applyBorder="true" applyFont="true">
      <alignment horizontal="left" vertical="top"/>
      <protection locked="true"/>
    </xf>
    <xf numFmtId="0" fontId="1241" fillId="0" borderId="4" xfId="0" applyBorder="true" applyFont="true">
      <alignment horizontal="left" vertical="top"/>
      <protection locked="true"/>
    </xf>
    <xf numFmtId="0" fontId="1242" fillId="0" borderId="4" xfId="0" applyBorder="true" applyFont="true">
      <alignment horizontal="left" vertical="top"/>
      <protection locked="true"/>
    </xf>
    <xf numFmtId="0" fontId="1243" fillId="0" borderId="4" xfId="0" applyBorder="true" applyFont="true">
      <alignment horizontal="left" vertical="top"/>
      <protection locked="true"/>
    </xf>
    <xf numFmtId="0" fontId="1244" fillId="0" borderId="0" xfId="0" applyFont="true"/>
    <xf numFmtId="0" fontId="1245" fillId="0" borderId="4" xfId="0" applyBorder="true" applyFont="true">
      <alignment horizontal="left" vertical="top"/>
      <protection locked="true"/>
    </xf>
    <xf numFmtId="4" fontId="1246" fillId="0" borderId="4" xfId="0" applyBorder="true" applyFont="true" applyNumberFormat="true">
      <alignment horizontal="right" vertical="top"/>
      <protection locked="true"/>
    </xf>
    <xf numFmtId="4" fontId="1247" fillId="0" borderId="4" xfId="0" applyBorder="true" applyFont="true" applyNumberFormat="true">
      <alignment horizontal="right" vertical="top"/>
      <protection locked="true"/>
    </xf>
    <xf numFmtId="4" fontId="1248" fillId="3" borderId="4" xfId="0" applyFill="true" applyBorder="true" applyFont="true" applyNumberFormat="true">
      <alignment vertical="top"/>
      <protection locked="false"/>
    </xf>
    <xf numFmtId="0" fontId="1249" fillId="0" borderId="4" xfId="0" applyBorder="true" applyFont="true">
      <alignment horizontal="left" vertical="top"/>
      <protection locked="true"/>
    </xf>
    <xf numFmtId="0" fontId="1250" fillId="0" borderId="4" xfId="0" applyBorder="true" applyFont="true">
      <alignment horizontal="left" vertical="top"/>
      <protection locked="true"/>
    </xf>
    <xf numFmtId="0" fontId="1251" fillId="0" borderId="4" xfId="0" applyBorder="true" applyFont="true">
      <alignment horizontal="left" vertical="top"/>
      <protection locked="true"/>
    </xf>
    <xf numFmtId="0" fontId="1252" fillId="0" borderId="4" xfId="0" applyBorder="true" applyFont="true">
      <alignment horizontal="left" vertical="top"/>
      <protection locked="true"/>
    </xf>
    <xf numFmtId="0" fontId="1253" fillId="0" borderId="4" xfId="0" applyBorder="true" applyFont="true">
      <alignment horizontal="left" vertical="top"/>
      <protection locked="true"/>
    </xf>
    <xf numFmtId="0" fontId="1254" fillId="0" borderId="0" xfId="0" applyFont="true"/>
    <xf numFmtId="0" fontId="1255" fillId="0" borderId="4" xfId="0" applyBorder="true" applyFont="true">
      <alignment horizontal="left" vertical="top"/>
      <protection locked="true"/>
    </xf>
    <xf numFmtId="4" fontId="1256" fillId="0" borderId="4" xfId="0" applyBorder="true" applyFont="true" applyNumberFormat="true">
      <alignment horizontal="right" vertical="top"/>
      <protection locked="true"/>
    </xf>
    <xf numFmtId="4" fontId="1257" fillId="0" borderId="4" xfId="0" applyBorder="true" applyFont="true" applyNumberFormat="true">
      <alignment horizontal="right" vertical="top"/>
      <protection locked="true"/>
    </xf>
    <xf numFmtId="4" fontId="1258" fillId="0" borderId="4" xfId="0" applyBorder="true" applyFont="true" applyNumberFormat="true">
      <alignment horizontal="right" vertical="top"/>
      <protection locked="true"/>
    </xf>
    <xf numFmtId="0" fontId="1259" fillId="0" borderId="4" xfId="0" applyBorder="true" applyFont="true">
      <alignment horizontal="left" vertical="top"/>
      <protection locked="true"/>
    </xf>
    <xf numFmtId="0" fontId="1260" fillId="0" borderId="4" xfId="0" applyBorder="true" applyFont="true">
      <alignment horizontal="left" vertical="top"/>
      <protection locked="true"/>
    </xf>
    <xf numFmtId="0" fontId="1261" fillId="0" borderId="4" xfId="0" applyBorder="true" applyFont="true">
      <alignment horizontal="left" vertical="top"/>
      <protection locked="true"/>
    </xf>
    <xf numFmtId="0" fontId="1262" fillId="0" borderId="4" xfId="0" applyBorder="true" applyFont="true">
      <alignment horizontal="left" vertical="top"/>
      <protection locked="true"/>
    </xf>
    <xf numFmtId="0" fontId="1263" fillId="0" borderId="4" xfId="0" applyBorder="true" applyFont="true">
      <alignment horizontal="left" vertical="top"/>
      <protection locked="true"/>
    </xf>
    <xf numFmtId="0" fontId="1264" fillId="0" borderId="0" xfId="0" applyFont="true"/>
    <xf numFmtId="0" fontId="1265" fillId="0" borderId="4" xfId="0" applyBorder="true" applyFont="true">
      <alignment horizontal="left" vertical="top"/>
      <protection locked="true"/>
    </xf>
    <xf numFmtId="4" fontId="1266" fillId="0" borderId="4" xfId="0" applyBorder="true" applyFont="true" applyNumberFormat="true">
      <alignment horizontal="right" vertical="top"/>
      <protection locked="true"/>
    </xf>
    <xf numFmtId="0" fontId="1267" fillId="0" borderId="4" xfId="0" applyBorder="true" applyFont="true">
      <alignment horizontal="left" vertical="top"/>
      <protection locked="true"/>
    </xf>
    <xf numFmtId="0" fontId="1268" fillId="0" borderId="4" xfId="0" applyBorder="true" applyFont="true">
      <alignment horizontal="left" vertical="top"/>
      <protection locked="true"/>
    </xf>
    <xf numFmtId="0" fontId="1269" fillId="0" borderId="4" xfId="0" applyBorder="true" applyFont="true">
      <alignment horizontal="left" vertical="top"/>
      <protection locked="true"/>
    </xf>
    <xf numFmtId="4" fontId="1270" fillId="3" borderId="4" xfId="0" applyFill="true" applyBorder="true" applyNumberFormat="true" applyFont="true">
      <alignment vertical="top" horizontal="right"/>
      <protection locked="false"/>
    </xf>
    <xf numFmtId="0" fontId="1271" fillId="0" borderId="0" xfId="0" applyFont="true"/>
    <xf numFmtId="0" fontId="1272" fillId="0" borderId="4" xfId="0" applyBorder="true" applyFont="true">
      <alignment horizontal="left" vertical="top"/>
      <protection locked="true"/>
    </xf>
    <xf numFmtId="0" fontId="1273" fillId="0" borderId="4" xfId="0" applyBorder="true" applyFont="true">
      <alignment horizontal="left" vertical="top"/>
      <protection locked="true"/>
    </xf>
    <xf numFmtId="0" fontId="1274" fillId="0" borderId="4" xfId="0" applyBorder="true" applyFont="true">
      <alignment horizontal="left" vertical="top"/>
      <protection locked="true"/>
    </xf>
    <xf numFmtId="4" fontId="1275" fillId="3" borderId="4" xfId="0" applyFill="true" applyBorder="true" applyNumberFormat="true" applyFont="true">
      <alignment vertical="top" horizontal="right"/>
      <protection locked="false"/>
    </xf>
    <xf numFmtId="0" fontId="1276" fillId="0" borderId="0" xfId="0" applyFont="true"/>
    <xf numFmtId="0" fontId="1277" fillId="0" borderId="4" xfId="0" applyBorder="true" applyFont="true">
      <alignment horizontal="left" vertical="top"/>
      <protection locked="true"/>
    </xf>
    <xf numFmtId="0" fontId="1278" fillId="0" borderId="4" xfId="0" applyBorder="true" applyFont="true">
      <alignment horizontal="left" vertical="top"/>
      <protection locked="true"/>
    </xf>
    <xf numFmtId="0" fontId="1279" fillId="0" borderId="4" xfId="0" applyBorder="true" applyFont="true">
      <alignment horizontal="left" vertical="top"/>
      <protection locked="true"/>
    </xf>
    <xf numFmtId="4" fontId="1280" fillId="3" borderId="4" xfId="0" applyFill="true" applyBorder="true" applyNumberFormat="true" applyFont="true">
      <alignment vertical="top" horizontal="right"/>
      <protection locked="false"/>
    </xf>
    <xf numFmtId="0" fontId="1281" fillId="0" borderId="4" xfId="0" applyBorder="true" applyFont="true">
      <alignment horizontal="left" vertical="top"/>
      <protection locked="true"/>
    </xf>
    <xf numFmtId="0" fontId="1282" fillId="0" borderId="4" xfId="0" applyBorder="true" applyFont="true">
      <alignment horizontal="left" vertical="top"/>
      <protection locked="true"/>
    </xf>
    <xf numFmtId="0" fontId="1283" fillId="0" borderId="4" xfId="0" applyBorder="true" applyFont="true">
      <alignment horizontal="left" vertical="top"/>
      <protection locked="true"/>
    </xf>
    <xf numFmtId="4" fontId="1284" fillId="5" borderId="4" xfId="0" applyFill="true" applyBorder="true" applyFont="true" applyNumberFormat="true">
      <alignment horizontal="right"/>
      <protection locked="true"/>
    </xf>
    <xf numFmtId="0" fontId="1285" fillId="0" borderId="0" xfId="0" applyFont="true"/>
    <xf numFmtId="0" fontId="1286" fillId="0" borderId="4" xfId="0" applyBorder="true" applyFont="true">
      <alignment horizontal="left" vertical="top"/>
      <protection locked="true"/>
    </xf>
    <xf numFmtId="0" fontId="1287" fillId="0" borderId="4" xfId="0" applyBorder="true" applyFont="true">
      <alignment horizontal="left" vertical="top"/>
      <protection locked="true"/>
    </xf>
    <xf numFmtId="0" fontId="1288" fillId="0" borderId="4" xfId="0" applyBorder="true" applyFont="true">
      <alignment horizontal="left" vertical="top"/>
      <protection locked="true"/>
    </xf>
    <xf numFmtId="4" fontId="1289" fillId="3" borderId="4" xfId="0" applyFill="true" applyBorder="true" applyNumberFormat="true" applyFont="true">
      <alignment vertical="top" horizontal="right"/>
      <protection locked="false"/>
    </xf>
    <xf numFmtId="0" fontId="1290" fillId="0" borderId="5" xfId="0" applyFont="true" applyBorder="true">
      <alignment horizontal="center" vertical="top"/>
      <protection locked="true"/>
    </xf>
    <xf numFmtId="166" fontId="1291" fillId="0" borderId="0" xfId="0" applyFont="true" applyNumberFormat="true">
      <alignment horizontal="center" vertical="top"/>
      <protection locked="true"/>
    </xf>
    <xf numFmtId="0" fontId="1292" fillId="0" borderId="0" xfId="0" applyFont="true">
      <alignment horizontal="left" vertical="top"/>
      <protection locked="true"/>
    </xf>
    <xf numFmtId="165" fontId="1293" fillId="0" borderId="0" xfId="0" applyFont="true" applyNumberFormat="true">
      <alignment horizontal="left" vertical="top"/>
      <protection locked="true"/>
    </xf>
    <xf numFmtId="168" fontId="1294" fillId="0" borderId="0" xfId="0" applyFont="true" applyNumberFormat="true">
      <alignment horizontal="left" vertical="top"/>
      <protection locked="true"/>
    </xf>
    <xf numFmtId="169" fontId="0" fillId="0" borderId="0" xfId="0" applyNumberFormat="true"/>
    <xf numFmtId="0" fontId="1295" fillId="5" borderId="4" xfId="0" applyFill="true" applyBorder="true" applyFont="true">
      <alignment horizontal="left"/>
      <protection locked="true"/>
    </xf>
    <xf numFmtId="0" fontId="1296" fillId="5" borderId="4" xfId="0" applyFill="true" applyBorder="true" applyFont="true">
      <alignment horizontal="left"/>
      <protection locked="true"/>
    </xf>
    <xf numFmtId="0" fontId="1297" fillId="5" borderId="4" xfId="0" applyFill="true" applyBorder="true" applyFont="true">
      <alignment horizontal="left"/>
      <protection locked="true"/>
    </xf>
    <xf numFmtId="0" fontId="1298" fillId="5" borderId="4" xfId="0" applyFill="true" applyBorder="true" applyFont="true">
      <alignment horizontal="left"/>
      <protection locked="true"/>
    </xf>
    <xf numFmtId="0" fontId="1299" fillId="5" borderId="4" xfId="0" applyFill="true" applyBorder="true" applyFont="true">
      <alignment horizontal="left"/>
      <protection locked="true"/>
    </xf>
    <xf numFmtId="0" fontId="1300" fillId="5" borderId="4" xfId="0" applyFill="true" applyBorder="true" applyFont="true">
      <alignment horizontal="left"/>
      <protection locked="true"/>
    </xf>
    <xf numFmtId="0" fontId="1301" fillId="5" borderId="4" xfId="0" applyFill="true" applyBorder="true" applyFont="true">
      <alignment horizontal="left"/>
      <protection locked="true"/>
    </xf>
    <xf numFmtId="0" fontId="1302" fillId="5" borderId="4" xfId="0" applyFill="true" applyBorder="true" applyFont="true">
      <alignment horizontal="left"/>
      <protection locked="true"/>
    </xf>
    <xf numFmtId="0" fontId="1303" fillId="5" borderId="4" xfId="0" applyFill="true" applyBorder="true" applyFont="true">
      <alignment horizontal="left"/>
      <protection locked="true"/>
    </xf>
    <xf numFmtId="0" fontId="1304" fillId="0" borderId="4" xfId="0" applyBorder="true" applyFont="true">
      <alignment horizontal="left" vertical="top"/>
      <protection locked="true"/>
    </xf>
    <xf numFmtId="4" fontId="1305" fillId="0" borderId="4" xfId="0" applyBorder="true" applyFont="true" applyNumberFormat="true">
      <alignment horizontal="right" vertical="top"/>
      <protection locked="true"/>
    </xf>
    <xf numFmtId="4" fontId="1306" fillId="0" borderId="4" xfId="0" applyBorder="true" applyFont="true" applyNumberFormat="true">
      <alignment horizontal="right" vertical="top"/>
      <protection locked="true"/>
    </xf>
    <xf numFmtId="4" fontId="1307" fillId="3" borderId="4" xfId="0" applyFill="true" applyBorder="true" applyFont="true" applyNumberFormat="true">
      <alignment vertical="top"/>
      <protection locked="false"/>
    </xf>
    <xf numFmtId="0" fontId="1308" fillId="0" borderId="4" xfId="0" applyBorder="true" applyFont="true">
      <alignment horizontal="left" vertical="top"/>
      <protection locked="true"/>
    </xf>
    <xf numFmtId="0" fontId="1309" fillId="0" borderId="4" xfId="0" applyBorder="true" applyFont="true">
      <alignment horizontal="left" vertical="top"/>
      <protection locked="true"/>
    </xf>
    <xf numFmtId="0" fontId="1310" fillId="0" borderId="4" xfId="0" applyBorder="true" applyFont="true">
      <alignment horizontal="left" vertical="top"/>
      <protection locked="true"/>
    </xf>
    <xf numFmtId="0" fontId="1311" fillId="0" borderId="4" xfId="0" applyBorder="true" applyFont="true">
      <alignment horizontal="left" vertical="top"/>
      <protection locked="true"/>
    </xf>
    <xf numFmtId="0" fontId="1312" fillId="0" borderId="4" xfId="0" applyBorder="true" applyFont="true">
      <alignment horizontal="left" vertical="top"/>
      <protection locked="true"/>
    </xf>
    <xf numFmtId="0" fontId="1313" fillId="0" borderId="0" xfId="0" applyFont="true"/>
    <xf numFmtId="0" fontId="1314" fillId="0" borderId="4" xfId="0" applyBorder="true" applyFont="true">
      <alignment horizontal="left" vertical="top"/>
      <protection locked="true"/>
    </xf>
    <xf numFmtId="4" fontId="1315" fillId="0" borderId="4" xfId="0" applyBorder="true" applyFont="true" applyNumberFormat="true">
      <alignment horizontal="right" vertical="top"/>
      <protection locked="true"/>
    </xf>
    <xf numFmtId="4" fontId="1316" fillId="0" borderId="4" xfId="0" applyBorder="true" applyFont="true" applyNumberFormat="true">
      <alignment horizontal="right" vertical="top"/>
      <protection locked="true"/>
    </xf>
    <xf numFmtId="4" fontId="1317" fillId="3" borderId="4" xfId="0" applyFill="true" applyBorder="true" applyFont="true" applyNumberFormat="true">
      <alignment vertical="top"/>
      <protection locked="false"/>
    </xf>
    <xf numFmtId="0" fontId="1318" fillId="0" borderId="4" xfId="0" applyBorder="true" applyFont="true">
      <alignment horizontal="left" vertical="top"/>
      <protection locked="true"/>
    </xf>
    <xf numFmtId="0" fontId="1319" fillId="0" borderId="4" xfId="0" applyBorder="true" applyFont="true">
      <alignment horizontal="left" vertical="top"/>
      <protection locked="true"/>
    </xf>
    <xf numFmtId="0" fontId="1320" fillId="0" borderId="4" xfId="0" applyBorder="true" applyFont="true">
      <alignment horizontal="left" vertical="top"/>
      <protection locked="true"/>
    </xf>
    <xf numFmtId="0" fontId="1321" fillId="0" borderId="4" xfId="0" applyBorder="true" applyFont="true">
      <alignment horizontal="left" vertical="top"/>
      <protection locked="true"/>
    </xf>
    <xf numFmtId="0" fontId="1322" fillId="0" borderId="4" xfId="0" applyBorder="true" applyFont="true">
      <alignment horizontal="left" vertical="top"/>
      <protection locked="true"/>
    </xf>
    <xf numFmtId="0" fontId="1323" fillId="0" borderId="0" xfId="0" applyFont="true"/>
    <xf numFmtId="0" fontId="1324" fillId="0" borderId="4" xfId="0" applyBorder="true" applyFont="true">
      <alignment horizontal="left" vertical="top"/>
      <protection locked="true"/>
    </xf>
    <xf numFmtId="4" fontId="1325" fillId="0" borderId="4" xfId="0" applyBorder="true" applyFont="true" applyNumberFormat="true">
      <alignment horizontal="right" vertical="top"/>
      <protection locked="true"/>
    </xf>
    <xf numFmtId="4" fontId="1326" fillId="0" borderId="4" xfId="0" applyBorder="true" applyFont="true" applyNumberFormat="true">
      <alignment horizontal="right" vertical="top"/>
      <protection locked="true"/>
    </xf>
    <xf numFmtId="4" fontId="1327" fillId="3" borderId="4" xfId="0" applyFill="true" applyBorder="true" applyFont="true" applyNumberFormat="true">
      <alignment vertical="top"/>
      <protection locked="false"/>
    </xf>
    <xf numFmtId="0" fontId="1328" fillId="0" borderId="4" xfId="0" applyBorder="true" applyFont="true">
      <alignment horizontal="left" vertical="top"/>
      <protection locked="true"/>
    </xf>
    <xf numFmtId="0" fontId="1329" fillId="0" borderId="4" xfId="0" applyBorder="true" applyFont="true">
      <alignment horizontal="left" vertical="top"/>
      <protection locked="true"/>
    </xf>
    <xf numFmtId="0" fontId="1330" fillId="0" borderId="4" xfId="0" applyBorder="true" applyFont="true">
      <alignment horizontal="left" vertical="top"/>
      <protection locked="true"/>
    </xf>
    <xf numFmtId="0" fontId="1331" fillId="0" borderId="4" xfId="0" applyBorder="true" applyFont="true">
      <alignment horizontal="left" vertical="top"/>
      <protection locked="true"/>
    </xf>
    <xf numFmtId="0" fontId="1332" fillId="0" borderId="4" xfId="0" applyBorder="true" applyFont="true">
      <alignment horizontal="left" vertical="top"/>
      <protection locked="true"/>
    </xf>
    <xf numFmtId="0" fontId="1333" fillId="0" borderId="0" xfId="0" applyFont="true"/>
    <xf numFmtId="0" fontId="1334" fillId="0" borderId="4" xfId="0" applyBorder="true" applyFont="true">
      <alignment horizontal="left" vertical="top"/>
      <protection locked="true"/>
    </xf>
    <xf numFmtId="4" fontId="1335" fillId="0" borderId="4" xfId="0" applyBorder="true" applyFont="true" applyNumberFormat="true">
      <alignment horizontal="right" vertical="top"/>
      <protection locked="true"/>
    </xf>
    <xf numFmtId="4" fontId="1336" fillId="0" borderId="4" xfId="0" applyBorder="true" applyFont="true" applyNumberFormat="true">
      <alignment horizontal="right" vertical="top"/>
      <protection locked="true"/>
    </xf>
    <xf numFmtId="4" fontId="1337" fillId="3" borderId="4" xfId="0" applyFill="true" applyBorder="true" applyFont="true" applyNumberFormat="true">
      <alignment vertical="top"/>
      <protection locked="false"/>
    </xf>
    <xf numFmtId="0" fontId="1338" fillId="0" borderId="4" xfId="0" applyBorder="true" applyFont="true">
      <alignment horizontal="left" vertical="top"/>
      <protection locked="true"/>
    </xf>
    <xf numFmtId="0" fontId="1339" fillId="0" borderId="4" xfId="0" applyBorder="true" applyFont="true">
      <alignment horizontal="left" vertical="top"/>
      <protection locked="true"/>
    </xf>
    <xf numFmtId="0" fontId="1340" fillId="0" borderId="4" xfId="0" applyBorder="true" applyFont="true">
      <alignment horizontal="left" vertical="top"/>
      <protection locked="true"/>
    </xf>
    <xf numFmtId="0" fontId="1341" fillId="0" borderId="4" xfId="0" applyBorder="true" applyFont="true">
      <alignment horizontal="left" vertical="top"/>
      <protection locked="true"/>
    </xf>
    <xf numFmtId="0" fontId="1342" fillId="0" borderId="4" xfId="0" applyBorder="true" applyFont="true">
      <alignment horizontal="left" vertical="top"/>
      <protection locked="true"/>
    </xf>
    <xf numFmtId="0" fontId="1343" fillId="0" borderId="0" xfId="0" applyFont="true"/>
    <xf numFmtId="0" fontId="1344" fillId="0" borderId="4" xfId="0" applyBorder="true" applyFont="true">
      <alignment horizontal="left" vertical="top"/>
      <protection locked="true"/>
    </xf>
    <xf numFmtId="4" fontId="1345" fillId="0" borderId="4" xfId="0" applyBorder="true" applyFont="true" applyNumberFormat="true">
      <alignment horizontal="right" vertical="top"/>
      <protection locked="true"/>
    </xf>
    <xf numFmtId="4" fontId="1346" fillId="0" borderId="4" xfId="0" applyBorder="true" applyFont="true" applyNumberFormat="true">
      <alignment horizontal="right" vertical="top"/>
      <protection locked="true"/>
    </xf>
    <xf numFmtId="4" fontId="1347" fillId="3" borderId="4" xfId="0" applyFill="true" applyBorder="true" applyFont="true" applyNumberFormat="true">
      <alignment vertical="top"/>
      <protection locked="false"/>
    </xf>
    <xf numFmtId="0" fontId="1348" fillId="0" borderId="4" xfId="0" applyBorder="true" applyFont="true">
      <alignment horizontal="left" vertical="top"/>
      <protection locked="true"/>
    </xf>
    <xf numFmtId="0" fontId="1349" fillId="0" borderId="4" xfId="0" applyBorder="true" applyFont="true">
      <alignment horizontal="left" vertical="top"/>
      <protection locked="true"/>
    </xf>
    <xf numFmtId="0" fontId="1350" fillId="0" borderId="4" xfId="0" applyBorder="true" applyFont="true">
      <alignment horizontal="left" vertical="top"/>
      <protection locked="true"/>
    </xf>
    <xf numFmtId="0" fontId="1351" fillId="0" borderId="4" xfId="0" applyBorder="true" applyFont="true">
      <alignment horizontal="left" vertical="top"/>
      <protection locked="true"/>
    </xf>
    <xf numFmtId="0" fontId="1352" fillId="0" borderId="4" xfId="0" applyBorder="true" applyFont="true">
      <alignment horizontal="left" vertical="top"/>
      <protection locked="true"/>
    </xf>
    <xf numFmtId="0" fontId="1353" fillId="0" borderId="0" xfId="0" applyFont="true"/>
    <xf numFmtId="0" fontId="1354" fillId="0" borderId="4" xfId="0" applyBorder="true" applyFont="true">
      <alignment horizontal="left" vertical="top"/>
      <protection locked="true"/>
    </xf>
    <xf numFmtId="4" fontId="1355" fillId="0" borderId="4" xfId="0" applyBorder="true" applyFont="true" applyNumberFormat="true">
      <alignment horizontal="right" vertical="top"/>
      <protection locked="true"/>
    </xf>
    <xf numFmtId="4" fontId="1356" fillId="0" borderId="4" xfId="0" applyBorder="true" applyFont="true" applyNumberFormat="true">
      <alignment horizontal="right" vertical="top"/>
      <protection locked="true"/>
    </xf>
    <xf numFmtId="4" fontId="1357" fillId="0" borderId="4" xfId="0" applyBorder="true" applyFont="true" applyNumberFormat="true">
      <alignment horizontal="right" vertical="top"/>
      <protection locked="true"/>
    </xf>
    <xf numFmtId="0" fontId="1358" fillId="0" borderId="4" xfId="0" applyBorder="true" applyFont="true">
      <alignment horizontal="left" vertical="top"/>
      <protection locked="true"/>
    </xf>
    <xf numFmtId="0" fontId="1359" fillId="0" borderId="4" xfId="0" applyBorder="true" applyFont="true">
      <alignment horizontal="left" vertical="top"/>
      <protection locked="true"/>
    </xf>
    <xf numFmtId="0" fontId="1360" fillId="0" borderId="4" xfId="0" applyBorder="true" applyFont="true">
      <alignment horizontal="left" vertical="top"/>
      <protection locked="true"/>
    </xf>
    <xf numFmtId="0" fontId="1361" fillId="0" borderId="4" xfId="0" applyBorder="true" applyFont="true">
      <alignment horizontal="left" vertical="top"/>
      <protection locked="true"/>
    </xf>
    <xf numFmtId="0" fontId="1362" fillId="0" borderId="4" xfId="0" applyBorder="true" applyFont="true">
      <alignment horizontal="left" vertical="top"/>
      <protection locked="true"/>
    </xf>
    <xf numFmtId="0" fontId="1363" fillId="0" borderId="0" xfId="0" applyFont="true"/>
    <xf numFmtId="0" fontId="1364" fillId="0" borderId="4" xfId="0" applyBorder="true" applyFont="true">
      <alignment horizontal="left" vertical="top"/>
      <protection locked="true"/>
    </xf>
    <xf numFmtId="4" fontId="1365" fillId="0" borderId="4" xfId="0" applyBorder="true" applyFont="true" applyNumberFormat="true">
      <alignment horizontal="right" vertical="top"/>
      <protection locked="true"/>
    </xf>
    <xf numFmtId="0" fontId="1366" fillId="0" borderId="4" xfId="0" applyBorder="true" applyFont="true">
      <alignment horizontal="left" vertical="top"/>
      <protection locked="true"/>
    </xf>
    <xf numFmtId="0" fontId="1367" fillId="0" borderId="4" xfId="0" applyBorder="true" applyFont="true">
      <alignment horizontal="left" vertical="top"/>
      <protection locked="true"/>
    </xf>
    <xf numFmtId="0" fontId="1368" fillId="0" borderId="4" xfId="0" applyBorder="true" applyFont="true">
      <alignment horizontal="left" vertical="top"/>
      <protection locked="true"/>
    </xf>
    <xf numFmtId="4" fontId="1369" fillId="3" borderId="4" xfId="0" applyFill="true" applyBorder="true" applyNumberFormat="true" applyFont="true">
      <alignment vertical="top" horizontal="right"/>
      <protection locked="false"/>
    </xf>
    <xf numFmtId="0" fontId="1370" fillId="0" borderId="0" xfId="0" applyFont="true"/>
    <xf numFmtId="0" fontId="1371" fillId="0" borderId="4" xfId="0" applyBorder="true" applyFont="true">
      <alignment horizontal="left" vertical="top"/>
      <protection locked="true"/>
    </xf>
    <xf numFmtId="0" fontId="1372" fillId="0" borderId="4" xfId="0" applyBorder="true" applyFont="true">
      <alignment horizontal="left" vertical="top"/>
      <protection locked="true"/>
    </xf>
    <xf numFmtId="0" fontId="1373" fillId="0" borderId="4" xfId="0" applyBorder="true" applyFont="true">
      <alignment horizontal="left" vertical="top"/>
      <protection locked="true"/>
    </xf>
    <xf numFmtId="4" fontId="1374" fillId="3" borderId="4" xfId="0" applyFill="true" applyBorder="true" applyNumberFormat="true" applyFont="true">
      <alignment vertical="top" horizontal="right"/>
      <protection locked="false"/>
    </xf>
    <xf numFmtId="0" fontId="1375" fillId="0" borderId="5" xfId="0" applyFont="true" applyBorder="true">
      <alignment horizontal="center" vertical="top"/>
      <protection locked="true"/>
    </xf>
    <xf numFmtId="166" fontId="1376" fillId="0" borderId="0" xfId="0" applyFont="true" applyNumberFormat="true">
      <alignment horizontal="center" vertical="top"/>
      <protection locked="true"/>
    </xf>
    <xf numFmtId="0" fontId="1377" fillId="0" borderId="0" xfId="0" applyFont="true">
      <alignment horizontal="left" vertical="top"/>
      <protection locked="true"/>
    </xf>
    <xf numFmtId="165" fontId="1378" fillId="0" borderId="0" xfId="0" applyFont="true" applyNumberFormat="true">
      <alignment horizontal="left" vertical="top"/>
      <protection locked="true"/>
    </xf>
    <xf numFmtId="168" fontId="1379" fillId="0" borderId="0" xfId="0" applyFont="true" applyNumberFormat="true">
      <alignment horizontal="left" vertical="top"/>
      <protection locked="true"/>
    </xf>
    <xf numFmtId="169" fontId="0" fillId="0" borderId="0" xfId="0" applyNumberFormat="true"/>
    <xf numFmtId="0" fontId="1380" fillId="0" borderId="4" xfId="0" applyBorder="true" applyFont="true">
      <alignment horizontal="left" vertical="top"/>
      <protection locked="true"/>
    </xf>
    <xf numFmtId="0" fontId="1381" fillId="3" borderId="4" xfId="0" applyFill="true" applyBorder="true" applyFont="true">
      <alignment vertical="top"/>
      <protection locked="false"/>
    </xf>
    <xf numFmtId="0" fontId="1382" fillId="0" borderId="4" xfId="0" applyBorder="true" applyFont="true">
      <alignment horizontal="left" vertical="top"/>
      <protection locked="true"/>
    </xf>
    <xf numFmtId="0" fontId="1383" fillId="0" borderId="4" xfId="0" applyBorder="true" applyFont="true">
      <alignment horizontal="left" vertical="top"/>
      <protection locked="true"/>
    </xf>
    <xf numFmtId="0" fontId="1384" fillId="0" borderId="4" xfId="0" applyBorder="true" applyFont="true">
      <alignment horizontal="left" vertical="top"/>
      <protection locked="true"/>
    </xf>
    <xf numFmtId="0" fontId="1385" fillId="0" borderId="4" xfId="0" applyBorder="true" applyFont="true">
      <alignment horizontal="left" vertical="top"/>
      <protection locked="true"/>
    </xf>
    <xf numFmtId="0" fontId="1386" fillId="0" borderId="4" xfId="0" applyBorder="true" applyFont="true">
      <alignment horizontal="left" vertical="top"/>
      <protection locked="true"/>
    </xf>
    <xf numFmtId="0" fontId="1387" fillId="0" borderId="4" xfId="0" applyBorder="true" applyFont="true">
      <alignment horizontal="left" vertical="top"/>
      <protection locked="true"/>
    </xf>
    <xf numFmtId="0" fontId="1388" fillId="0" borderId="4" xfId="0" applyBorder="true" applyFont="true">
      <alignment horizontal="left" vertical="top"/>
      <protection locked="true"/>
    </xf>
    <xf numFmtId="0" fontId="1389" fillId="0" borderId="4" xfId="0" applyBorder="true" applyFont="true">
      <alignment horizontal="left" vertical="top"/>
      <protection locked="true"/>
    </xf>
    <xf numFmtId="0" fontId="1390" fillId="3" borderId="4" xfId="0" applyFill="true" applyBorder="true" applyFont="true">
      <alignment vertical="top"/>
      <protection locked="false"/>
    </xf>
    <xf numFmtId="0" fontId="1391" fillId="0" borderId="4" xfId="0" applyBorder="true" applyFont="true">
      <alignment horizontal="left" vertical="top"/>
      <protection locked="true"/>
    </xf>
    <xf numFmtId="0" fontId="1392" fillId="0" borderId="4" xfId="0" applyBorder="true" applyFont="true">
      <alignment horizontal="left" vertical="top"/>
      <protection locked="true"/>
    </xf>
    <xf numFmtId="0" fontId="1393" fillId="0" borderId="4" xfId="0" applyBorder="true" applyFont="true">
      <alignment horizontal="left" vertical="top"/>
      <protection locked="true"/>
    </xf>
    <xf numFmtId="0" fontId="1394" fillId="0" borderId="4" xfId="0" applyBorder="true" applyFont="true">
      <alignment horizontal="left" vertical="top"/>
      <protection locked="true"/>
    </xf>
    <xf numFmtId="0" fontId="1395" fillId="0" borderId="4" xfId="0" applyBorder="true" applyFont="true">
      <alignment horizontal="left" vertical="top"/>
      <protection locked="true"/>
    </xf>
    <xf numFmtId="0" fontId="1396" fillId="0" borderId="4" xfId="0" applyBorder="true" applyFont="true">
      <alignment horizontal="left" vertical="top"/>
      <protection locked="true"/>
    </xf>
    <xf numFmtId="0" fontId="1397" fillId="0" borderId="4" xfId="0" applyBorder="true" applyFont="true">
      <alignment horizontal="left" vertical="top"/>
      <protection locked="true"/>
    </xf>
    <xf numFmtId="0" fontId="1398" fillId="0" borderId="4" xfId="0" applyBorder="true" applyFont="true">
      <alignment horizontal="left" vertical="top"/>
      <protection locked="true"/>
    </xf>
    <xf numFmtId="0" fontId="1399" fillId="3" borderId="4" xfId="0" applyFill="true" applyBorder="true" applyFont="true">
      <alignment vertical="top"/>
      <protection locked="false"/>
    </xf>
    <xf numFmtId="0" fontId="1400" fillId="0" borderId="4" xfId="0" applyBorder="true" applyFont="true">
      <alignment horizontal="left" vertical="top"/>
      <protection locked="true"/>
    </xf>
    <xf numFmtId="0" fontId="1401" fillId="0" borderId="4" xfId="0" applyBorder="true" applyFont="true">
      <alignment horizontal="left" vertical="top"/>
      <protection locked="true"/>
    </xf>
    <xf numFmtId="0" fontId="1402" fillId="0" borderId="4" xfId="0" applyBorder="true" applyFont="true">
      <alignment horizontal="left" vertical="top"/>
      <protection locked="true"/>
    </xf>
    <xf numFmtId="0" fontId="1403" fillId="0" borderId="4" xfId="0" applyBorder="true" applyFont="true">
      <alignment horizontal="left" vertical="top"/>
      <protection locked="true"/>
    </xf>
    <xf numFmtId="0" fontId="1404" fillId="0" borderId="4" xfId="0" applyBorder="true" applyFont="true">
      <alignment horizontal="left" vertical="top"/>
      <protection locked="true"/>
    </xf>
    <xf numFmtId="0" fontId="1405" fillId="0" borderId="4" xfId="0" applyBorder="true" applyFont="true">
      <alignment horizontal="left" vertical="top"/>
      <protection locked="true"/>
    </xf>
    <xf numFmtId="0" fontId="1406" fillId="0" borderId="4" xfId="0" applyBorder="true" applyFont="true">
      <alignment horizontal="left" vertical="top"/>
      <protection locked="true"/>
    </xf>
    <xf numFmtId="0" fontId="1407" fillId="0" borderId="4" xfId="0" applyBorder="true" applyFont="true">
      <alignment horizontal="left" vertical="top"/>
      <protection locked="true"/>
    </xf>
    <xf numFmtId="0" fontId="1408" fillId="3" borderId="4" xfId="0" applyFill="true" applyBorder="true" applyFont="true">
      <alignment vertical="top"/>
      <protection locked="false"/>
    </xf>
    <xf numFmtId="0" fontId="1409" fillId="0" borderId="4" xfId="0" applyBorder="true" applyFont="true">
      <alignment horizontal="left" vertical="top"/>
      <protection locked="true"/>
    </xf>
    <xf numFmtId="0" fontId="1410" fillId="0" borderId="4" xfId="0" applyBorder="true" applyFont="true">
      <alignment horizontal="left" vertical="top"/>
      <protection locked="true"/>
    </xf>
    <xf numFmtId="0" fontId="1411" fillId="0" borderId="4" xfId="0" applyBorder="true" applyFont="true">
      <alignment horizontal="left" vertical="top"/>
      <protection locked="true"/>
    </xf>
    <xf numFmtId="0" fontId="1412" fillId="0" borderId="4" xfId="0" applyBorder="true" applyFont="true">
      <alignment horizontal="left" vertical="top"/>
      <protection locked="true"/>
    </xf>
    <xf numFmtId="0" fontId="1413" fillId="0" borderId="4" xfId="0" applyBorder="true" applyFont="true">
      <alignment horizontal="left" vertical="top"/>
      <protection locked="true"/>
    </xf>
    <xf numFmtId="0" fontId="1414" fillId="0" borderId="4" xfId="0" applyBorder="true" applyFont="true">
      <alignment horizontal="left" vertical="top"/>
      <protection locked="true"/>
    </xf>
    <xf numFmtId="0" fontId="1415" fillId="0" borderId="4" xfId="0" applyBorder="true" applyFont="true">
      <alignment horizontal="left" vertical="top"/>
      <protection locked="true"/>
    </xf>
    <xf numFmtId="0" fontId="1416" fillId="0" borderId="4" xfId="0" applyBorder="true" applyFont="true">
      <alignment horizontal="left" vertical="top"/>
      <protection locked="true"/>
    </xf>
    <xf numFmtId="173" fontId="1417" fillId="0" borderId="4" xfId="0" applyBorder="true" applyFont="true" applyNumberFormat="true">
      <alignment horizontal="right" vertical="top"/>
      <protection locked="true"/>
    </xf>
    <xf numFmtId="0" fontId="1418" fillId="0" borderId="4" xfId="0" applyBorder="true" applyFont="true">
      <alignment horizontal="left" vertical="top"/>
      <protection locked="true"/>
    </xf>
    <xf numFmtId="173" fontId="1419" fillId="0" borderId="4" xfId="0" applyBorder="true" applyFont="true" applyNumberFormat="true">
      <alignment horizontal="right" vertical="top"/>
      <protection locked="true"/>
    </xf>
    <xf numFmtId="0" fontId="1420" fillId="0" borderId="5" xfId="0" applyFont="true" applyBorder="true">
      <alignment horizontal="center" vertical="top"/>
      <protection locked="true"/>
    </xf>
    <xf numFmtId="166" fontId="1421" fillId="0" borderId="0" xfId="0" applyFont="true" applyNumberFormat="true">
      <alignment horizontal="center" vertical="top"/>
      <protection locked="true"/>
    </xf>
    <xf numFmtId="4" fontId="1422" fillId="0" borderId="4" xfId="0" applyBorder="true" applyFont="true" applyNumberFormat="true">
      <alignment horizontal="right" vertical="top"/>
      <protection locked="true"/>
    </xf>
    <xf numFmtId="4" fontId="1423" fillId="0" borderId="4" xfId="0" applyBorder="true" applyFont="true" applyNumberFormat="true">
      <alignment horizontal="right" vertical="top"/>
      <protection locked="true"/>
    </xf>
    <xf numFmtId="173" fontId="1424" fillId="0" borderId="4" xfId="0" applyBorder="true" applyFont="true" applyNumberFormat="true">
      <alignment horizontal="right" vertical="top"/>
      <protection locked="true"/>
    </xf>
    <xf numFmtId="173" fontId="1425" fillId="0" borderId="4" xfId="0" applyBorder="true" applyFont="true" applyNumberFormat="true">
      <alignment horizontal="right" vertical="top"/>
      <protection locked="true"/>
    </xf>
    <xf numFmtId="4" fontId="1426" fillId="9" borderId="4" xfId="0" applyFont="true" applyFill="true" applyNumberFormat="true" applyBorder="true"/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sheetPr>
    <pageSetUpPr fitToPage="false"/>
  </sheetPr>
  <dimension ref="A1"/>
  <sheetViews>
    <sheetView workbookViewId="0" tabSelected="true"/>
  </sheetViews>
  <sheetFormatPr defaultRowHeight="15.0"/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>
      <c r="A2" s="1" t="s">
        <v>1</v>
      </c>
      <c r="B2" s="1"/>
      <c r="C2" s="1"/>
      <c r="D2" s="1"/>
      <c r="E2" s="1"/>
      <c r="F2" s="1"/>
      <c r="G2" s="1"/>
      <c r="H2" s="1"/>
      <c r="I2" s="1"/>
    </row>
    <row r="3">
      <c r="A3" s="1" t="s">
        <v>2</v>
      </c>
      <c r="B3" s="1"/>
      <c r="C3" s="2" t="s">
        <v>3</v>
      </c>
      <c r="D3" s="2"/>
      <c r="E3" s="2"/>
      <c r="F3" s="2"/>
      <c r="G3" s="2"/>
      <c r="H3" s="2"/>
      <c r="I3" s="2"/>
    </row>
    <row r="4">
      <c r="A4" s="1" t="s">
        <v>4</v>
      </c>
      <c r="C4" s="2"/>
      <c r="D4" s="2"/>
      <c r="E4" s="2"/>
      <c r="F4" s="2"/>
      <c r="G4" s="2"/>
      <c r="H4" s="2"/>
      <c r="I4" s="2"/>
    </row>
    <row r="5">
      <c r="A5" s="1" t="s">
        <v>5</v>
      </c>
      <c r="B5" s="2"/>
      <c r="C5" s="2"/>
      <c r="D5" s="2"/>
      <c r="E5" s="2"/>
      <c r="F5" s="2"/>
      <c r="G5" s="2"/>
      <c r="H5" s="2"/>
      <c r="I5" s="2"/>
    </row>
    <row r="6">
      <c r="A6" s="1" t="s">
        <v>6</v>
      </c>
      <c r="B6" s="1"/>
      <c r="C6" s="1"/>
      <c r="D6" s="1"/>
      <c r="E6" s="1"/>
      <c r="F6" s="1"/>
      <c r="G6" s="1"/>
      <c r="H6" s="1"/>
      <c r="I6" s="1"/>
    </row>
    <row r="7">
      <c r="A7" s="1" t="s">
        <v>7</v>
      </c>
      <c r="B7" s="1"/>
      <c r="C7" s="2"/>
      <c r="D7" s="2"/>
      <c r="E7" s="2"/>
      <c r="F7" s="2"/>
      <c r="G7" s="2"/>
      <c r="H7" s="2"/>
      <c r="I7" s="2"/>
    </row>
    <row r="8">
      <c r="A8" s="1" t="s">
        <v>8</v>
      </c>
      <c r="B8" s="1"/>
      <c r="C8" s="3" t="s">
        <v>9</v>
      </c>
      <c r="D8" s="3"/>
      <c r="E8" s="3"/>
      <c r="F8" s="3"/>
      <c r="G8" s="3"/>
      <c r="H8" s="3"/>
      <c r="I8" s="3"/>
    </row>
    <row r="9">
      <c r="A9" s="1" t="s">
        <v>10</v>
      </c>
      <c r="B9" s="1"/>
      <c r="C9" s="5" t="s">
        <v>9</v>
      </c>
      <c r="D9" s="5"/>
      <c r="E9" s="5"/>
      <c r="F9" s="5"/>
      <c r="G9" s="5"/>
      <c r="H9" s="5"/>
      <c r="I9" s="5"/>
    </row>
    <row r="10">
      <c r="A10" s="1" t="s">
        <v>11</v>
      </c>
      <c r="B10" s="1"/>
      <c r="C10" s="2"/>
      <c r="D10" s="2"/>
      <c r="E10" s="2"/>
      <c r="F10" s="2"/>
      <c r="G10" s="2"/>
      <c r="H10" s="2"/>
      <c r="I10" s="2"/>
    </row>
    <row r="11">
      <c r="A11" s="1" t="s">
        <v>12</v>
      </c>
      <c r="B11" s="1"/>
      <c r="C11" s="2"/>
      <c r="D11" s="2"/>
      <c r="E11" s="2"/>
      <c r="F11" s="2"/>
      <c r="G11" s="2"/>
      <c r="H11" s="2"/>
      <c r="I11" s="2"/>
    </row>
    <row r="12">
      <c r="A12" s="1" t="s">
        <v>13</v>
      </c>
      <c r="B12" s="1"/>
      <c r="C12" s="4"/>
      <c r="D12" s="4"/>
      <c r="E12" s="4"/>
      <c r="F12" s="4"/>
      <c r="G12" s="4"/>
      <c r="H12" s="4"/>
      <c r="I12" s="4"/>
    </row>
    <row r="13">
      <c r="A13" s="1" t="s">
        <v>14</v>
      </c>
      <c r="B13" s="1"/>
      <c r="C13" s="2"/>
      <c r="D13" s="2"/>
      <c r="E13" s="2"/>
      <c r="F13" s="2"/>
      <c r="G13" s="2"/>
      <c r="H13" s="2"/>
      <c r="I13" s="2"/>
    </row>
    <row r="14">
      <c r="A14" s="1" t="s">
        <v>15</v>
      </c>
      <c r="B14" s="1"/>
      <c r="C14" s="2"/>
      <c r="D14" s="2"/>
      <c r="E14" s="2"/>
      <c r="F14" s="2"/>
      <c r="G14" s="2"/>
      <c r="H14" s="2"/>
      <c r="I14" s="2"/>
    </row>
    <row r="15">
      <c r="A15" s="1"/>
      <c r="B15" s="1"/>
      <c r="C15" s="1"/>
      <c r="D15" s="1"/>
      <c r="E15" s="1"/>
      <c r="F15" s="1"/>
      <c r="G15" s="1"/>
      <c r="H15" s="1"/>
      <c r="I15" s="1"/>
    </row>
    <row r="16">
      <c r="A16" s="1"/>
      <c r="B16" s="1"/>
      <c r="C16" s="1"/>
      <c r="D16" s="1"/>
      <c r="E16" s="1"/>
      <c r="F16" s="1"/>
      <c r="G16" s="1"/>
      <c r="H16" s="1"/>
      <c r="I16" s="1"/>
    </row>
    <row r="17">
      <c r="A17" s="1"/>
      <c r="B17" s="1"/>
      <c r="C17" s="1"/>
      <c r="D17" s="1"/>
      <c r="E17" s="1"/>
      <c r="F17" s="1"/>
      <c r="G17" s="1"/>
      <c r="H17" s="1"/>
      <c r="I17" s="1"/>
    </row>
  </sheetData>
  <sheetProtection password="BF59" sheet="true" scenarios="true" objects="true" selectLockedCells="true"/>
  <mergeCells>
    <mergeCell ref="A1:I1"/>
    <mergeCell ref="A2:I2"/>
    <mergeCell ref="A3:B3"/>
    <mergeCell ref="C3:I3"/>
    <mergeCell ref="A4:B4"/>
    <mergeCell ref="C4:I4"/>
    <mergeCell ref="A5:B5"/>
    <mergeCell ref="C5:I5"/>
    <mergeCell ref="A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I17"/>
  </mergeCells>
  <pageMargins bottom="0.75" footer="0.5" header="0.5" left="0.5" right="0.5" top="0.75"/>
  <pageSetup orientation="landscape" paperSize="9"/>
</worksheet>
</file>

<file path=xl/worksheets/sheet2.xml><?xml version="1.0" encoding="utf-8"?>
<worksheet xmlns="http://schemas.openxmlformats.org/spreadsheetml/2006/main">
  <sheetPr>
    <pageSetUpPr fitToPage="false"/>
  </sheetPr>
  <dimension ref="A1"/>
  <sheetViews>
    <sheetView workbookViewId="0"/>
  </sheetViews>
  <sheetFormatPr defaultRowHeight="15.0"/>
  <cols>
    <col min="1" max="1" customWidth="true" width="10.0" collapsed="false"/>
    <col min="2" max="2" customWidth="true" width="30.0" collapsed="false"/>
    <col min="3" max="3" customWidth="true" width="10.0" collapsed="false"/>
    <col min="4" max="4" customWidth="true" width="10.0" collapsed="false"/>
    <col min="5" max="5" customWidth="true" width="10.0" collapsed="false"/>
    <col min="6" max="6" customWidth="true" width="12.0" collapsed="false"/>
    <col min="7" max="7" customWidth="true" width="10.0" collapsed="false"/>
    <col min="8" max="8" customWidth="true" width="10.0" collapsed="false"/>
    <col min="9" max="9" customWidth="true" width="10.0" collapsed="false"/>
    <col min="10" max="10" customWidth="true" width="10.0" collapsed="false"/>
    <col min="11" max="11" customWidth="true" width="10.0" collapsed="false"/>
  </cols>
  <sheetData>
    <row r="1">
      <c r="A1" s="6" t="s">
        <v>0</v>
      </c>
    </row>
    <row r="2">
      <c r="A2" s="6" t="s">
        <v>16</v>
      </c>
    </row>
    <row r="3">
      <c r="A3" s="6" t="s">
        <v>17</v>
      </c>
      <c r="B3" s="9" t="s">
        <f>DADOS!C3</f>
      </c>
    </row>
    <row r="4">
      <c r="A4" s="6" t="s">
        <v>18</v>
      </c>
      <c r="B4" s="6" t="s">
        <f>DADOS!C7</f>
      </c>
      <c r="G4" s="6" t="s">
        <v>19</v>
      </c>
      <c r="H4" s="8">
        <f>DADOS!C9</f>
      </c>
    </row>
    <row r="5">
      <c r="A5" s="6" t="s">
        <v>20</v>
      </c>
      <c r="B5" s="7">
        <f>DADOS!C8</f>
      </c>
      <c r="C5" s="6" t="s">
        <v>9</v>
      </c>
      <c r="D5" s="6" t="s">
        <v>21</v>
      </c>
      <c r="E5" s="6" t="s">
        <f>DADOS!C13</f>
      </c>
      <c r="F5" s="6" t="s">
        <v>9</v>
      </c>
      <c r="G5" s="6" t="s">
        <v>9</v>
      </c>
      <c r="H5" s="6" t="s">
        <v>22</v>
      </c>
      <c r="I5" s="6" t="s">
        <f>DADOS!C14</f>
      </c>
    </row>
    <row r="7">
      <c r="A7" s="10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10" t="s">
        <v>31</v>
      </c>
      <c r="J7" s="10" t="s">
        <v>32</v>
      </c>
      <c r="K7" s="10" t="s">
        <v>33</v>
      </c>
    </row>
    <row r="8">
      <c r="A8" s="11" t="s">
        <v>34</v>
      </c>
      <c r="B8" s="12" t="s">
        <v>35</v>
      </c>
      <c r="C8" s="13"/>
      <c r="D8" s="14"/>
      <c r="E8" s="15"/>
      <c r="F8" s="16"/>
      <c r="G8" s="17"/>
      <c r="H8" s="18"/>
      <c r="I8" s="19"/>
      <c r="J8" s="20"/>
      <c r="K8" s="21">
        <f>SUM(K9:K9)</f>
      </c>
      <c r="L8" s="22" t="s">
        <v>36</v>
      </c>
    </row>
    <row r="9">
      <c r="A9" s="23" t="s">
        <v>37</v>
      </c>
      <c r="B9" s="24" t="s">
        <v>38</v>
      </c>
      <c r="C9" s="25" t="s">
        <v>39</v>
      </c>
      <c r="D9" s="26" t="n">
        <v>2.88</v>
      </c>
      <c r="E9" s="27" t="n">
        <v>424.55</v>
      </c>
      <c r="F9" s="28" t="n">
        <v>20.05</v>
      </c>
      <c r="G9" s="29" t="n">
        <v>509.67</v>
      </c>
      <c r="H9" s="30"/>
      <c r="I9" s="31">
        <f>ROUND('BDI principal'!D14,2)</f>
      </c>
      <c r="J9" s="32">
        <f>ROUND((ROUND(H9,2)*I9/100)+ROUND(H9,2),2)</f>
      </c>
      <c r="K9" s="33">
        <f>ROUND(D9*J9,2)</f>
      </c>
      <c r="L9" s="34" t="s">
        <v>23</v>
      </c>
    </row>
    <row r="10">
      <c r="A10" s="35" t="s">
        <v>40</v>
      </c>
      <c r="B10" s="36" t="s">
        <v>41</v>
      </c>
      <c r="C10" s="37"/>
      <c r="D10" s="38"/>
      <c r="E10" s="39"/>
      <c r="F10" s="40"/>
      <c r="G10" s="41"/>
      <c r="H10" s="42"/>
      <c r="I10" s="43"/>
      <c r="J10" s="44"/>
      <c r="K10" s="45">
        <f>SUM(K11:K11)</f>
      </c>
      <c r="L10" s="46" t="s">
        <v>36</v>
      </c>
    </row>
    <row r="11">
      <c r="A11" s="47" t="s">
        <v>42</v>
      </c>
      <c r="B11" s="48" t="s">
        <v>43</v>
      </c>
      <c r="C11" s="49" t="s">
        <v>39</v>
      </c>
      <c r="D11" s="50" t="n">
        <v>12.74</v>
      </c>
      <c r="E11" s="51" t="n">
        <v>70.16</v>
      </c>
      <c r="F11" s="52" t="n">
        <v>20.05</v>
      </c>
      <c r="G11" s="53" t="n">
        <v>84.23</v>
      </c>
      <c r="H11" s="54"/>
      <c r="I11" s="55">
        <f>ROUND('BDI principal'!D14,2)</f>
      </c>
      <c r="J11" s="56">
        <f>ROUND((ROUND(H11,2)*I11/100)+ROUND(H11,2),2)</f>
      </c>
      <c r="K11" s="57">
        <f>ROUND(D11*J11,2)</f>
      </c>
      <c r="L11" s="58" t="s">
        <v>23</v>
      </c>
    </row>
    <row r="12">
      <c r="A12" s="59" t="s">
        <v>44</v>
      </c>
      <c r="B12" s="60" t="s">
        <v>45</v>
      </c>
      <c r="C12" s="61"/>
      <c r="D12" s="62"/>
      <c r="E12" s="63"/>
      <c r="F12" s="64"/>
      <c r="G12" s="65"/>
      <c r="H12" s="66"/>
      <c r="I12" s="67"/>
      <c r="J12" s="68"/>
      <c r="K12" s="69">
        <f>SUM(K13:K16)</f>
      </c>
      <c r="L12" s="70" t="s">
        <v>36</v>
      </c>
    </row>
    <row r="13">
      <c r="A13" s="71" t="s">
        <v>46</v>
      </c>
      <c r="B13" s="72" t="s">
        <v>47</v>
      </c>
      <c r="C13" s="73" t="s">
        <v>48</v>
      </c>
      <c r="D13" s="74" t="n">
        <v>1.0</v>
      </c>
      <c r="E13" s="75" t="n">
        <v>1116.47</v>
      </c>
      <c r="F13" s="76" t="n">
        <v>20.05</v>
      </c>
      <c r="G13" s="77" t="n">
        <v>1340.32</v>
      </c>
      <c r="H13" s="78"/>
      <c r="I13" s="79">
        <f>ROUND('BDI principal'!D14,2)</f>
      </c>
      <c r="J13" s="80">
        <f>ROUND((ROUND(H13,2)*I13/100)+ROUND(H13,2),2)</f>
      </c>
      <c r="K13" s="81">
        <f>ROUND(D13*J13,2)</f>
      </c>
      <c r="L13" s="82" t="s">
        <v>23</v>
      </c>
    </row>
    <row r="14">
      <c r="A14" s="83" t="s">
        <v>49</v>
      </c>
      <c r="B14" s="84" t="s">
        <v>50</v>
      </c>
      <c r="C14" s="85" t="s">
        <v>39</v>
      </c>
      <c r="D14" s="86" t="n">
        <v>28.16</v>
      </c>
      <c r="E14" s="87" t="n">
        <v>844.09</v>
      </c>
      <c r="F14" s="88" t="n">
        <v>20.05</v>
      </c>
      <c r="G14" s="89" t="n">
        <v>1013.33</v>
      </c>
      <c r="H14" s="90"/>
      <c r="I14" s="91">
        <f>ROUND('BDI principal'!D14,2)</f>
      </c>
      <c r="J14" s="92">
        <f>ROUND((ROUND(H14,2)*I14/100)+ROUND(H14,2),2)</f>
      </c>
      <c r="K14" s="93">
        <f>ROUND(D14*J14,2)</f>
      </c>
      <c r="L14" s="94" t="s">
        <v>23</v>
      </c>
    </row>
    <row r="15">
      <c r="A15" s="95" t="s">
        <v>51</v>
      </c>
      <c r="B15" s="96" t="s">
        <v>52</v>
      </c>
      <c r="C15" s="97" t="s">
        <v>39</v>
      </c>
      <c r="D15" s="98" t="n">
        <v>28.16</v>
      </c>
      <c r="E15" s="99" t="n">
        <v>286.59</v>
      </c>
      <c r="F15" s="100" t="n">
        <v>20.05</v>
      </c>
      <c r="G15" s="101" t="n">
        <v>344.05</v>
      </c>
      <c r="H15" s="102"/>
      <c r="I15" s="103">
        <f>ROUND('BDI principal'!D14,2)</f>
      </c>
      <c r="J15" s="104">
        <f>ROUND((ROUND(H15,2)*I15/100)+ROUND(H15,2),2)</f>
      </c>
      <c r="K15" s="105">
        <f>ROUND(D15*J15,2)</f>
      </c>
      <c r="L15" s="106" t="s">
        <v>23</v>
      </c>
    </row>
    <row r="16">
      <c r="A16" s="107" t="s">
        <v>53</v>
      </c>
      <c r="B16" s="108" t="s">
        <v>54</v>
      </c>
      <c r="C16" s="109" t="s">
        <v>39</v>
      </c>
      <c r="D16" s="110" t="n">
        <v>0.6</v>
      </c>
      <c r="E16" s="111" t="n">
        <v>948.05</v>
      </c>
      <c r="F16" s="112" t="n">
        <v>20.05</v>
      </c>
      <c r="G16" s="113" t="n">
        <v>1138.13</v>
      </c>
      <c r="H16" s="114"/>
      <c r="I16" s="115">
        <f>ROUND('BDI principal'!D14,2)</f>
      </c>
      <c r="J16" s="116">
        <f>ROUND((ROUND(H16,2)*I16/100)+ROUND(H16,2),2)</f>
      </c>
      <c r="K16" s="117">
        <f>ROUND(D16*J16,2)</f>
      </c>
      <c r="L16" s="118" t="s">
        <v>23</v>
      </c>
    </row>
    <row r="17">
      <c r="A17" s="119" t="s">
        <v>55</v>
      </c>
      <c r="B17" s="120" t="s">
        <v>56</v>
      </c>
      <c r="C17" s="121"/>
      <c r="D17" s="122"/>
      <c r="E17" s="123"/>
      <c r="F17" s="124"/>
      <c r="G17" s="125"/>
      <c r="H17" s="126"/>
      <c r="I17" s="127"/>
      <c r="J17" s="128"/>
      <c r="K17" s="129">
        <f>SUM(K18:K20)</f>
      </c>
      <c r="L17" s="130" t="s">
        <v>36</v>
      </c>
    </row>
    <row r="18">
      <c r="A18" s="131" t="s">
        <v>57</v>
      </c>
      <c r="B18" s="132" t="s">
        <v>58</v>
      </c>
      <c r="C18" s="133" t="s">
        <v>39</v>
      </c>
      <c r="D18" s="134" t="n">
        <v>25.48</v>
      </c>
      <c r="E18" s="135" t="n">
        <v>4.83</v>
      </c>
      <c r="F18" s="136" t="n">
        <v>20.05</v>
      </c>
      <c r="G18" s="137" t="n">
        <v>5.8</v>
      </c>
      <c r="H18" s="138"/>
      <c r="I18" s="139">
        <f>ROUND('BDI principal'!D14,2)</f>
      </c>
      <c r="J18" s="140">
        <f>ROUND((ROUND(H18,2)*I18/100)+ROUND(H18,2),2)</f>
      </c>
      <c r="K18" s="141">
        <f>ROUND(D18*J18,2)</f>
      </c>
      <c r="L18" s="142" t="s">
        <v>23</v>
      </c>
    </row>
    <row r="19">
      <c r="A19" s="143" t="s">
        <v>59</v>
      </c>
      <c r="B19" s="144" t="s">
        <v>60</v>
      </c>
      <c r="C19" s="145" t="s">
        <v>39</v>
      </c>
      <c r="D19" s="146" t="n">
        <v>25.48</v>
      </c>
      <c r="E19" s="147" t="n">
        <v>41.4</v>
      </c>
      <c r="F19" s="148" t="n">
        <v>20.05</v>
      </c>
      <c r="G19" s="149" t="n">
        <v>49.7</v>
      </c>
      <c r="H19" s="150"/>
      <c r="I19" s="151">
        <f>ROUND('BDI principal'!D14,2)</f>
      </c>
      <c r="J19" s="152">
        <f>ROUND((ROUND(H19,2)*I19/100)+ROUND(H19,2),2)</f>
      </c>
      <c r="K19" s="153">
        <f>ROUND(D19*J19,2)</f>
      </c>
      <c r="L19" s="154" t="s">
        <v>23</v>
      </c>
    </row>
    <row r="20">
      <c r="A20" s="155" t="s">
        <v>61</v>
      </c>
      <c r="B20" s="156" t="s">
        <v>62</v>
      </c>
      <c r="C20" s="157" t="s">
        <v>39</v>
      </c>
      <c r="D20" s="158" t="n">
        <v>4.81</v>
      </c>
      <c r="E20" s="159" t="n">
        <v>69.27</v>
      </c>
      <c r="F20" s="160" t="n">
        <v>20.05</v>
      </c>
      <c r="G20" s="161" t="n">
        <v>83.16</v>
      </c>
      <c r="H20" s="162"/>
      <c r="I20" s="163">
        <f>ROUND('BDI principal'!D14,2)</f>
      </c>
      <c r="J20" s="164">
        <f>ROUND((ROUND(H20,2)*I20/100)+ROUND(H20,2),2)</f>
      </c>
      <c r="K20" s="165">
        <f>ROUND(D20*J20,2)</f>
      </c>
      <c r="L20" s="166" t="s">
        <v>23</v>
      </c>
    </row>
    <row r="21">
      <c r="A21" s="167" t="s">
        <v>63</v>
      </c>
      <c r="B21" s="168" t="s">
        <v>64</v>
      </c>
      <c r="C21" s="169"/>
      <c r="D21" s="170"/>
      <c r="E21" s="171"/>
      <c r="F21" s="172"/>
      <c r="G21" s="173"/>
      <c r="H21" s="174"/>
      <c r="I21" s="175"/>
      <c r="J21" s="176"/>
      <c r="K21" s="177">
        <f>SUM(K22:K26)</f>
      </c>
      <c r="L21" s="178" t="s">
        <v>36</v>
      </c>
    </row>
    <row r="22">
      <c r="A22" s="179" t="s">
        <v>65</v>
      </c>
      <c r="B22" s="180" t="s">
        <v>66</v>
      </c>
      <c r="C22" s="181" t="s">
        <v>39</v>
      </c>
      <c r="D22" s="182" t="n">
        <v>228.84</v>
      </c>
      <c r="E22" s="183" t="n">
        <v>70.45</v>
      </c>
      <c r="F22" s="184" t="n">
        <v>20.05</v>
      </c>
      <c r="G22" s="185" t="n">
        <v>84.58</v>
      </c>
      <c r="H22" s="186"/>
      <c r="I22" s="187">
        <f>ROUND('BDI principal'!D14,2)</f>
      </c>
      <c r="J22" s="188">
        <f>ROUND((ROUND(H22,2)*I22/100)+ROUND(H22,2),2)</f>
      </c>
      <c r="K22" s="189">
        <f>ROUND(D22*J22,2)</f>
      </c>
      <c r="L22" s="190" t="s">
        <v>23</v>
      </c>
    </row>
    <row r="23">
      <c r="A23" s="191" t="s">
        <v>67</v>
      </c>
      <c r="B23" s="192" t="s">
        <v>68</v>
      </c>
      <c r="C23" s="193" t="s">
        <v>39</v>
      </c>
      <c r="D23" s="194" t="n">
        <v>228.84</v>
      </c>
      <c r="E23" s="195" t="n">
        <v>45.27</v>
      </c>
      <c r="F23" s="196" t="n">
        <v>20.05</v>
      </c>
      <c r="G23" s="197" t="n">
        <v>54.35</v>
      </c>
      <c r="H23" s="198"/>
      <c r="I23" s="199">
        <f>ROUND('BDI principal'!D14,2)</f>
      </c>
      <c r="J23" s="200">
        <f>ROUND((ROUND(H23,2)*I23/100)+ROUND(H23,2),2)</f>
      </c>
      <c r="K23" s="201">
        <f>ROUND(D23*J23,2)</f>
      </c>
      <c r="L23" s="202" t="s">
        <v>23</v>
      </c>
    </row>
    <row r="24">
      <c r="A24" s="203" t="s">
        <v>69</v>
      </c>
      <c r="B24" s="204" t="s">
        <v>70</v>
      </c>
      <c r="C24" s="205" t="s">
        <v>71</v>
      </c>
      <c r="D24" s="206" t="n">
        <v>82.09</v>
      </c>
      <c r="E24" s="207" t="n">
        <v>7.8</v>
      </c>
      <c r="F24" s="208" t="n">
        <v>20.05</v>
      </c>
      <c r="G24" s="209" t="n">
        <v>9.36</v>
      </c>
      <c r="H24" s="210"/>
      <c r="I24" s="211">
        <f>ROUND('BDI principal'!D14,2)</f>
      </c>
      <c r="J24" s="212">
        <f>ROUND((ROUND(H24,2)*I24/100)+ROUND(H24,2),2)</f>
      </c>
      <c r="K24" s="213">
        <f>ROUND(D24*J24,2)</f>
      </c>
      <c r="L24" s="214" t="s">
        <v>23</v>
      </c>
    </row>
    <row r="25">
      <c r="A25" s="215" t="s">
        <v>72</v>
      </c>
      <c r="B25" s="216" t="s">
        <v>73</v>
      </c>
      <c r="C25" s="217" t="s">
        <v>71</v>
      </c>
      <c r="D25" s="218" t="n">
        <v>36.2</v>
      </c>
      <c r="E25" s="219" t="n">
        <v>146.14</v>
      </c>
      <c r="F25" s="220" t="n">
        <v>20.05</v>
      </c>
      <c r="G25" s="221" t="n">
        <v>175.44</v>
      </c>
      <c r="H25" s="222"/>
      <c r="I25" s="223">
        <f>ROUND('BDI principal'!D14,2)</f>
      </c>
      <c r="J25" s="224">
        <f>ROUND((ROUND(H25,2)*I25/100)+ROUND(H25,2),2)</f>
      </c>
      <c r="K25" s="225">
        <f>ROUND(D25*J25,2)</f>
      </c>
      <c r="L25" s="226" t="s">
        <v>23</v>
      </c>
    </row>
    <row r="26">
      <c r="A26" s="227" t="s">
        <v>74</v>
      </c>
      <c r="B26" s="228" t="s">
        <v>75</v>
      </c>
      <c r="C26" s="229" t="s">
        <v>71</v>
      </c>
      <c r="D26" s="230" t="n">
        <v>0.8</v>
      </c>
      <c r="E26" s="231" t="n">
        <v>105.8</v>
      </c>
      <c r="F26" s="232" t="n">
        <v>20.05</v>
      </c>
      <c r="G26" s="233" t="n">
        <v>127.01</v>
      </c>
      <c r="H26" s="234"/>
      <c r="I26" s="235">
        <f>ROUND('BDI principal'!D14,2)</f>
      </c>
      <c r="J26" s="236">
        <f>ROUND((ROUND(H26,2)*I26/100)+ROUND(H26,2),2)</f>
      </c>
      <c r="K26" s="237">
        <f>ROUND(D26*J26,2)</f>
      </c>
      <c r="L26" s="238" t="s">
        <v>23</v>
      </c>
    </row>
    <row r="27">
      <c r="A27" s="239" t="s">
        <v>76</v>
      </c>
      <c r="B27" s="240" t="s">
        <v>77</v>
      </c>
      <c r="C27" s="241"/>
      <c r="D27" s="242"/>
      <c r="E27" s="243"/>
      <c r="F27" s="244"/>
      <c r="G27" s="245"/>
      <c r="H27" s="246"/>
      <c r="I27" s="247"/>
      <c r="J27" s="248"/>
      <c r="K27" s="249">
        <f>SUM(K28:K33)</f>
      </c>
      <c r="L27" s="250" t="s">
        <v>36</v>
      </c>
    </row>
    <row r="28">
      <c r="A28" s="251" t="s">
        <v>78</v>
      </c>
      <c r="B28" s="252" t="s">
        <v>79</v>
      </c>
      <c r="C28" s="253" t="s">
        <v>39</v>
      </c>
      <c r="D28" s="254" t="n">
        <v>712.2</v>
      </c>
      <c r="E28" s="255" t="n">
        <v>2.83</v>
      </c>
      <c r="F28" s="256" t="n">
        <v>20.05</v>
      </c>
      <c r="G28" s="257" t="n">
        <v>3.4</v>
      </c>
      <c r="H28" s="258"/>
      <c r="I28" s="259">
        <f>ROUND('BDI principal'!D14,2)</f>
      </c>
      <c r="J28" s="260">
        <f>ROUND((ROUND(H28,2)*I28/100)+ROUND(H28,2),2)</f>
      </c>
      <c r="K28" s="261">
        <f>ROUND(D28*J28,2)</f>
      </c>
      <c r="L28" s="262" t="s">
        <v>23</v>
      </c>
    </row>
    <row r="29">
      <c r="A29" s="263" t="s">
        <v>80</v>
      </c>
      <c r="B29" s="264" t="s">
        <v>81</v>
      </c>
      <c r="C29" s="265" t="s">
        <v>39</v>
      </c>
      <c r="D29" s="266" t="n">
        <v>712.2</v>
      </c>
      <c r="E29" s="267" t="n">
        <v>15.98</v>
      </c>
      <c r="F29" s="268" t="n">
        <v>20.05</v>
      </c>
      <c r="G29" s="269" t="n">
        <v>19.18</v>
      </c>
      <c r="H29" s="270"/>
      <c r="I29" s="271">
        <f>ROUND('BDI principal'!D14,2)</f>
      </c>
      <c r="J29" s="272">
        <f>ROUND((ROUND(H29,2)*I29/100)+ROUND(H29,2),2)</f>
      </c>
      <c r="K29" s="273">
        <f>ROUND(D29*J29,2)</f>
      </c>
      <c r="L29" s="274" t="s">
        <v>23</v>
      </c>
    </row>
    <row r="30">
      <c r="A30" s="275" t="s">
        <v>82</v>
      </c>
      <c r="B30" s="276" t="s">
        <v>83</v>
      </c>
      <c r="C30" s="277" t="s">
        <v>39</v>
      </c>
      <c r="D30" s="278" t="n">
        <v>8.98</v>
      </c>
      <c r="E30" s="279" t="n">
        <v>33.44</v>
      </c>
      <c r="F30" s="280" t="n">
        <v>20.05</v>
      </c>
      <c r="G30" s="281" t="n">
        <v>40.14</v>
      </c>
      <c r="H30" s="282"/>
      <c r="I30" s="283">
        <f>ROUND('BDI principal'!D14,2)</f>
      </c>
      <c r="J30" s="284">
        <f>ROUND((ROUND(H30,2)*I30/100)+ROUND(H30,2),2)</f>
      </c>
      <c r="K30" s="285">
        <f>ROUND(D30*J30,2)</f>
      </c>
      <c r="L30" s="286" t="s">
        <v>23</v>
      </c>
    </row>
    <row r="31">
      <c r="A31" s="287" t="s">
        <v>84</v>
      </c>
      <c r="B31" s="288" t="s">
        <v>85</v>
      </c>
      <c r="C31" s="289" t="s">
        <v>39</v>
      </c>
      <c r="D31" s="290" t="n">
        <v>8.98</v>
      </c>
      <c r="E31" s="291" t="n">
        <v>16.71</v>
      </c>
      <c r="F31" s="292" t="n">
        <v>20.05</v>
      </c>
      <c r="G31" s="293" t="n">
        <v>20.06</v>
      </c>
      <c r="H31" s="294"/>
      <c r="I31" s="295">
        <f>ROUND('BDI principal'!D14,2)</f>
      </c>
      <c r="J31" s="296">
        <f>ROUND((ROUND(H31,2)*I31/100)+ROUND(H31,2),2)</f>
      </c>
      <c r="K31" s="297">
        <f>ROUND(D31*J31,2)</f>
      </c>
      <c r="L31" s="298" t="s">
        <v>23</v>
      </c>
    </row>
    <row r="32">
      <c r="A32" s="299" t="s">
        <v>86</v>
      </c>
      <c r="B32" s="300" t="s">
        <v>87</v>
      </c>
      <c r="C32" s="301" t="s">
        <v>39</v>
      </c>
      <c r="D32" s="302" t="n">
        <v>56.32</v>
      </c>
      <c r="E32" s="303" t="n">
        <v>25.71</v>
      </c>
      <c r="F32" s="304" t="n">
        <v>20.05</v>
      </c>
      <c r="G32" s="305" t="n">
        <v>30.86</v>
      </c>
      <c r="H32" s="306"/>
      <c r="I32" s="307">
        <f>ROUND('BDI principal'!D14,2)</f>
      </c>
      <c r="J32" s="308">
        <f>ROUND((ROUND(H32,2)*I32/100)+ROUND(H32,2),2)</f>
      </c>
      <c r="K32" s="309">
        <f>ROUND(D32*J32,2)</f>
      </c>
      <c r="L32" s="310" t="s">
        <v>23</v>
      </c>
    </row>
    <row r="33">
      <c r="A33" s="311" t="s">
        <v>88</v>
      </c>
      <c r="B33" s="312" t="s">
        <v>89</v>
      </c>
      <c r="C33" s="313" t="s">
        <v>39</v>
      </c>
      <c r="D33" s="314" t="n">
        <v>56.32</v>
      </c>
      <c r="E33" s="315" t="n">
        <v>52.19</v>
      </c>
      <c r="F33" s="316" t="n">
        <v>20.05</v>
      </c>
      <c r="G33" s="317" t="n">
        <v>62.65</v>
      </c>
      <c r="H33" s="318"/>
      <c r="I33" s="319">
        <f>ROUND('BDI principal'!D14,2)</f>
      </c>
      <c r="J33" s="320">
        <f>ROUND((ROUND(H33,2)*I33/100)+ROUND(H33,2),2)</f>
      </c>
      <c r="K33" s="321">
        <f>ROUND(D33*J33,2)</f>
      </c>
      <c r="L33" s="322" t="s">
        <v>23</v>
      </c>
    </row>
    <row r="34">
      <c r="A34" s="323" t="s">
        <v>90</v>
      </c>
      <c r="B34" s="324" t="s">
        <v>91</v>
      </c>
      <c r="C34" s="325"/>
      <c r="D34" s="326"/>
      <c r="E34" s="327"/>
      <c r="F34" s="328"/>
      <c r="G34" s="329"/>
      <c r="H34" s="330"/>
      <c r="I34" s="331"/>
      <c r="J34" s="332"/>
      <c r="K34" s="333">
        <f>SUM(K35:K56)</f>
      </c>
      <c r="L34" s="334" t="s">
        <v>36</v>
      </c>
    </row>
    <row r="35">
      <c r="A35" s="335" t="s">
        <v>92</v>
      </c>
      <c r="B35" s="336" t="s">
        <v>93</v>
      </c>
      <c r="C35" s="337" t="s">
        <v>71</v>
      </c>
      <c r="D35" s="338" t="n">
        <v>4.0</v>
      </c>
      <c r="E35" s="339" t="n">
        <v>32.64</v>
      </c>
      <c r="F35" s="340" t="n">
        <v>20.05</v>
      </c>
      <c r="G35" s="341" t="n">
        <v>39.18</v>
      </c>
      <c r="H35" s="342"/>
      <c r="I35" s="343">
        <f>ROUND('BDI principal'!D14,2)</f>
      </c>
      <c r="J35" s="344">
        <f>ROUND((ROUND(H35,2)*I35/100)+ROUND(H35,2),2)</f>
      </c>
      <c r="K35" s="345">
        <f>ROUND(D35*J35,2)</f>
      </c>
      <c r="L35" s="346" t="s">
        <v>23</v>
      </c>
    </row>
    <row r="36">
      <c r="A36" s="347" t="s">
        <v>94</v>
      </c>
      <c r="B36" s="348" t="s">
        <v>95</v>
      </c>
      <c r="C36" s="349" t="s">
        <v>71</v>
      </c>
      <c r="D36" s="350" t="n">
        <v>10.0</v>
      </c>
      <c r="E36" s="351" t="n">
        <v>28.69</v>
      </c>
      <c r="F36" s="352" t="n">
        <v>20.05</v>
      </c>
      <c r="G36" s="353" t="n">
        <v>34.44</v>
      </c>
      <c r="H36" s="354"/>
      <c r="I36" s="355">
        <f>ROUND('BDI principal'!D14,2)</f>
      </c>
      <c r="J36" s="356">
        <f>ROUND((ROUND(H36,2)*I36/100)+ROUND(H36,2),2)</f>
      </c>
      <c r="K36" s="357">
        <f>ROUND(D36*J36,2)</f>
      </c>
      <c r="L36" s="358" t="s">
        <v>23</v>
      </c>
    </row>
    <row r="37">
      <c r="A37" s="359" t="s">
        <v>96</v>
      </c>
      <c r="B37" s="360" t="s">
        <v>97</v>
      </c>
      <c r="C37" s="361" t="s">
        <v>71</v>
      </c>
      <c r="D37" s="362" t="n">
        <v>10.0</v>
      </c>
      <c r="E37" s="363" t="n">
        <v>25.36</v>
      </c>
      <c r="F37" s="364" t="n">
        <v>20.05</v>
      </c>
      <c r="G37" s="365" t="n">
        <v>30.44</v>
      </c>
      <c r="H37" s="366"/>
      <c r="I37" s="367">
        <f>ROUND('BDI principal'!D14,2)</f>
      </c>
      <c r="J37" s="368">
        <f>ROUND((ROUND(H37,2)*I37/100)+ROUND(H37,2),2)</f>
      </c>
      <c r="K37" s="369">
        <f>ROUND(D37*J37,2)</f>
      </c>
      <c r="L37" s="370" t="s">
        <v>23</v>
      </c>
    </row>
    <row r="38">
      <c r="A38" s="371" t="s">
        <v>98</v>
      </c>
      <c r="B38" s="372" t="s">
        <v>99</v>
      </c>
      <c r="C38" s="373" t="s">
        <v>48</v>
      </c>
      <c r="D38" s="374" t="n">
        <v>1.0</v>
      </c>
      <c r="E38" s="375" t="n">
        <v>69.85</v>
      </c>
      <c r="F38" s="376" t="n">
        <v>20.05</v>
      </c>
      <c r="G38" s="377" t="n">
        <v>83.85</v>
      </c>
      <c r="H38" s="378"/>
      <c r="I38" s="379">
        <f>ROUND('BDI principal'!D14,2)</f>
      </c>
      <c r="J38" s="380">
        <f>ROUND((ROUND(H38,2)*I38/100)+ROUND(H38,2),2)</f>
      </c>
      <c r="K38" s="381">
        <f>ROUND(D38*J38,2)</f>
      </c>
      <c r="L38" s="382" t="s">
        <v>23</v>
      </c>
    </row>
    <row r="39">
      <c r="A39" s="383" t="s">
        <v>100</v>
      </c>
      <c r="B39" s="384" t="s">
        <v>101</v>
      </c>
      <c r="C39" s="385" t="s">
        <v>48</v>
      </c>
      <c r="D39" s="386" t="n">
        <v>1.0</v>
      </c>
      <c r="E39" s="387" t="n">
        <v>63.92</v>
      </c>
      <c r="F39" s="388" t="n">
        <v>20.05</v>
      </c>
      <c r="G39" s="389" t="n">
        <v>76.74</v>
      </c>
      <c r="H39" s="390"/>
      <c r="I39" s="391">
        <f>ROUND('BDI principal'!D14,2)</f>
      </c>
      <c r="J39" s="392">
        <f>ROUND((ROUND(H39,2)*I39/100)+ROUND(H39,2),2)</f>
      </c>
      <c r="K39" s="393">
        <f>ROUND(D39*J39,2)</f>
      </c>
      <c r="L39" s="394" t="s">
        <v>23</v>
      </c>
    </row>
    <row r="40">
      <c r="A40" s="395" t="s">
        <v>102</v>
      </c>
      <c r="B40" s="396" t="s">
        <v>103</v>
      </c>
      <c r="C40" s="397" t="s">
        <v>48</v>
      </c>
      <c r="D40" s="398" t="n">
        <v>1.0</v>
      </c>
      <c r="E40" s="399" t="n">
        <v>30.29</v>
      </c>
      <c r="F40" s="400" t="n">
        <v>20.05</v>
      </c>
      <c r="G40" s="401" t="n">
        <v>36.36</v>
      </c>
      <c r="H40" s="402"/>
      <c r="I40" s="403">
        <f>ROUND('BDI principal'!D14,2)</f>
      </c>
      <c r="J40" s="404">
        <f>ROUND((ROUND(H40,2)*I40/100)+ROUND(H40,2),2)</f>
      </c>
      <c r="K40" s="405">
        <f>ROUND(D40*J40,2)</f>
      </c>
      <c r="L40" s="406" t="s">
        <v>23</v>
      </c>
    </row>
    <row r="41">
      <c r="A41" s="407" t="s">
        <v>104</v>
      </c>
      <c r="B41" s="408" t="s">
        <v>105</v>
      </c>
      <c r="C41" s="409" t="s">
        <v>48</v>
      </c>
      <c r="D41" s="410" t="n">
        <v>4.0</v>
      </c>
      <c r="E41" s="411" t="n">
        <v>14.27</v>
      </c>
      <c r="F41" s="412" t="n">
        <v>20.05</v>
      </c>
      <c r="G41" s="413" t="n">
        <v>17.13</v>
      </c>
      <c r="H41" s="414"/>
      <c r="I41" s="415">
        <f>ROUND('BDI principal'!D14,2)</f>
      </c>
      <c r="J41" s="416">
        <f>ROUND((ROUND(H41,2)*I41/100)+ROUND(H41,2),2)</f>
      </c>
      <c r="K41" s="417">
        <f>ROUND(D41*J41,2)</f>
      </c>
      <c r="L41" s="418" t="s">
        <v>23</v>
      </c>
    </row>
    <row r="42">
      <c r="A42" s="419" t="s">
        <v>106</v>
      </c>
      <c r="B42" s="420" t="s">
        <v>107</v>
      </c>
      <c r="C42" s="421" t="s">
        <v>48</v>
      </c>
      <c r="D42" s="422" t="n">
        <v>2.0</v>
      </c>
      <c r="E42" s="423" t="n">
        <v>13.41</v>
      </c>
      <c r="F42" s="424" t="n">
        <v>20.05</v>
      </c>
      <c r="G42" s="425" t="n">
        <v>16.1</v>
      </c>
      <c r="H42" s="426"/>
      <c r="I42" s="427">
        <f>ROUND('BDI principal'!D14,2)</f>
      </c>
      <c r="J42" s="428">
        <f>ROUND((ROUND(H42,2)*I42/100)+ROUND(H42,2),2)</f>
      </c>
      <c r="K42" s="429">
        <f>ROUND(D42*J42,2)</f>
      </c>
      <c r="L42" s="430" t="s">
        <v>23</v>
      </c>
    </row>
    <row r="43">
      <c r="A43" s="431" t="s">
        <v>108</v>
      </c>
      <c r="B43" s="432" t="s">
        <v>109</v>
      </c>
      <c r="C43" s="433" t="s">
        <v>48</v>
      </c>
      <c r="D43" s="434" t="n">
        <v>2.0</v>
      </c>
      <c r="E43" s="435" t="n">
        <v>7.02</v>
      </c>
      <c r="F43" s="436" t="n">
        <v>20.05</v>
      </c>
      <c r="G43" s="437" t="n">
        <v>8.43</v>
      </c>
      <c r="H43" s="438"/>
      <c r="I43" s="439">
        <f>ROUND('BDI principal'!D14,2)</f>
      </c>
      <c r="J43" s="440">
        <f>ROUND((ROUND(H43,2)*I43/100)+ROUND(H43,2),2)</f>
      </c>
      <c r="K43" s="441">
        <f>ROUND(D43*J43,2)</f>
      </c>
      <c r="L43" s="442" t="s">
        <v>23</v>
      </c>
    </row>
    <row r="44">
      <c r="A44" s="443" t="s">
        <v>110</v>
      </c>
      <c r="B44" s="444" t="s">
        <v>111</v>
      </c>
      <c r="C44" s="445" t="s">
        <v>48</v>
      </c>
      <c r="D44" s="446" t="n">
        <v>3.0</v>
      </c>
      <c r="E44" s="447" t="n">
        <v>20.93</v>
      </c>
      <c r="F44" s="448" t="n">
        <v>20.05</v>
      </c>
      <c r="G44" s="449" t="n">
        <v>25.13</v>
      </c>
      <c r="H44" s="450"/>
      <c r="I44" s="451">
        <f>ROUND('BDI principal'!D14,2)</f>
      </c>
      <c r="J44" s="452">
        <f>ROUND((ROUND(H44,2)*I44/100)+ROUND(H44,2),2)</f>
      </c>
      <c r="K44" s="453">
        <f>ROUND(D44*J44,2)</f>
      </c>
      <c r="L44" s="454" t="s">
        <v>23</v>
      </c>
    </row>
    <row r="45">
      <c r="A45" s="455" t="s">
        <v>112</v>
      </c>
      <c r="B45" s="456" t="s">
        <v>113</v>
      </c>
      <c r="C45" s="457" t="s">
        <v>48</v>
      </c>
      <c r="D45" s="458" t="n">
        <v>3.0</v>
      </c>
      <c r="E45" s="459" t="n">
        <v>18.97</v>
      </c>
      <c r="F45" s="460" t="n">
        <v>20.05</v>
      </c>
      <c r="G45" s="461" t="n">
        <v>22.77</v>
      </c>
      <c r="H45" s="462"/>
      <c r="I45" s="463">
        <f>ROUND('BDI principal'!D14,2)</f>
      </c>
      <c r="J45" s="464">
        <f>ROUND((ROUND(H45,2)*I45/100)+ROUND(H45,2),2)</f>
      </c>
      <c r="K45" s="465">
        <f>ROUND(D45*J45,2)</f>
      </c>
      <c r="L45" s="466" t="s">
        <v>23</v>
      </c>
    </row>
    <row r="46">
      <c r="A46" s="467" t="s">
        <v>114</v>
      </c>
      <c r="B46" s="468" t="s">
        <v>115</v>
      </c>
      <c r="C46" s="469" t="s">
        <v>48</v>
      </c>
      <c r="D46" s="470" t="n">
        <v>3.0</v>
      </c>
      <c r="E46" s="471" t="n">
        <v>9.27</v>
      </c>
      <c r="F46" s="472" t="n">
        <v>20.05</v>
      </c>
      <c r="G46" s="473" t="n">
        <v>11.13</v>
      </c>
      <c r="H46" s="474"/>
      <c r="I46" s="475">
        <f>ROUND('BDI principal'!D14,2)</f>
      </c>
      <c r="J46" s="476">
        <f>ROUND((ROUND(H46,2)*I46/100)+ROUND(H46,2),2)</f>
      </c>
      <c r="K46" s="477">
        <f>ROUND(D46*J46,2)</f>
      </c>
      <c r="L46" s="478" t="s">
        <v>23</v>
      </c>
    </row>
    <row r="47">
      <c r="A47" s="479" t="s">
        <v>116</v>
      </c>
      <c r="B47" s="480" t="s">
        <v>117</v>
      </c>
      <c r="C47" s="481" t="s">
        <v>48</v>
      </c>
      <c r="D47" s="482" t="n">
        <v>1.0</v>
      </c>
      <c r="E47" s="483" t="n">
        <v>17.71</v>
      </c>
      <c r="F47" s="484" t="n">
        <v>20.05</v>
      </c>
      <c r="G47" s="485" t="n">
        <v>21.26</v>
      </c>
      <c r="H47" s="486"/>
      <c r="I47" s="487">
        <f>ROUND('BDI principal'!D14,2)</f>
      </c>
      <c r="J47" s="488">
        <f>ROUND((ROUND(H47,2)*I47/100)+ROUND(H47,2),2)</f>
      </c>
      <c r="K47" s="489">
        <f>ROUND(D47*J47,2)</f>
      </c>
      <c r="L47" s="490" t="s">
        <v>23</v>
      </c>
    </row>
    <row r="48">
      <c r="A48" s="491" t="s">
        <v>118</v>
      </c>
      <c r="B48" s="492" t="s">
        <v>119</v>
      </c>
      <c r="C48" s="493" t="s">
        <v>48</v>
      </c>
      <c r="D48" s="494" t="n">
        <v>1.0</v>
      </c>
      <c r="E48" s="495" t="n">
        <v>24.09</v>
      </c>
      <c r="F48" s="496" t="n">
        <v>20.05</v>
      </c>
      <c r="G48" s="497" t="n">
        <v>28.92</v>
      </c>
      <c r="H48" s="498"/>
      <c r="I48" s="499">
        <f>ROUND('BDI principal'!D14,2)</f>
      </c>
      <c r="J48" s="500">
        <f>ROUND((ROUND(H48,2)*I48/100)+ROUND(H48,2),2)</f>
      </c>
      <c r="K48" s="501">
        <f>ROUND(D48*J48,2)</f>
      </c>
      <c r="L48" s="502" t="s">
        <v>23</v>
      </c>
    </row>
    <row r="49">
      <c r="A49" s="503" t="s">
        <v>120</v>
      </c>
      <c r="B49" s="504" t="s">
        <v>121</v>
      </c>
      <c r="C49" s="505" t="s">
        <v>48</v>
      </c>
      <c r="D49" s="506" t="n">
        <v>1.0</v>
      </c>
      <c r="E49" s="507" t="n">
        <v>15.67</v>
      </c>
      <c r="F49" s="508" t="n">
        <v>20.05</v>
      </c>
      <c r="G49" s="509" t="n">
        <v>18.81</v>
      </c>
      <c r="H49" s="510"/>
      <c r="I49" s="511">
        <f>ROUND('BDI principal'!D14,2)</f>
      </c>
      <c r="J49" s="512">
        <f>ROUND((ROUND(H49,2)*I49/100)+ROUND(H49,2),2)</f>
      </c>
      <c r="K49" s="513">
        <f>ROUND(D49*J49,2)</f>
      </c>
      <c r="L49" s="514" t="s">
        <v>23</v>
      </c>
    </row>
    <row r="50">
      <c r="A50" s="515" t="s">
        <v>122</v>
      </c>
      <c r="B50" s="516" t="s">
        <v>123</v>
      </c>
      <c r="C50" s="517" t="s">
        <v>48</v>
      </c>
      <c r="D50" s="518" t="n">
        <v>1.0</v>
      </c>
      <c r="E50" s="519" t="n">
        <v>27.17</v>
      </c>
      <c r="F50" s="520" t="n">
        <v>20.05</v>
      </c>
      <c r="G50" s="521" t="n">
        <v>32.62</v>
      </c>
      <c r="H50" s="522"/>
      <c r="I50" s="523">
        <f>ROUND('BDI principal'!D14,2)</f>
      </c>
      <c r="J50" s="524">
        <f>ROUND((ROUND(H50,2)*I50/100)+ROUND(H50,2),2)</f>
      </c>
      <c r="K50" s="525">
        <f>ROUND(D50*J50,2)</f>
      </c>
      <c r="L50" s="526" t="s">
        <v>23</v>
      </c>
    </row>
    <row r="51">
      <c r="A51" s="527" t="s">
        <v>124</v>
      </c>
      <c r="B51" s="528" t="s">
        <v>125</v>
      </c>
      <c r="C51" s="529" t="s">
        <v>48</v>
      </c>
      <c r="D51" s="530" t="n">
        <v>1.0</v>
      </c>
      <c r="E51" s="531" t="n">
        <v>48.15</v>
      </c>
      <c r="F51" s="532" t="n">
        <v>20.05</v>
      </c>
      <c r="G51" s="533" t="n">
        <v>57.8</v>
      </c>
      <c r="H51" s="534"/>
      <c r="I51" s="535">
        <f>ROUND('BDI principal'!D14,2)</f>
      </c>
      <c r="J51" s="536">
        <f>ROUND((ROUND(H51,2)*I51/100)+ROUND(H51,2),2)</f>
      </c>
      <c r="K51" s="537">
        <f>ROUND(D51*J51,2)</f>
      </c>
      <c r="L51" s="538" t="s">
        <v>23</v>
      </c>
    </row>
    <row r="52">
      <c r="A52" s="539" t="s">
        <v>126</v>
      </c>
      <c r="B52" s="540" t="s">
        <v>127</v>
      </c>
      <c r="C52" s="541" t="s">
        <v>48</v>
      </c>
      <c r="D52" s="542" t="n">
        <v>2.0</v>
      </c>
      <c r="E52" s="543" t="n">
        <v>40.63</v>
      </c>
      <c r="F52" s="544" t="n">
        <v>20.05</v>
      </c>
      <c r="G52" s="545" t="n">
        <v>48.78</v>
      </c>
      <c r="H52" s="546"/>
      <c r="I52" s="547">
        <f>ROUND('BDI principal'!D14,2)</f>
      </c>
      <c r="J52" s="548">
        <f>ROUND((ROUND(H52,2)*I52/100)+ROUND(H52,2),2)</f>
      </c>
      <c r="K52" s="549">
        <f>ROUND(D52*J52,2)</f>
      </c>
      <c r="L52" s="550" t="s">
        <v>23</v>
      </c>
    </row>
    <row r="53">
      <c r="A53" s="551" t="s">
        <v>128</v>
      </c>
      <c r="B53" s="552" t="s">
        <v>129</v>
      </c>
      <c r="C53" s="553" t="s">
        <v>48</v>
      </c>
      <c r="D53" s="554" t="n">
        <v>1.0</v>
      </c>
      <c r="E53" s="555" t="n">
        <v>23.17</v>
      </c>
      <c r="F53" s="556" t="n">
        <v>20.05</v>
      </c>
      <c r="G53" s="557" t="n">
        <v>27.82</v>
      </c>
      <c r="H53" s="558"/>
      <c r="I53" s="559">
        <f>ROUND('BDI principal'!D14,2)</f>
      </c>
      <c r="J53" s="560">
        <f>ROUND((ROUND(H53,2)*I53/100)+ROUND(H53,2),2)</f>
      </c>
      <c r="K53" s="561">
        <f>ROUND(D53*J53,2)</f>
      </c>
      <c r="L53" s="562" t="s">
        <v>23</v>
      </c>
    </row>
    <row r="54">
      <c r="A54" s="563" t="s">
        <v>130</v>
      </c>
      <c r="B54" s="564" t="s">
        <v>131</v>
      </c>
      <c r="C54" s="565" t="s">
        <v>48</v>
      </c>
      <c r="D54" s="566" t="n">
        <v>1.0</v>
      </c>
      <c r="E54" s="567" t="n">
        <v>135.69</v>
      </c>
      <c r="F54" s="568" t="n">
        <v>20.05</v>
      </c>
      <c r="G54" s="569" t="n">
        <v>162.9</v>
      </c>
      <c r="H54" s="570"/>
      <c r="I54" s="571">
        <f>ROUND('BDI principal'!D14,2)</f>
      </c>
      <c r="J54" s="572">
        <f>ROUND((ROUND(H54,2)*I54/100)+ROUND(H54,2),2)</f>
      </c>
      <c r="K54" s="573">
        <f>ROUND(D54*J54,2)</f>
      </c>
      <c r="L54" s="574" t="s">
        <v>23</v>
      </c>
    </row>
    <row r="55">
      <c r="A55" s="575" t="s">
        <v>132</v>
      </c>
      <c r="B55" s="576" t="s">
        <v>133</v>
      </c>
      <c r="C55" s="577" t="s">
        <v>48</v>
      </c>
      <c r="D55" s="578" t="n">
        <v>1.0</v>
      </c>
      <c r="E55" s="579" t="n">
        <v>41.21</v>
      </c>
      <c r="F55" s="580" t="n">
        <v>20.05</v>
      </c>
      <c r="G55" s="581" t="n">
        <v>49.47</v>
      </c>
      <c r="H55" s="582"/>
      <c r="I55" s="583">
        <f>ROUND('BDI principal'!D14,2)</f>
      </c>
      <c r="J55" s="584">
        <f>ROUND((ROUND(H55,2)*I55/100)+ROUND(H55,2),2)</f>
      </c>
      <c r="K55" s="585">
        <f>ROUND(D55*J55,2)</f>
      </c>
      <c r="L55" s="586" t="s">
        <v>23</v>
      </c>
    </row>
    <row r="56">
      <c r="A56" s="587" t="s">
        <v>134</v>
      </c>
      <c r="B56" s="588" t="s">
        <v>135</v>
      </c>
      <c r="C56" s="589" t="s">
        <v>48</v>
      </c>
      <c r="D56" s="590" t="n">
        <v>1.0</v>
      </c>
      <c r="E56" s="591" t="n">
        <v>241.04</v>
      </c>
      <c r="F56" s="592" t="n">
        <v>20.05</v>
      </c>
      <c r="G56" s="593" t="n">
        <v>289.37</v>
      </c>
      <c r="H56" s="594"/>
      <c r="I56" s="595">
        <f>ROUND('BDI principal'!D14,2)</f>
      </c>
      <c r="J56" s="596">
        <f>ROUND((ROUND(H56,2)*I56/100)+ROUND(H56,2),2)</f>
      </c>
      <c r="K56" s="597">
        <f>ROUND(D56*J56,2)</f>
      </c>
      <c r="L56" s="598" t="s">
        <v>23</v>
      </c>
    </row>
    <row r="57">
      <c r="A57" s="599" t="s">
        <v>136</v>
      </c>
      <c r="B57" s="600" t="s">
        <v>137</v>
      </c>
      <c r="C57" s="601"/>
      <c r="D57" s="602"/>
      <c r="E57" s="603"/>
      <c r="F57" s="604"/>
      <c r="G57" s="605"/>
      <c r="H57" s="606"/>
      <c r="I57" s="607"/>
      <c r="J57" s="608"/>
      <c r="K57" s="609">
        <f>SUM(K58:K70)</f>
      </c>
      <c r="L57" s="610" t="s">
        <v>36</v>
      </c>
    </row>
    <row r="58">
      <c r="A58" s="611" t="s">
        <v>138</v>
      </c>
      <c r="B58" s="612" t="s">
        <v>139</v>
      </c>
      <c r="C58" s="613" t="s">
        <v>71</v>
      </c>
      <c r="D58" s="614" t="n">
        <v>57.0</v>
      </c>
      <c r="E58" s="615" t="n">
        <v>39.38</v>
      </c>
      <c r="F58" s="616" t="n">
        <v>20.05</v>
      </c>
      <c r="G58" s="617" t="n">
        <v>47.28</v>
      </c>
      <c r="H58" s="618"/>
      <c r="I58" s="619">
        <f>ROUND('BDI principal'!D14,2)</f>
      </c>
      <c r="J58" s="620">
        <f>ROUND((ROUND(H58,2)*I58/100)+ROUND(H58,2),2)</f>
      </c>
      <c r="K58" s="621">
        <f>ROUND(D58*J58,2)</f>
      </c>
      <c r="L58" s="622" t="s">
        <v>23</v>
      </c>
    </row>
    <row r="59">
      <c r="A59" s="623" t="s">
        <v>140</v>
      </c>
      <c r="B59" s="624" t="s">
        <v>141</v>
      </c>
      <c r="C59" s="625" t="s">
        <v>71</v>
      </c>
      <c r="D59" s="626" t="n">
        <v>1.0</v>
      </c>
      <c r="E59" s="627" t="n">
        <v>28.27</v>
      </c>
      <c r="F59" s="628" t="n">
        <v>20.05</v>
      </c>
      <c r="G59" s="629" t="n">
        <v>33.94</v>
      </c>
      <c r="H59" s="630"/>
      <c r="I59" s="631">
        <f>ROUND('BDI principal'!D14,2)</f>
      </c>
      <c r="J59" s="632">
        <f>ROUND((ROUND(H59,2)*I59/100)+ROUND(H59,2),2)</f>
      </c>
      <c r="K59" s="633">
        <f>ROUND(D59*J59,2)</f>
      </c>
      <c r="L59" s="634" t="s">
        <v>23</v>
      </c>
    </row>
    <row r="60">
      <c r="A60" s="635" t="s">
        <v>142</v>
      </c>
      <c r="B60" s="636" t="s">
        <v>143</v>
      </c>
      <c r="C60" s="637" t="s">
        <v>71</v>
      </c>
      <c r="D60" s="638" t="n">
        <v>3.0</v>
      </c>
      <c r="E60" s="639" t="n">
        <v>22.46</v>
      </c>
      <c r="F60" s="640" t="n">
        <v>20.05</v>
      </c>
      <c r="G60" s="641" t="n">
        <v>26.96</v>
      </c>
      <c r="H60" s="642"/>
      <c r="I60" s="643">
        <f>ROUND('BDI principal'!D14,2)</f>
      </c>
      <c r="J60" s="644">
        <f>ROUND((ROUND(H60,2)*I60/100)+ROUND(H60,2),2)</f>
      </c>
      <c r="K60" s="645">
        <f>ROUND(D60*J60,2)</f>
      </c>
      <c r="L60" s="646" t="s">
        <v>23</v>
      </c>
    </row>
    <row r="61">
      <c r="A61" s="647" t="s">
        <v>144</v>
      </c>
      <c r="B61" s="648" t="s">
        <v>145</v>
      </c>
      <c r="C61" s="649" t="s">
        <v>48</v>
      </c>
      <c r="D61" s="650" t="n">
        <v>1.0</v>
      </c>
      <c r="E61" s="651" t="n">
        <v>50.72</v>
      </c>
      <c r="F61" s="652" t="n">
        <v>20.05</v>
      </c>
      <c r="G61" s="653" t="n">
        <v>60.89</v>
      </c>
      <c r="H61" s="654"/>
      <c r="I61" s="655">
        <f>ROUND('BDI principal'!D14,2)</f>
      </c>
      <c r="J61" s="656">
        <f>ROUND((ROUND(H61,2)*I61/100)+ROUND(H61,2),2)</f>
      </c>
      <c r="K61" s="657">
        <f>ROUND(D61*J61,2)</f>
      </c>
      <c r="L61" s="658" t="s">
        <v>23</v>
      </c>
    </row>
    <row r="62">
      <c r="A62" s="659" t="s">
        <v>146</v>
      </c>
      <c r="B62" s="660" t="s">
        <v>147</v>
      </c>
      <c r="C62" s="661" t="s">
        <v>48</v>
      </c>
      <c r="D62" s="662" t="n">
        <v>1.0</v>
      </c>
      <c r="E62" s="663" t="n">
        <v>44.91</v>
      </c>
      <c r="F62" s="664" t="n">
        <v>20.05</v>
      </c>
      <c r="G62" s="665" t="n">
        <v>53.91</v>
      </c>
      <c r="H62" s="666"/>
      <c r="I62" s="667">
        <f>ROUND('BDI principal'!D14,2)</f>
      </c>
      <c r="J62" s="668">
        <f>ROUND((ROUND(H62,2)*I62/100)+ROUND(H62,2),2)</f>
      </c>
      <c r="K62" s="669">
        <f>ROUND(D62*J62,2)</f>
      </c>
      <c r="L62" s="670" t="s">
        <v>23</v>
      </c>
    </row>
    <row r="63">
      <c r="A63" s="671" t="s">
        <v>148</v>
      </c>
      <c r="B63" s="672" t="s">
        <v>149</v>
      </c>
      <c r="C63" s="673" t="s">
        <v>48</v>
      </c>
      <c r="D63" s="674" t="n">
        <v>4.0</v>
      </c>
      <c r="E63" s="675" t="n">
        <v>28.73</v>
      </c>
      <c r="F63" s="676" t="n">
        <v>20.05</v>
      </c>
      <c r="G63" s="677" t="n">
        <v>34.49</v>
      </c>
      <c r="H63" s="678"/>
      <c r="I63" s="679">
        <f>ROUND('BDI principal'!D14,2)</f>
      </c>
      <c r="J63" s="680">
        <f>ROUND((ROUND(H63,2)*I63/100)+ROUND(H63,2),2)</f>
      </c>
      <c r="K63" s="681">
        <f>ROUND(D63*J63,2)</f>
      </c>
      <c r="L63" s="682" t="s">
        <v>23</v>
      </c>
    </row>
    <row r="64">
      <c r="A64" s="683" t="s">
        <v>150</v>
      </c>
      <c r="B64" s="684" t="s">
        <v>151</v>
      </c>
      <c r="C64" s="685" t="s">
        <v>48</v>
      </c>
      <c r="D64" s="686" t="n">
        <v>1.0</v>
      </c>
      <c r="E64" s="687" t="n">
        <v>29.57</v>
      </c>
      <c r="F64" s="688" t="n">
        <v>20.05</v>
      </c>
      <c r="G64" s="689" t="n">
        <v>35.5</v>
      </c>
      <c r="H64" s="690"/>
      <c r="I64" s="691">
        <f>ROUND('BDI principal'!D14,2)</f>
      </c>
      <c r="J64" s="692">
        <f>ROUND((ROUND(H64,2)*I64/100)+ROUND(H64,2),2)</f>
      </c>
      <c r="K64" s="693">
        <f>ROUND(D64*J64,2)</f>
      </c>
      <c r="L64" s="694" t="s">
        <v>23</v>
      </c>
    </row>
    <row r="65">
      <c r="A65" s="695" t="s">
        <v>152</v>
      </c>
      <c r="B65" s="696" t="s">
        <v>153</v>
      </c>
      <c r="C65" s="697" t="s">
        <v>154</v>
      </c>
      <c r="D65" s="698" t="n">
        <v>1.0</v>
      </c>
      <c r="E65" s="699" t="n">
        <v>8.95</v>
      </c>
      <c r="F65" s="700" t="n">
        <v>20.05</v>
      </c>
      <c r="G65" s="701" t="n">
        <v>10.74</v>
      </c>
      <c r="H65" s="702"/>
      <c r="I65" s="703">
        <f>ROUND('BDI principal'!D14,2)</f>
      </c>
      <c r="J65" s="704">
        <f>ROUND((ROUND(H65,2)*I65/100)+ROUND(H65,2),2)</f>
      </c>
      <c r="K65" s="705">
        <f>ROUND(D65*J65,2)</f>
      </c>
      <c r="L65" s="706" t="s">
        <v>23</v>
      </c>
    </row>
    <row r="66">
      <c r="A66" s="707" t="s">
        <v>155</v>
      </c>
      <c r="B66" s="708" t="s">
        <v>156</v>
      </c>
      <c r="C66" s="709" t="s">
        <v>48</v>
      </c>
      <c r="D66" s="710" t="n">
        <v>1.0</v>
      </c>
      <c r="E66" s="711" t="n">
        <v>15.68</v>
      </c>
      <c r="F66" s="712" t="n">
        <v>20.05</v>
      </c>
      <c r="G66" s="713" t="n">
        <v>18.82</v>
      </c>
      <c r="H66" s="714"/>
      <c r="I66" s="715">
        <f>ROUND('BDI principal'!D14,2)</f>
      </c>
      <c r="J66" s="716">
        <f>ROUND((ROUND(H66,2)*I66/100)+ROUND(H66,2),2)</f>
      </c>
      <c r="K66" s="717">
        <f>ROUND(D66*J66,2)</f>
      </c>
      <c r="L66" s="718" t="s">
        <v>23</v>
      </c>
    </row>
    <row r="67">
      <c r="A67" s="719" t="s">
        <v>157</v>
      </c>
      <c r="B67" s="720" t="s">
        <v>158</v>
      </c>
      <c r="C67" s="721" t="s">
        <v>48</v>
      </c>
      <c r="D67" s="722" t="n">
        <v>2.0</v>
      </c>
      <c r="E67" s="723" t="n">
        <v>10.79</v>
      </c>
      <c r="F67" s="724" t="n">
        <v>20.05</v>
      </c>
      <c r="G67" s="725" t="n">
        <v>12.95</v>
      </c>
      <c r="H67" s="726"/>
      <c r="I67" s="727">
        <f>ROUND('BDI principal'!D14,2)</f>
      </c>
      <c r="J67" s="728">
        <f>ROUND((ROUND(H67,2)*I67/100)+ROUND(H67,2),2)</f>
      </c>
      <c r="K67" s="729">
        <f>ROUND(D67*J67,2)</f>
      </c>
      <c r="L67" s="730" t="s">
        <v>23</v>
      </c>
    </row>
    <row r="68">
      <c r="A68" s="731" t="s">
        <v>159</v>
      </c>
      <c r="B68" s="732" t="s">
        <v>160</v>
      </c>
      <c r="C68" s="733" t="s">
        <v>48</v>
      </c>
      <c r="D68" s="734" t="n">
        <v>1.0</v>
      </c>
      <c r="E68" s="735" t="n">
        <v>11.02</v>
      </c>
      <c r="F68" s="736" t="n">
        <v>20.05</v>
      </c>
      <c r="G68" s="737" t="n">
        <v>13.23</v>
      </c>
      <c r="H68" s="738"/>
      <c r="I68" s="739">
        <f>ROUND('BDI principal'!D14,2)</f>
      </c>
      <c r="J68" s="740">
        <f>ROUND((ROUND(H68,2)*I68/100)+ROUND(H68,2),2)</f>
      </c>
      <c r="K68" s="741">
        <f>ROUND(D68*J68,2)</f>
      </c>
      <c r="L68" s="742" t="s">
        <v>23</v>
      </c>
    </row>
    <row r="69">
      <c r="A69" s="743" t="s">
        <v>161</v>
      </c>
      <c r="B69" s="744" t="s">
        <v>162</v>
      </c>
      <c r="C69" s="745" t="s">
        <v>48</v>
      </c>
      <c r="D69" s="746" t="n">
        <v>1.0</v>
      </c>
      <c r="E69" s="747" t="n">
        <v>1952.13</v>
      </c>
      <c r="F69" s="748" t="n">
        <v>20.05</v>
      </c>
      <c r="G69" s="749" t="n">
        <v>2343.53</v>
      </c>
      <c r="H69" s="750"/>
      <c r="I69" s="751">
        <f>ROUND('BDI principal'!D14,2)</f>
      </c>
      <c r="J69" s="752">
        <f>ROUND((ROUND(H69,2)*I69/100)+ROUND(H69,2),2)</f>
      </c>
      <c r="K69" s="753">
        <f>ROUND(D69*J69,2)</f>
      </c>
      <c r="L69" s="754" t="s">
        <v>23</v>
      </c>
    </row>
    <row r="70">
      <c r="A70" s="755" t="s">
        <v>163</v>
      </c>
      <c r="B70" s="756" t="s">
        <v>164</v>
      </c>
      <c r="C70" s="757" t="s">
        <v>48</v>
      </c>
      <c r="D70" s="758" t="n">
        <v>1.0</v>
      </c>
      <c r="E70" s="759" t="n">
        <v>1713.75</v>
      </c>
      <c r="F70" s="760" t="n">
        <v>20.05</v>
      </c>
      <c r="G70" s="761" t="n">
        <v>2057.36</v>
      </c>
      <c r="H70" s="762"/>
      <c r="I70" s="763">
        <f>ROUND('BDI principal'!D14,2)</f>
      </c>
      <c r="J70" s="764">
        <f>ROUND((ROUND(H70,2)*I70/100)+ROUND(H70,2),2)</f>
      </c>
      <c r="K70" s="765">
        <f>ROUND(D70*J70,2)</f>
      </c>
      <c r="L70" s="766" t="s">
        <v>23</v>
      </c>
    </row>
    <row r="71">
      <c r="A71" s="767" t="s">
        <v>165</v>
      </c>
      <c r="B71" s="768" t="s">
        <v>166</v>
      </c>
      <c r="C71" s="769"/>
      <c r="D71" s="770"/>
      <c r="E71" s="771"/>
      <c r="F71" s="772"/>
      <c r="G71" s="773"/>
      <c r="H71" s="774"/>
      <c r="I71" s="775"/>
      <c r="J71" s="776"/>
      <c r="K71" s="777">
        <f>SUM(K72:K80)</f>
      </c>
      <c r="L71" s="778" t="s">
        <v>36</v>
      </c>
    </row>
    <row r="72">
      <c r="A72" s="779" t="s">
        <v>167</v>
      </c>
      <c r="B72" s="780" t="s">
        <v>168</v>
      </c>
      <c r="C72" s="781" t="s">
        <v>154</v>
      </c>
      <c r="D72" s="782" t="n">
        <v>1.0</v>
      </c>
      <c r="E72" s="783" t="n">
        <v>167.74</v>
      </c>
      <c r="F72" s="784" t="n">
        <v>20.05</v>
      </c>
      <c r="G72" s="785" t="n">
        <v>201.37</v>
      </c>
      <c r="H72" s="786"/>
      <c r="I72" s="787">
        <f>ROUND('BDI principal'!D14,2)</f>
      </c>
      <c r="J72" s="788">
        <f>ROUND((ROUND(H72,2)*I72/100)+ROUND(H72,2),2)</f>
      </c>
      <c r="K72" s="789">
        <f>ROUND(D72*J72,2)</f>
      </c>
      <c r="L72" s="790" t="s">
        <v>23</v>
      </c>
    </row>
    <row r="73">
      <c r="A73" s="791" t="s">
        <v>169</v>
      </c>
      <c r="B73" s="792" t="s">
        <v>170</v>
      </c>
      <c r="C73" s="793" t="s">
        <v>154</v>
      </c>
      <c r="D73" s="794" t="n">
        <v>9.0</v>
      </c>
      <c r="E73" s="795" t="n">
        <v>8.47</v>
      </c>
      <c r="F73" s="796" t="n">
        <v>20.05</v>
      </c>
      <c r="G73" s="797" t="n">
        <v>10.17</v>
      </c>
      <c r="H73" s="798"/>
      <c r="I73" s="799">
        <f>ROUND('BDI principal'!D14,2)</f>
      </c>
      <c r="J73" s="800">
        <f>ROUND((ROUND(H73,2)*I73/100)+ROUND(H73,2),2)</f>
      </c>
      <c r="K73" s="801">
        <f>ROUND(D73*J73,2)</f>
      </c>
      <c r="L73" s="802" t="s">
        <v>23</v>
      </c>
    </row>
    <row r="74">
      <c r="A74" s="803" t="s">
        <v>171</v>
      </c>
      <c r="B74" s="804" t="s">
        <v>172</v>
      </c>
      <c r="C74" s="805" t="s">
        <v>48</v>
      </c>
      <c r="D74" s="806" t="n">
        <v>15.0</v>
      </c>
      <c r="E74" s="807" t="n">
        <v>141.47</v>
      </c>
      <c r="F74" s="808" t="n">
        <v>20.05</v>
      </c>
      <c r="G74" s="809" t="n">
        <v>169.83</v>
      </c>
      <c r="H74" s="810"/>
      <c r="I74" s="811">
        <f>ROUND('BDI principal'!D14,2)</f>
      </c>
      <c r="J74" s="812">
        <f>ROUND((ROUND(H74,2)*I74/100)+ROUND(H74,2),2)</f>
      </c>
      <c r="K74" s="813">
        <f>ROUND(D74*J74,2)</f>
      </c>
      <c r="L74" s="814" t="s">
        <v>23</v>
      </c>
    </row>
    <row r="75">
      <c r="A75" s="815" t="s">
        <v>173</v>
      </c>
      <c r="B75" s="816" t="s">
        <v>174</v>
      </c>
      <c r="C75" s="817" t="s">
        <v>48</v>
      </c>
      <c r="D75" s="818" t="n">
        <v>1.0</v>
      </c>
      <c r="E75" s="819" t="n">
        <v>21.49</v>
      </c>
      <c r="F75" s="820" t="n">
        <v>20.05</v>
      </c>
      <c r="G75" s="821" t="n">
        <v>25.8</v>
      </c>
      <c r="H75" s="822"/>
      <c r="I75" s="823">
        <f>ROUND('BDI principal'!D14,2)</f>
      </c>
      <c r="J75" s="824">
        <f>ROUND((ROUND(H75,2)*I75/100)+ROUND(H75,2),2)</f>
      </c>
      <c r="K75" s="825">
        <f>ROUND(D75*J75,2)</f>
      </c>
      <c r="L75" s="826" t="s">
        <v>23</v>
      </c>
    </row>
    <row r="76">
      <c r="A76" s="827" t="s">
        <v>175</v>
      </c>
      <c r="B76" s="828" t="s">
        <v>176</v>
      </c>
      <c r="C76" s="829" t="s">
        <v>48</v>
      </c>
      <c r="D76" s="830" t="n">
        <v>1.0</v>
      </c>
      <c r="E76" s="831" t="n">
        <v>175.23</v>
      </c>
      <c r="F76" s="832" t="n">
        <v>20.05</v>
      </c>
      <c r="G76" s="833" t="n">
        <v>210.36</v>
      </c>
      <c r="H76" s="834"/>
      <c r="I76" s="835">
        <f>ROUND('BDI principal'!D14,2)</f>
      </c>
      <c r="J76" s="836">
        <f>ROUND((ROUND(H76,2)*I76/100)+ROUND(H76,2),2)</f>
      </c>
      <c r="K76" s="837">
        <f>ROUND(D76*J76,2)</f>
      </c>
      <c r="L76" s="838" t="s">
        <v>23</v>
      </c>
    </row>
    <row r="77">
      <c r="A77" s="839" t="s">
        <v>177</v>
      </c>
      <c r="B77" s="840" t="s">
        <v>178</v>
      </c>
      <c r="C77" s="841" t="s">
        <v>48</v>
      </c>
      <c r="D77" s="842" t="n">
        <v>1.0</v>
      </c>
      <c r="E77" s="843" t="n">
        <v>150.7</v>
      </c>
      <c r="F77" s="844" t="n">
        <v>20.05</v>
      </c>
      <c r="G77" s="845" t="n">
        <v>180.92</v>
      </c>
      <c r="H77" s="846"/>
      <c r="I77" s="847">
        <f>ROUND('BDI principal'!D14,2)</f>
      </c>
      <c r="J77" s="848">
        <f>ROUND((ROUND(H77,2)*I77/100)+ROUND(H77,2),2)</f>
      </c>
      <c r="K77" s="849">
        <f>ROUND(D77*J77,2)</f>
      </c>
      <c r="L77" s="850" t="s">
        <v>23</v>
      </c>
    </row>
    <row r="78">
      <c r="A78" s="851" t="s">
        <v>179</v>
      </c>
      <c r="B78" s="852" t="s">
        <v>180</v>
      </c>
      <c r="C78" s="853" t="s">
        <v>48</v>
      </c>
      <c r="D78" s="854" t="n">
        <v>1.0</v>
      </c>
      <c r="E78" s="855" t="n">
        <v>93.26</v>
      </c>
      <c r="F78" s="856" t="n">
        <v>20.05</v>
      </c>
      <c r="G78" s="857" t="n">
        <v>111.96</v>
      </c>
      <c r="H78" s="858"/>
      <c r="I78" s="859">
        <f>ROUND('BDI principal'!D14,2)</f>
      </c>
      <c r="J78" s="860">
        <f>ROUND((ROUND(H78,2)*I78/100)+ROUND(H78,2),2)</f>
      </c>
      <c r="K78" s="861">
        <f>ROUND(D78*J78,2)</f>
      </c>
      <c r="L78" s="862" t="s">
        <v>23</v>
      </c>
    </row>
    <row r="79">
      <c r="A79" s="863" t="s">
        <v>181</v>
      </c>
      <c r="B79" s="864" t="s">
        <v>182</v>
      </c>
      <c r="C79" s="865" t="s">
        <v>48</v>
      </c>
      <c r="D79" s="866" t="n">
        <v>16.0</v>
      </c>
      <c r="E79" s="867" t="n">
        <v>97.9</v>
      </c>
      <c r="F79" s="868" t="n">
        <v>20.05</v>
      </c>
      <c r="G79" s="869" t="n">
        <v>117.53</v>
      </c>
      <c r="H79" s="870"/>
      <c r="I79" s="871">
        <f>ROUND('BDI principal'!D14,2)</f>
      </c>
      <c r="J79" s="872">
        <f>ROUND((ROUND(H79,2)*I79/100)+ROUND(H79,2),2)</f>
      </c>
      <c r="K79" s="873">
        <f>ROUND(D79*J79,2)</f>
      </c>
      <c r="L79" s="874" t="s">
        <v>23</v>
      </c>
    </row>
    <row r="80">
      <c r="A80" s="875" t="s">
        <v>183</v>
      </c>
      <c r="B80" s="876" t="s">
        <v>184</v>
      </c>
      <c r="C80" s="877" t="s">
        <v>48</v>
      </c>
      <c r="D80" s="878" t="n">
        <v>4.0</v>
      </c>
      <c r="E80" s="879" t="n">
        <v>107.16</v>
      </c>
      <c r="F80" s="880" t="n">
        <v>20.05</v>
      </c>
      <c r="G80" s="881" t="n">
        <v>128.65</v>
      </c>
      <c r="H80" s="882"/>
      <c r="I80" s="883">
        <f>ROUND('BDI principal'!D14,2)</f>
      </c>
      <c r="J80" s="884">
        <f>ROUND((ROUND(H80,2)*I80/100)+ROUND(H80,2),2)</f>
      </c>
      <c r="K80" s="885">
        <f>ROUND(D80*J80,2)</f>
      </c>
      <c r="L80" s="886" t="s">
        <v>23</v>
      </c>
    </row>
    <row r="81">
      <c r="A81" s="887" t="s">
        <v>185</v>
      </c>
      <c r="B81" s="888" t="s">
        <v>186</v>
      </c>
      <c r="C81" s="889"/>
      <c r="D81" s="890"/>
      <c r="E81" s="891"/>
      <c r="F81" s="892"/>
      <c r="G81" s="893"/>
      <c r="H81" s="894"/>
      <c r="I81" s="895"/>
      <c r="J81" s="896"/>
      <c r="K81" s="897">
        <f>SUM(K82:K85)</f>
      </c>
      <c r="L81" s="898" t="s">
        <v>36</v>
      </c>
    </row>
    <row r="82">
      <c r="A82" s="899" t="s">
        <v>187</v>
      </c>
      <c r="B82" s="900" t="s">
        <v>188</v>
      </c>
      <c r="C82" s="901" t="s">
        <v>48</v>
      </c>
      <c r="D82" s="902" t="n">
        <v>2.0</v>
      </c>
      <c r="E82" s="903" t="n">
        <v>183.92</v>
      </c>
      <c r="F82" s="904" t="n">
        <v>20.05</v>
      </c>
      <c r="G82" s="905" t="n">
        <v>220.8</v>
      </c>
      <c r="H82" s="906"/>
      <c r="I82" s="907">
        <f>ROUND('BDI principal'!D14,2)</f>
      </c>
      <c r="J82" s="908">
        <f>ROUND((ROUND(H82,2)*I82/100)+ROUND(H82,2),2)</f>
      </c>
      <c r="K82" s="909">
        <f>ROUND(D82*J82,2)</f>
      </c>
      <c r="L82" s="910" t="s">
        <v>23</v>
      </c>
    </row>
    <row r="83">
      <c r="A83" s="911" t="s">
        <v>189</v>
      </c>
      <c r="B83" s="912" t="s">
        <v>190</v>
      </c>
      <c r="C83" s="913" t="s">
        <v>154</v>
      </c>
      <c r="D83" s="914" t="n">
        <v>2.0</v>
      </c>
      <c r="E83" s="915" t="n">
        <v>12.49</v>
      </c>
      <c r="F83" s="916" t="n">
        <v>20.05</v>
      </c>
      <c r="G83" s="917" t="n">
        <v>14.99</v>
      </c>
      <c r="H83" s="918"/>
      <c r="I83" s="919">
        <f>ROUND('BDI principal'!D14,2)</f>
      </c>
      <c r="J83" s="920">
        <f>ROUND((ROUND(H83,2)*I83/100)+ROUND(H83,2),2)</f>
      </c>
      <c r="K83" s="921">
        <f>ROUND(D83*J83,2)</f>
      </c>
      <c r="L83" s="922" t="s">
        <v>23</v>
      </c>
    </row>
    <row r="84">
      <c r="A84" s="923" t="s">
        <v>191</v>
      </c>
      <c r="B84" s="924" t="s">
        <v>192</v>
      </c>
      <c r="C84" s="925" t="s">
        <v>48</v>
      </c>
      <c r="D84" s="926" t="n">
        <v>3.0</v>
      </c>
      <c r="E84" s="927" t="n">
        <v>29.09</v>
      </c>
      <c r="F84" s="928" t="n">
        <v>20.05</v>
      </c>
      <c r="G84" s="929" t="n">
        <v>34.92</v>
      </c>
      <c r="H84" s="930"/>
      <c r="I84" s="931">
        <f>ROUND('BDI principal'!D14,2)</f>
      </c>
      <c r="J84" s="932">
        <f>ROUND((ROUND(H84,2)*I84/100)+ROUND(H84,2),2)</f>
      </c>
      <c r="K84" s="933">
        <f>ROUND(D84*J84,2)</f>
      </c>
      <c r="L84" s="934" t="s">
        <v>23</v>
      </c>
    </row>
    <row r="85">
      <c r="A85" s="935" t="s">
        <v>193</v>
      </c>
      <c r="B85" s="936" t="s">
        <v>194</v>
      </c>
      <c r="C85" s="937" t="s">
        <v>48</v>
      </c>
      <c r="D85" s="938" t="n">
        <v>2.0</v>
      </c>
      <c r="E85" s="939" t="n">
        <v>571.12</v>
      </c>
      <c r="F85" s="940" t="n">
        <v>20.05</v>
      </c>
      <c r="G85" s="941" t="n">
        <v>685.63</v>
      </c>
      <c r="H85" s="942"/>
      <c r="I85" s="943">
        <f>ROUND('BDI principal'!D14,2)</f>
      </c>
      <c r="J85" s="944">
        <f>ROUND((ROUND(H85,2)*I85/100)+ROUND(H85,2),2)</f>
      </c>
      <c r="K85" s="945">
        <f>ROUND(D85*J85,2)</f>
      </c>
      <c r="L85" s="946" t="s">
        <v>23</v>
      </c>
    </row>
    <row r="86">
      <c r="A86" s="947" t="s">
        <v>195</v>
      </c>
      <c r="B86" s="948" t="s">
        <v>196</v>
      </c>
      <c r="C86" s="949"/>
      <c r="D86" s="950"/>
      <c r="E86" s="951"/>
      <c r="F86" s="952"/>
      <c r="G86" s="953"/>
      <c r="H86" s="954"/>
      <c r="I86" s="955"/>
      <c r="J86" s="956"/>
      <c r="K86" s="957">
        <f>SUM(K87:K90)</f>
      </c>
      <c r="L86" s="958" t="s">
        <v>36</v>
      </c>
    </row>
    <row r="87">
      <c r="A87" s="959" t="s">
        <v>197</v>
      </c>
      <c r="B87" s="960" t="s">
        <v>198</v>
      </c>
      <c r="C87" s="961" t="s">
        <v>71</v>
      </c>
      <c r="D87" s="962" t="n">
        <v>10.0</v>
      </c>
      <c r="E87" s="963" t="n">
        <v>536.52</v>
      </c>
      <c r="F87" s="964" t="n">
        <v>20.05</v>
      </c>
      <c r="G87" s="965" t="n">
        <v>644.09</v>
      </c>
      <c r="H87" s="966"/>
      <c r="I87" s="967">
        <f>ROUND('BDI principal'!D14,2)</f>
      </c>
      <c r="J87" s="968">
        <f>ROUND((ROUND(H87,2)*I87/100)+ROUND(H87,2),2)</f>
      </c>
      <c r="K87" s="969">
        <f>ROUND(D87*J87,2)</f>
      </c>
      <c r="L87" s="970" t="s">
        <v>23</v>
      </c>
    </row>
    <row r="88">
      <c r="A88" s="971" t="s">
        <v>199</v>
      </c>
      <c r="B88" s="972" t="s">
        <v>200</v>
      </c>
      <c r="C88" s="973" t="s">
        <v>71</v>
      </c>
      <c r="D88" s="974" t="n">
        <v>28.0</v>
      </c>
      <c r="E88" s="975" t="n">
        <v>113.75</v>
      </c>
      <c r="F88" s="976" t="n">
        <v>20.05</v>
      </c>
      <c r="G88" s="977" t="n">
        <v>136.56</v>
      </c>
      <c r="H88" s="978"/>
      <c r="I88" s="979">
        <f>ROUND('BDI principal'!D14,2)</f>
      </c>
      <c r="J88" s="980">
        <f>ROUND((ROUND(H88,2)*I88/100)+ROUND(H88,2),2)</f>
      </c>
      <c r="K88" s="981">
        <f>ROUND(D88*J88,2)</f>
      </c>
      <c r="L88" s="982" t="s">
        <v>23</v>
      </c>
    </row>
    <row r="89">
      <c r="A89" s="983" t="s">
        <v>201</v>
      </c>
      <c r="B89" s="984" t="s">
        <v>202</v>
      </c>
      <c r="C89" s="985" t="s">
        <v>39</v>
      </c>
      <c r="D89" s="986" t="n">
        <v>0.07</v>
      </c>
      <c r="E89" s="987" t="n">
        <v>25.71</v>
      </c>
      <c r="F89" s="988" t="n">
        <v>20.05</v>
      </c>
      <c r="G89" s="989" t="n">
        <v>30.86</v>
      </c>
      <c r="H89" s="990"/>
      <c r="I89" s="991">
        <f>ROUND('BDI principal'!D14,2)</f>
      </c>
      <c r="J89" s="992">
        <f>ROUND((ROUND(H89,2)*I89/100)+ROUND(H89,2),2)</f>
      </c>
      <c r="K89" s="993">
        <f>ROUND(D89*J89,2)</f>
      </c>
      <c r="L89" s="994" t="s">
        <v>23</v>
      </c>
    </row>
    <row r="90">
      <c r="A90" s="995" t="s">
        <v>203</v>
      </c>
      <c r="B90" s="996" t="s">
        <v>204</v>
      </c>
      <c r="C90" s="997" t="s">
        <v>39</v>
      </c>
      <c r="D90" s="998" t="n">
        <v>0.07</v>
      </c>
      <c r="E90" s="999" t="n">
        <v>52.19</v>
      </c>
      <c r="F90" s="1000" t="n">
        <v>20.05</v>
      </c>
      <c r="G90" s="1001" t="n">
        <v>62.65</v>
      </c>
      <c r="H90" s="1002"/>
      <c r="I90" s="1003">
        <f>ROUND('BDI principal'!D14,2)</f>
      </c>
      <c r="J90" s="1004">
        <f>ROUND((ROUND(H90,2)*I90/100)+ROUND(H90,2),2)</f>
      </c>
      <c r="K90" s="1005">
        <f>ROUND(D90*J90,2)</f>
      </c>
      <c r="L90" s="1006" t="s">
        <v>23</v>
      </c>
    </row>
    <row r="91">
      <c r="A91" s="1007" t="s">
        <v>205</v>
      </c>
      <c r="B91" s="1008" t="s">
        <v>206</v>
      </c>
      <c r="C91" s="1009"/>
      <c r="D91" s="1010"/>
      <c r="E91" s="1011"/>
      <c r="F91" s="1012"/>
      <c r="G91" s="1013"/>
      <c r="H91" s="1014"/>
      <c r="I91" s="1015"/>
      <c r="J91" s="1016"/>
      <c r="K91" s="1017">
        <f>SUM(K92:K93)</f>
      </c>
      <c r="L91" s="1018" t="s">
        <v>36</v>
      </c>
    </row>
    <row r="92">
      <c r="A92" s="1019" t="s">
        <v>207</v>
      </c>
      <c r="B92" s="1020" t="s">
        <v>208</v>
      </c>
      <c r="C92" s="1021" t="s">
        <v>209</v>
      </c>
      <c r="D92" s="1022" t="n">
        <v>236.09</v>
      </c>
      <c r="E92" s="1023" t="n">
        <v>4.16</v>
      </c>
      <c r="F92" s="1024" t="n">
        <v>20.05</v>
      </c>
      <c r="G92" s="1025" t="n">
        <v>4.99</v>
      </c>
      <c r="H92" s="1026"/>
      <c r="I92" s="1027">
        <f>ROUND('BDI principal'!D14,2)</f>
      </c>
      <c r="J92" s="1028">
        <f>ROUND((ROUND(H92,2)*I92/100)+ROUND(H92,2),2)</f>
      </c>
      <c r="K92" s="1029">
        <f>ROUND(D92*J92,2)</f>
      </c>
      <c r="L92" s="1030" t="s">
        <v>23</v>
      </c>
    </row>
    <row r="93">
      <c r="A93" s="1031" t="s">
        <v>210</v>
      </c>
      <c r="B93" s="1032" t="s">
        <v>211</v>
      </c>
      <c r="C93" s="1033" t="s">
        <v>212</v>
      </c>
      <c r="D93" s="1034" t="n">
        <v>3.0</v>
      </c>
      <c r="E93" s="1035" t="n">
        <v>510.0</v>
      </c>
      <c r="F93" s="1036" t="n">
        <v>20.05</v>
      </c>
      <c r="G93" s="1037" t="n">
        <v>612.26</v>
      </c>
      <c r="H93" s="1038"/>
      <c r="I93" s="1039">
        <f>ROUND('BDI principal'!D14,2)</f>
      </c>
      <c r="J93" s="1040">
        <f>ROUND((ROUND(H93,2)*I93/100)+ROUND(H93,2),2)</f>
      </c>
      <c r="K93" s="1041">
        <f>ROUND(D93*J93,2)</f>
      </c>
      <c r="L93" s="1042" t="s">
        <v>23</v>
      </c>
    </row>
    <row r="94">
      <c r="A94" s="1043" t="s">
        <v>213</v>
      </c>
      <c r="B94"/>
      <c r="C94"/>
      <c r="D94"/>
      <c r="E94"/>
      <c r="F94"/>
      <c r="G94"/>
      <c r="H94"/>
      <c r="I94"/>
      <c r="J94" s="1044">
        <f>K8+K10+K12+K17+K21+K27+K34+K57+K71+K81+K86+K91</f>
      </c>
      <c r="K94"/>
    </row>
    <row r="96">
      <c r="A96" s="1045" t="s">
        <v>214</v>
      </c>
    </row>
    <row r="97">
      <c r="A97" s="1046" t="s">
        <v>215</v>
      </c>
    </row>
    <row r="104">
      <c r="E104" s="1047">
        <f>DADOS!C11</f>
      </c>
      <c r="F104" s="1047"/>
      <c r="G104" s="1047"/>
      <c r="H104" s="1047"/>
      <c r="I104" s="1047"/>
    </row>
    <row r="105">
      <c r="E105" s="1048">
        <f>DADOS!C12</f>
      </c>
    </row>
  </sheetData>
  <sheetProtection password="BF59" sheet="true" scenarios="true" objects="true" selectLockedCells="true"/>
  <mergeCells>
    <mergeCell ref="B4:F4"/>
    <mergeCell ref="H4:I4"/>
    <mergeCell ref="B5:C5"/>
    <mergeCell ref="E5:G5"/>
    <mergeCell ref="B8:H8"/>
    <mergeCell ref="B10:H10"/>
    <mergeCell ref="B12:H12"/>
    <mergeCell ref="B17:H17"/>
    <mergeCell ref="B21:H21"/>
    <mergeCell ref="B27:H27"/>
    <mergeCell ref="B34:H34"/>
    <mergeCell ref="B57:H57"/>
    <mergeCell ref="B71:H71"/>
    <mergeCell ref="B81:H81"/>
    <mergeCell ref="B86:H86"/>
    <mergeCell ref="B91:H91"/>
    <mergeCell ref="A94:I94"/>
    <mergeCell ref="J94:K94"/>
    <mergeCell ref="A96:F96"/>
    <mergeCell ref="A97:F97"/>
    <mergeCell ref="E104:I104"/>
    <mergeCell ref="E105:I105"/>
  </mergeCells>
  <pageMargins bottom="0.75" footer="0.5" header="0.5" left="0.5" right="0.5" top="0.75"/>
  <pageSetup orientation="landscape" paperSize="9"/>
</worksheet>
</file>

<file path=xl/worksheets/sheet3.xml><?xml version="1.0" encoding="utf-8"?>
<worksheet xmlns="http://schemas.openxmlformats.org/spreadsheetml/2006/main">
  <sheetPr>
    <pageSetUpPr fitToPage="false"/>
  </sheetPr>
  <dimension ref="A1"/>
  <sheetViews>
    <sheetView workbookViewId="0"/>
  </sheetViews>
  <sheetFormatPr defaultRowHeight="15.0"/>
  <cols>
    <col min="1" max="1" customWidth="true" width="10.0" collapsed="false"/>
    <col min="2" max="2" customWidth="true" width="50.0" collapsed="false"/>
    <col min="3" max="3" customWidth="true" width="15.0" collapsed="false"/>
    <col min="4" max="4" customWidth="true" width="15.0" collapsed="false"/>
    <col min="5" max="5" customWidth="true" width="15.0" collapsed="false"/>
    <col min="6" max="6" customWidth="true" width="15.0" collapsed="false"/>
    <col min="7" max="7" customWidth="true" width="15.0" collapsed="false"/>
    <col min="8" max="8" customWidth="true" width="15.0" collapsed="false"/>
    <col min="9" max="9" customWidth="true" width="15.0" collapsed="false"/>
    <col min="10" max="10" customWidth="true" width="15.0" collapsed="false"/>
    <col min="11" max="11" customWidth="true" width="15.0" collapsed="false"/>
  </cols>
  <sheetData>
    <row r="1">
      <c r="A1" s="1049" t="s">
        <v>0</v>
      </c>
    </row>
    <row r="2">
      <c r="A2" s="1049" t="s">
        <v>16</v>
      </c>
    </row>
    <row r="3">
      <c r="A3" s="1049" t="s">
        <v>17</v>
      </c>
      <c r="B3" s="1052" t="s">
        <f>DADOS!C3</f>
      </c>
    </row>
    <row r="4">
      <c r="A4" s="1049" t="s">
        <v>18</v>
      </c>
      <c r="B4" s="1049" t="s">
        <f>DADOS!C7</f>
      </c>
      <c r="G4" s="1049" t="s">
        <v>19</v>
      </c>
      <c r="H4" s="1051">
        <f>DADOS!C9</f>
      </c>
    </row>
    <row r="5">
      <c r="A5" s="1049" t="s">
        <v>20</v>
      </c>
      <c r="B5" s="1050">
        <f>DADOS!C8</f>
      </c>
      <c r="C5" s="1049" t="s">
        <v>9</v>
      </c>
      <c r="D5" s="1049" t="s">
        <v>21</v>
      </c>
      <c r="E5" s="1049" t="s">
        <f>DADOS!C13</f>
      </c>
      <c r="F5" s="1049" t="s">
        <v>9</v>
      </c>
      <c r="G5" s="1049" t="s">
        <v>9</v>
      </c>
      <c r="H5" s="1049" t="s">
        <v>22</v>
      </c>
      <c r="I5" s="1049" t="s">
        <f>DADOS!C14</f>
      </c>
    </row>
    <row r="7">
      <c r="A7" s="1053" t="s">
        <v>23</v>
      </c>
      <c r="B7" s="1054" t="s">
        <v>36</v>
      </c>
      <c r="C7" s="1055" t="s">
        <v>33</v>
      </c>
      <c r="D7" s="1056" t="s">
        <v>216</v>
      </c>
      <c r="E7" s="1057" t="s">
        <v>217</v>
      </c>
      <c r="F7" s="1058" t="s">
        <v>218</v>
      </c>
      <c r="G7" s="1059" t="s">
        <v>219</v>
      </c>
      <c r="H7" s="1060" t="s">
        <v>220</v>
      </c>
      <c r="I7" s="1061" t="s">
        <v>221</v>
      </c>
      <c r="J7" s="1062" t="s">
        <v>222</v>
      </c>
      <c r="K7" s="1063" t="s">
        <v>223</v>
      </c>
    </row>
    <row r="8">
      <c r="A8" s="1064" t="s">
        <v>34</v>
      </c>
      <c r="B8" s="1065" t="s">
        <v>35</v>
      </c>
      <c r="C8" s="1431">
        <f>Orçamento!K8</f>
      </c>
      <c r="D8" s="1066" t="n">
        <v>100.0</v>
      </c>
      <c r="E8" s="1067">
        <f>C8*D8/100</f>
      </c>
      <c r="F8" s="1068" t="n">
        <v>0.0</v>
      </c>
      <c r="G8" s="1069">
        <f>C8*F8/100</f>
      </c>
      <c r="H8" s="1070" t="n">
        <v>0.0</v>
      </c>
      <c r="I8" s="1071">
        <f>C8*H8/100</f>
      </c>
      <c r="J8" s="1072">
        <f>D8+F8+H8</f>
      </c>
      <c r="K8" s="1073">
        <f>E8+G8+I8</f>
      </c>
    </row>
    <row r="9">
      <c r="A9" s="1074" t="s">
        <v>40</v>
      </c>
      <c r="B9" s="1075" t="s">
        <v>41</v>
      </c>
      <c r="C9" s="1431">
        <f>Orçamento!K10</f>
      </c>
      <c r="D9" s="1076" t="n">
        <v>20.0</v>
      </c>
      <c r="E9" s="1077">
        <f>C9*D9/100</f>
      </c>
      <c r="F9" s="1078" t="n">
        <v>80.0</v>
      </c>
      <c r="G9" s="1079">
        <f>C9*F9/100</f>
      </c>
      <c r="H9" s="1080" t="n">
        <v>0.0</v>
      </c>
      <c r="I9" s="1081">
        <f>C9*H9/100</f>
      </c>
      <c r="J9" s="1082">
        <f>D9+F9+H9</f>
      </c>
      <c r="K9" s="1083">
        <f>E9+G9+I9</f>
      </c>
    </row>
    <row r="10">
      <c r="A10" s="1084" t="s">
        <v>44</v>
      </c>
      <c r="B10" s="1085" t="s">
        <v>45</v>
      </c>
      <c r="C10" s="1431">
        <f>Orçamento!K12</f>
      </c>
      <c r="D10" s="1086" t="n">
        <v>25.0</v>
      </c>
      <c r="E10" s="1087">
        <f>C10*D10/100</f>
      </c>
      <c r="F10" s="1088" t="n">
        <v>75.0</v>
      </c>
      <c r="G10" s="1089">
        <f>C10*F10/100</f>
      </c>
      <c r="H10" s="1090" t="n">
        <v>0.0</v>
      </c>
      <c r="I10" s="1091">
        <f>C10*H10/100</f>
      </c>
      <c r="J10" s="1092">
        <f>D10+F10+H10</f>
      </c>
      <c r="K10" s="1093">
        <f>E10+G10+I10</f>
      </c>
    </row>
    <row r="11">
      <c r="A11" s="1094" t="s">
        <v>55</v>
      </c>
      <c r="B11" s="1095" t="s">
        <v>56</v>
      </c>
      <c r="C11" s="1431">
        <f>Orçamento!K17</f>
      </c>
      <c r="D11" s="1096" t="n">
        <v>0.0</v>
      </c>
      <c r="E11" s="1097">
        <f>C11*D11/100</f>
      </c>
      <c r="F11" s="1098" t="n">
        <v>80.0</v>
      </c>
      <c r="G11" s="1099">
        <f>C11*F11/100</f>
      </c>
      <c r="H11" s="1100" t="n">
        <v>20.0</v>
      </c>
      <c r="I11" s="1101">
        <f>C11*H11/100</f>
      </c>
      <c r="J11" s="1102">
        <f>D11+F11+H11</f>
      </c>
      <c r="K11" s="1103">
        <f>E11+G11+I11</f>
      </c>
    </row>
    <row r="12">
      <c r="A12" s="1104" t="s">
        <v>63</v>
      </c>
      <c r="B12" s="1105" t="s">
        <v>64</v>
      </c>
      <c r="C12" s="1431">
        <f>Orçamento!K21</f>
      </c>
      <c r="D12" s="1106" t="n">
        <v>100.0</v>
      </c>
      <c r="E12" s="1107">
        <f>C12*D12/100</f>
      </c>
      <c r="F12" s="1108" t="n">
        <v>0.0</v>
      </c>
      <c r="G12" s="1109">
        <f>C12*F12/100</f>
      </c>
      <c r="H12" s="1110" t="n">
        <v>0.0</v>
      </c>
      <c r="I12" s="1111">
        <f>C12*H12/100</f>
      </c>
      <c r="J12" s="1112">
        <f>D12+F12+H12</f>
      </c>
      <c r="K12" s="1113">
        <f>E12+G12+I12</f>
      </c>
    </row>
    <row r="13">
      <c r="A13" s="1114" t="s">
        <v>76</v>
      </c>
      <c r="B13" s="1115" t="s">
        <v>77</v>
      </c>
      <c r="C13" s="1431">
        <f>Orçamento!K27</f>
      </c>
      <c r="D13" s="1116" t="n">
        <v>0.0</v>
      </c>
      <c r="E13" s="1117">
        <f>C13*D13/100</f>
      </c>
      <c r="F13" s="1118" t="n">
        <v>40.0</v>
      </c>
      <c r="G13" s="1119">
        <f>C13*F13/100</f>
      </c>
      <c r="H13" s="1120" t="n">
        <v>60.0</v>
      </c>
      <c r="I13" s="1121">
        <f>C13*H13/100</f>
      </c>
      <c r="J13" s="1122">
        <f>D13+F13+H13</f>
      </c>
      <c r="K13" s="1123">
        <f>E13+G13+I13</f>
      </c>
    </row>
    <row r="14">
      <c r="A14" s="1124" t="s">
        <v>90</v>
      </c>
      <c r="B14" s="1125" t="s">
        <v>91</v>
      </c>
      <c r="C14" s="1431">
        <f>Orçamento!K34</f>
      </c>
      <c r="D14" s="1126" t="n">
        <v>0.0</v>
      </c>
      <c r="E14" s="1127">
        <f>C14*D14/100</f>
      </c>
      <c r="F14" s="1128" t="n">
        <v>75.0</v>
      </c>
      <c r="G14" s="1129">
        <f>C14*F14/100</f>
      </c>
      <c r="H14" s="1130" t="n">
        <v>25.0</v>
      </c>
      <c r="I14" s="1131">
        <f>C14*H14/100</f>
      </c>
      <c r="J14" s="1132">
        <f>D14+F14+H14</f>
      </c>
      <c r="K14" s="1133">
        <f>E14+G14+I14</f>
      </c>
    </row>
    <row r="15">
      <c r="A15" s="1134" t="s">
        <v>136</v>
      </c>
      <c r="B15" s="1135" t="s">
        <v>137</v>
      </c>
      <c r="C15" s="1431">
        <f>Orçamento!K57</f>
      </c>
      <c r="D15" s="1136" t="n">
        <v>0.0</v>
      </c>
      <c r="E15" s="1137">
        <f>C15*D15/100</f>
      </c>
      <c r="F15" s="1138" t="n">
        <v>75.0</v>
      </c>
      <c r="G15" s="1139">
        <f>C15*F15/100</f>
      </c>
      <c r="H15" s="1140" t="n">
        <v>25.0</v>
      </c>
      <c r="I15" s="1141">
        <f>C15*H15/100</f>
      </c>
      <c r="J15" s="1142">
        <f>D15+F15+H15</f>
      </c>
      <c r="K15" s="1143">
        <f>E15+G15+I15</f>
      </c>
    </row>
    <row r="16">
      <c r="A16" s="1144" t="s">
        <v>165</v>
      </c>
      <c r="B16" s="1145" t="s">
        <v>166</v>
      </c>
      <c r="C16" s="1431">
        <f>Orçamento!K71</f>
      </c>
      <c r="D16" s="1146" t="n">
        <v>0.0</v>
      </c>
      <c r="E16" s="1147">
        <f>C16*D16/100</f>
      </c>
      <c r="F16" s="1148" t="n">
        <v>75.0</v>
      </c>
      <c r="G16" s="1149">
        <f>C16*F16/100</f>
      </c>
      <c r="H16" s="1150" t="n">
        <v>25.0</v>
      </c>
      <c r="I16" s="1151">
        <f>C16*H16/100</f>
      </c>
      <c r="J16" s="1152">
        <f>D16+F16+H16</f>
      </c>
      <c r="K16" s="1153">
        <f>E16+G16+I16</f>
      </c>
    </row>
    <row r="17">
      <c r="A17" s="1154" t="s">
        <v>185</v>
      </c>
      <c r="B17" s="1155" t="s">
        <v>186</v>
      </c>
      <c r="C17" s="1431">
        <f>Orçamento!K81</f>
      </c>
      <c r="D17" s="1156" t="n">
        <v>0.0</v>
      </c>
      <c r="E17" s="1157">
        <f>C17*D17/100</f>
      </c>
      <c r="F17" s="1158" t="n">
        <v>0.0</v>
      </c>
      <c r="G17" s="1159">
        <f>C17*F17/100</f>
      </c>
      <c r="H17" s="1160" t="n">
        <v>100.0</v>
      </c>
      <c r="I17" s="1161">
        <f>C17*H17/100</f>
      </c>
      <c r="J17" s="1162">
        <f>D17+F17+H17</f>
      </c>
      <c r="K17" s="1163">
        <f>E17+G17+I17</f>
      </c>
    </row>
    <row r="18">
      <c r="A18" s="1164" t="s">
        <v>195</v>
      </c>
      <c r="B18" s="1165" t="s">
        <v>196</v>
      </c>
      <c r="C18" s="1431">
        <f>Orçamento!K86</f>
      </c>
      <c r="D18" s="1166" t="n">
        <v>0.0</v>
      </c>
      <c r="E18" s="1167">
        <f>C18*D18/100</f>
      </c>
      <c r="F18" s="1168" t="n">
        <v>50.0</v>
      </c>
      <c r="G18" s="1169">
        <f>C18*F18/100</f>
      </c>
      <c r="H18" s="1170" t="n">
        <v>50.0</v>
      </c>
      <c r="I18" s="1171">
        <f>C18*H18/100</f>
      </c>
      <c r="J18" s="1172">
        <f>D18+F18+H18</f>
      </c>
      <c r="K18" s="1173">
        <f>E18+G18+I18</f>
      </c>
    </row>
    <row r="19">
      <c r="A19" s="1174" t="s">
        <v>205</v>
      </c>
      <c r="B19" s="1175" t="s">
        <v>206</v>
      </c>
      <c r="C19" s="1431">
        <f>Orçamento!K91</f>
      </c>
      <c r="D19" s="1176" t="n">
        <v>0.0</v>
      </c>
      <c r="E19" s="1177">
        <f>C19*D19/100</f>
      </c>
      <c r="F19" s="1178" t="n">
        <v>0.0</v>
      </c>
      <c r="G19" s="1179">
        <f>C19*F19/100</f>
      </c>
      <c r="H19" s="1180" t="n">
        <v>100.0</v>
      </c>
      <c r="I19" s="1181">
        <f>C19*H19/100</f>
      </c>
      <c r="J19" s="1182">
        <f>D19+F19+H19</f>
      </c>
      <c r="K19" s="1183">
        <f>E19+G19+I19</f>
      </c>
    </row>
    <row r="20">
      <c r="A20" s="1184" t="s">
        <v>224</v>
      </c>
      <c r="B20" s="1185"/>
      <c r="C20" s="1186">
        <f>SUM(C8:C19)</f>
      </c>
      <c r="D20" s="1187">
        <f>SUM(E8:E19)</f>
      </c>
      <c r="E20" s="1188"/>
      <c r="F20" s="1189">
        <f>SUM(G8:G19)</f>
      </c>
      <c r="G20" s="1190"/>
      <c r="H20" s="1191">
        <f>SUM(I8:I19)</f>
      </c>
      <c r="I20" s="1192"/>
      <c r="J20" s="1193">
        <f>(K20/C20)*100</f>
      </c>
      <c r="K20" s="1194">
        <f>SUM(K8:K19)</f>
      </c>
    </row>
  </sheetData>
  <sheetProtection password="BF59" sheet="true" scenarios="true" objects="true" selectLockedCells="true"/>
  <mergeCells>
    <mergeCell ref="B4:F4"/>
    <mergeCell ref="H4:I4"/>
    <mergeCell ref="B5:C5"/>
    <mergeCell ref="E5:G5"/>
    <mergeCell ref="D20:E20"/>
    <mergeCell ref="F20:G20"/>
    <mergeCell ref="H20:I20"/>
    <mergeCell ref="A20:B20"/>
  </mergeCells>
  <pageMargins bottom="0.75" footer="0.5" header="0.5" left="0.5" right="0.5" top="0.75"/>
  <pageSetup orientation="landscape" paperSize="9"/>
</worksheet>
</file>

<file path=xl/worksheets/sheet4.xml><?xml version="1.0" encoding="utf-8"?>
<worksheet xmlns="http://schemas.openxmlformats.org/spreadsheetml/2006/main">
  <sheetPr>
    <pageSetUpPr fitToPage="false"/>
  </sheetPr>
  <dimension ref="A1"/>
  <sheetViews>
    <sheetView workbookViewId="0"/>
  </sheetViews>
  <sheetFormatPr defaultRowHeight="15.0"/>
  <cols>
    <col min="1" max="1" customWidth="true" width="10.0" collapsed="false"/>
    <col min="2" max="2" customWidth="true" width="15.0" collapsed="false"/>
    <col min="3" max="3" customWidth="true" width="15.0" collapsed="false"/>
    <col min="4" max="4" customWidth="true" width="15.0" collapsed="false"/>
    <col min="5" max="5" customWidth="true" width="10.0" collapsed="false"/>
    <col min="6" max="6" customWidth="true" width="10.0" collapsed="false"/>
    <col min="7" max="7" customWidth="true" width="10.0" collapsed="false"/>
    <col min="8" max="8" customWidth="true" width="10.0" collapsed="false"/>
    <col min="9" max="9" customWidth="true" width="10.0" collapsed="false"/>
  </cols>
  <sheetData>
    <row r="1">
      <c r="A1" s="1195" t="s">
        <v>0</v>
      </c>
    </row>
    <row r="2">
      <c r="A2" s="1195" t="s">
        <v>16</v>
      </c>
    </row>
    <row r="3">
      <c r="A3" s="1195" t="s">
        <v>17</v>
      </c>
      <c r="B3" s="1198" t="s">
        <f>DADOS!C3</f>
      </c>
    </row>
    <row r="4">
      <c r="A4" s="1195" t="s">
        <v>18</v>
      </c>
      <c r="B4" s="1195" t="s">
        <f>DADOS!C7</f>
      </c>
      <c r="G4" s="1195" t="s">
        <v>19</v>
      </c>
      <c r="H4" s="1197">
        <f>DADOS!C9</f>
      </c>
    </row>
    <row r="5">
      <c r="A5" s="1195" t="s">
        <v>20</v>
      </c>
      <c r="B5" s="1196">
        <f>DADOS!C8</f>
      </c>
      <c r="C5" s="1195" t="s">
        <v>9</v>
      </c>
      <c r="D5" s="1195" t="s">
        <v>21</v>
      </c>
      <c r="E5" s="1195" t="s">
        <f>DADOS!C13</f>
      </c>
      <c r="F5" s="1195" t="s">
        <v>9</v>
      </c>
      <c r="G5" s="1195" t="s">
        <v>9</v>
      </c>
      <c r="H5" s="1195" t="s">
        <v>22</v>
      </c>
      <c r="I5" s="1195" t="s">
        <f>DADOS!C14</f>
      </c>
    </row>
    <row r="7">
      <c r="A7" s="1199" t="s">
        <v>23</v>
      </c>
      <c r="B7" s="1200" t="s">
        <v>225</v>
      </c>
      <c r="C7" s="1201" t="s">
        <v>226</v>
      </c>
      <c r="D7" s="1202" t="s">
        <v>227</v>
      </c>
      <c r="E7" s="1203" t="s">
        <v>228</v>
      </c>
      <c r="F7" s="1204"/>
      <c r="G7" s="1205"/>
      <c r="H7" s="1206"/>
      <c r="I7" s="1207"/>
    </row>
    <row r="8">
      <c r="A8" s="1208" t="s">
        <v>229</v>
      </c>
      <c r="B8" s="1209" t="n">
        <v>3.0</v>
      </c>
      <c r="C8" s="1210" t="n">
        <v>5.5</v>
      </c>
      <c r="D8" s="1211" t="n">
        <v>3.5</v>
      </c>
      <c r="E8" s="1212" t="s">
        <v>230</v>
      </c>
      <c r="F8" s="1213"/>
      <c r="G8" s="1214"/>
      <c r="H8" s="1215"/>
      <c r="I8" s="1216"/>
      <c r="J8" s="1217">
        <f>D8/100</f>
      </c>
    </row>
    <row r="9">
      <c r="A9" s="1218" t="s">
        <v>231</v>
      </c>
      <c r="B9" s="1219" t="n">
        <v>0.8</v>
      </c>
      <c r="C9" s="1220" t="n">
        <v>1.0</v>
      </c>
      <c r="D9" s="1221" t="n">
        <v>0.8</v>
      </c>
      <c r="E9" s="1222" t="s">
        <v>232</v>
      </c>
      <c r="F9" s="1223"/>
      <c r="G9" s="1224"/>
      <c r="H9" s="1225"/>
      <c r="I9" s="1226"/>
      <c r="J9" s="1227">
        <f>D9/100</f>
      </c>
    </row>
    <row r="10">
      <c r="A10" s="1228" t="s">
        <v>233</v>
      </c>
      <c r="B10" s="1229" t="n">
        <v>0.97</v>
      </c>
      <c r="C10" s="1230" t="n">
        <v>1.27</v>
      </c>
      <c r="D10" s="1231" t="n">
        <v>1.0</v>
      </c>
      <c r="E10" s="1232" t="s">
        <v>234</v>
      </c>
      <c r="F10" s="1233"/>
      <c r="G10" s="1234"/>
      <c r="H10" s="1235"/>
      <c r="I10" s="1236"/>
      <c r="J10" s="1237">
        <f>D10/100</f>
      </c>
    </row>
    <row r="11">
      <c r="A11" s="1238" t="s">
        <v>235</v>
      </c>
      <c r="B11" s="1239" t="n">
        <v>0.59</v>
      </c>
      <c r="C11" s="1240" t="n">
        <v>1.39</v>
      </c>
      <c r="D11" s="1241" t="n">
        <v>1.0</v>
      </c>
      <c r="E11" s="1242" t="s">
        <v>236</v>
      </c>
      <c r="F11" s="1243"/>
      <c r="G11" s="1244"/>
      <c r="H11" s="1245"/>
      <c r="I11" s="1246"/>
      <c r="J11" s="1247">
        <f>D11/100</f>
      </c>
    </row>
    <row r="12">
      <c r="A12" s="1248" t="s">
        <v>237</v>
      </c>
      <c r="B12" s="1249" t="n">
        <v>6.16</v>
      </c>
      <c r="C12" s="1250" t="n">
        <v>8.96</v>
      </c>
      <c r="D12" s="1251" t="n">
        <v>6.5</v>
      </c>
      <c r="E12" s="1252" t="s">
        <v>238</v>
      </c>
      <c r="F12" s="1253"/>
      <c r="G12" s="1254"/>
      <c r="H12" s="1255"/>
      <c r="I12" s="1256"/>
      <c r="J12" s="1257">
        <f>D12/100</f>
      </c>
    </row>
    <row r="13">
      <c r="A13" s="1258" t="s">
        <v>239</v>
      </c>
      <c r="B13" s="1259" t="n">
        <v>5.65</v>
      </c>
      <c r="C13" s="1260" t="n">
        <v>10.65</v>
      </c>
      <c r="D13" s="1261">
        <f>I15+I18+I19</f>
      </c>
      <c r="E13" s="1262" t="s">
        <v>240</v>
      </c>
      <c r="F13" s="1263"/>
      <c r="G13" s="1264"/>
      <c r="H13" s="1265"/>
      <c r="I13" s="1266"/>
      <c r="J13" s="1267">
        <f>D13/100</f>
      </c>
    </row>
    <row r="14">
      <c r="C14" s="1268" t="s">
        <v>241</v>
      </c>
      <c r="D14" s="1269">
        <f>ROUND(((((1+J8+J9+J10)*(1+J11)*(1+J12)/(1-J15-J18))-1)*100),2)</f>
      </c>
    </row>
    <row r="15">
      <c r="F15" s="1270" t="s">
        <v>242</v>
      </c>
      <c r="G15" s="1271"/>
      <c r="H15" s="1272"/>
      <c r="I15" s="1273" t="n">
        <v>3.65</v>
      </c>
      <c r="J15" s="1274">
        <f>I15/100</f>
      </c>
    </row>
    <row r="16">
      <c r="F16" s="1275" t="s">
        <v>243</v>
      </c>
      <c r="G16" s="1276"/>
      <c r="H16" s="1277"/>
      <c r="I16" s="1278" t="n">
        <v>2.0</v>
      </c>
      <c r="J16" s="1279">
        <f>I16/100</f>
      </c>
    </row>
    <row r="17">
      <c r="F17" s="1280" t="s">
        <v>244</v>
      </c>
      <c r="G17" s="1281"/>
      <c r="H17" s="1282"/>
      <c r="I17" s="1283" t="n">
        <v>100.0</v>
      </c>
    </row>
    <row r="18">
      <c r="F18" s="1284" t="s">
        <v>245</v>
      </c>
      <c r="G18" s="1285"/>
      <c r="H18" s="1286"/>
      <c r="I18" s="1287" t="n">
        <f>((I17*I16)/100)</f>
        <v>2.0</v>
      </c>
      <c r="J18" s="1288">
        <f>I18/100</f>
      </c>
    </row>
    <row r="19">
      <c r="F19" s="1289" t="s">
        <v>246</v>
      </c>
      <c r="G19" s="1290"/>
      <c r="H19" s="1291"/>
      <c r="I19" s="1292" t="n">
        <v>0.0</v>
      </c>
    </row>
    <row r="29">
      <c r="E29" s="1293">
        <f>DADOS!C11</f>
      </c>
      <c r="F29" s="1293"/>
      <c r="G29" s="1293"/>
      <c r="H29" s="1293"/>
      <c r="I29" s="1293"/>
    </row>
    <row r="30">
      <c r="E30" s="1294">
        <f>DADOS!C12</f>
      </c>
    </row>
  </sheetData>
  <sheetProtection password="BF59" sheet="true" scenarios="true" objects="true" selectLockedCells="true"/>
  <mergeCells>
    <mergeCell ref="B4:F4"/>
    <mergeCell ref="H4:I4"/>
    <mergeCell ref="B5:C5"/>
    <mergeCell ref="E5:G5"/>
    <mergeCell ref="E7:I7"/>
    <mergeCell ref="E8:I8"/>
    <mergeCell ref="E9:I9"/>
    <mergeCell ref="E10:I10"/>
    <mergeCell ref="E11:I11"/>
    <mergeCell ref="E12:I12"/>
    <mergeCell ref="E13:I13"/>
    <mergeCell ref="F15:H15"/>
    <mergeCell ref="F16:H16"/>
    <mergeCell ref="F17:H17"/>
    <mergeCell ref="F18:H18"/>
    <mergeCell ref="F19:H19"/>
    <mergeCell ref="E29:I29"/>
    <mergeCell ref="E30:I30"/>
  </mergeCells>
  <pageMargins bottom="0.75" footer="0.5" header="0.5" left="0.5" right="0.5" top="0.75"/>
  <pageSetup orientation="landscape" paperSize="9"/>
</worksheet>
</file>

<file path=xl/worksheets/sheet5.xml><?xml version="1.0" encoding="utf-8"?>
<worksheet xmlns="http://schemas.openxmlformats.org/spreadsheetml/2006/main">
  <sheetPr>
    <pageSetUpPr fitToPage="false"/>
  </sheetPr>
  <dimension ref="A1"/>
  <sheetViews>
    <sheetView workbookViewId="0"/>
  </sheetViews>
  <sheetFormatPr defaultRowHeight="15.0"/>
  <cols>
    <col min="1" max="1" customWidth="true" width="10.0" collapsed="false"/>
    <col min="2" max="2" customWidth="true" width="15.0" collapsed="false"/>
    <col min="3" max="3" customWidth="true" width="15.0" collapsed="false"/>
    <col min="4" max="4" customWidth="true" width="15.0" collapsed="false"/>
    <col min="5" max="5" customWidth="true" width="10.0" collapsed="false"/>
    <col min="6" max="6" customWidth="true" width="10.0" collapsed="false"/>
    <col min="7" max="7" customWidth="true" width="10.0" collapsed="false"/>
    <col min="8" max="8" customWidth="true" width="10.0" collapsed="false"/>
    <col min="9" max="9" customWidth="true" width="10.0" collapsed="false"/>
  </cols>
  <sheetData>
    <row r="1">
      <c r="A1" s="1295" t="s">
        <v>0</v>
      </c>
    </row>
    <row r="2">
      <c r="A2" s="1295" t="s">
        <v>16</v>
      </c>
    </row>
    <row r="3">
      <c r="A3" s="1295" t="s">
        <v>17</v>
      </c>
      <c r="B3" s="1298" t="s">
        <f>DADOS!C3</f>
      </c>
    </row>
    <row r="4">
      <c r="A4" s="1295" t="s">
        <v>18</v>
      </c>
      <c r="B4" s="1295" t="s">
        <f>DADOS!C7</f>
      </c>
      <c r="G4" s="1295" t="s">
        <v>19</v>
      </c>
      <c r="H4" s="1297">
        <f>DADOS!C9</f>
      </c>
    </row>
    <row r="5">
      <c r="A5" s="1295" t="s">
        <v>20</v>
      </c>
      <c r="B5" s="1296">
        <f>DADOS!C8</f>
      </c>
      <c r="C5" s="1295" t="s">
        <v>9</v>
      </c>
      <c r="D5" s="1295" t="s">
        <v>21</v>
      </c>
      <c r="E5" s="1295" t="s">
        <f>DADOS!C13</f>
      </c>
      <c r="F5" s="1295" t="s">
        <v>9</v>
      </c>
      <c r="G5" s="1295" t="s">
        <v>9</v>
      </c>
      <c r="H5" s="1295" t="s">
        <v>22</v>
      </c>
      <c r="I5" s="1295" t="s">
        <f>DADOS!C14</f>
      </c>
    </row>
    <row r="7">
      <c r="A7" s="1299" t="s">
        <v>23</v>
      </c>
      <c r="B7" s="1300" t="s">
        <v>225</v>
      </c>
      <c r="C7" s="1301" t="s">
        <v>226</v>
      </c>
      <c r="D7" s="1302" t="s">
        <v>227</v>
      </c>
      <c r="E7" s="1303" t="s">
        <v>228</v>
      </c>
      <c r="F7" s="1304"/>
      <c r="G7" s="1305"/>
      <c r="H7" s="1306"/>
      <c r="I7" s="1307"/>
    </row>
    <row r="8">
      <c r="A8" s="1308" t="s">
        <v>229</v>
      </c>
      <c r="B8" s="1309" t="n">
        <v>1.5</v>
      </c>
      <c r="C8" s="1310" t="n">
        <v>4.49</v>
      </c>
      <c r="D8" s="1311" t="n">
        <v>0.0</v>
      </c>
      <c r="E8" s="1312" t="s">
        <v>230</v>
      </c>
      <c r="F8" s="1313"/>
      <c r="G8" s="1314"/>
      <c r="H8" s="1315"/>
      <c r="I8" s="1316"/>
      <c r="J8" s="1317">
        <f>D8/100</f>
      </c>
    </row>
    <row r="9">
      <c r="A9" s="1318" t="s">
        <v>231</v>
      </c>
      <c r="B9" s="1319" t="n">
        <v>0.3</v>
      </c>
      <c r="C9" s="1320" t="n">
        <v>0.82</v>
      </c>
      <c r="D9" s="1321" t="n">
        <v>0.0</v>
      </c>
      <c r="E9" s="1322" t="s">
        <v>232</v>
      </c>
      <c r="F9" s="1323"/>
      <c r="G9" s="1324"/>
      <c r="H9" s="1325"/>
      <c r="I9" s="1326"/>
      <c r="J9" s="1327">
        <f>D9/100</f>
      </c>
    </row>
    <row r="10">
      <c r="A10" s="1328" t="s">
        <v>233</v>
      </c>
      <c r="B10" s="1329" t="n">
        <v>0.56</v>
      </c>
      <c r="C10" s="1330" t="n">
        <v>0.89</v>
      </c>
      <c r="D10" s="1331" t="n">
        <v>0.0</v>
      </c>
      <c r="E10" s="1332" t="s">
        <v>234</v>
      </c>
      <c r="F10" s="1333"/>
      <c r="G10" s="1334"/>
      <c r="H10" s="1335"/>
      <c r="I10" s="1336"/>
      <c r="J10" s="1337">
        <f>D10/100</f>
      </c>
    </row>
    <row r="11">
      <c r="A11" s="1338" t="s">
        <v>235</v>
      </c>
      <c r="B11" s="1339" t="n">
        <v>0.85</v>
      </c>
      <c r="C11" s="1340" t="n">
        <v>1.11</v>
      </c>
      <c r="D11" s="1341" t="n">
        <v>0.0</v>
      </c>
      <c r="E11" s="1342" t="s">
        <v>236</v>
      </c>
      <c r="F11" s="1343"/>
      <c r="G11" s="1344"/>
      <c r="H11" s="1345"/>
      <c r="I11" s="1346"/>
      <c r="J11" s="1347">
        <f>D11/100</f>
      </c>
    </row>
    <row r="12">
      <c r="A12" s="1348" t="s">
        <v>237</v>
      </c>
      <c r="B12" s="1349" t="n">
        <v>3.5</v>
      </c>
      <c r="C12" s="1350" t="n">
        <v>6.22</v>
      </c>
      <c r="D12" s="1351" t="n">
        <v>0.0</v>
      </c>
      <c r="E12" s="1352" t="s">
        <v>238</v>
      </c>
      <c r="F12" s="1353"/>
      <c r="G12" s="1354"/>
      <c r="H12" s="1355"/>
      <c r="I12" s="1356"/>
      <c r="J12" s="1357">
        <f>D12/100</f>
      </c>
    </row>
    <row r="13">
      <c r="A13" s="1358" t="s">
        <v>239</v>
      </c>
      <c r="B13" s="1359" t="n">
        <v>5.65</v>
      </c>
      <c r="C13" s="1360" t="n">
        <v>10.65</v>
      </c>
      <c r="D13" s="1361">
        <f>I15+I18+I19</f>
      </c>
      <c r="E13" s="1362" t="s">
        <v>240</v>
      </c>
      <c r="F13" s="1363"/>
      <c r="G13" s="1364"/>
      <c r="H13" s="1365"/>
      <c r="I13" s="1366"/>
      <c r="J13" s="1367">
        <f>D13/100</f>
      </c>
    </row>
    <row r="14">
      <c r="C14" s="1368" t="s">
        <v>241</v>
      </c>
      <c r="D14" s="1369">
        <f>ROUND(((((1+J8+J9+J10)*(1+J11)*(1+J12)/(1-J15))-1)*100),2)</f>
      </c>
    </row>
    <row r="15">
      <c r="F15" s="1370" t="s">
        <v>242</v>
      </c>
      <c r="G15" s="1371"/>
      <c r="H15" s="1372"/>
      <c r="I15" s="1373" t="n">
        <v>3.65</v>
      </c>
      <c r="J15" s="1374">
        <f>I15/100</f>
      </c>
    </row>
    <row r="16">
      <c r="F16" s="1375" t="s">
        <v>246</v>
      </c>
      <c r="G16" s="1376"/>
      <c r="H16" s="1377"/>
      <c r="I16" s="1378" t="n">
        <v>0.0</v>
      </c>
    </row>
    <row r="26">
      <c r="E26" s="1379">
        <f>DADOS!C11</f>
      </c>
      <c r="F26" s="1379"/>
      <c r="G26" s="1379"/>
      <c r="H26" s="1379"/>
      <c r="I26" s="1379"/>
    </row>
    <row r="27">
      <c r="E27" s="1380">
        <f>DADOS!C12</f>
      </c>
    </row>
  </sheetData>
  <sheetProtection password="BF59" sheet="true" scenarios="true" objects="true" selectLockedCells="true"/>
  <mergeCells>
    <mergeCell ref="B4:F4"/>
    <mergeCell ref="H4:I4"/>
    <mergeCell ref="B5:C5"/>
    <mergeCell ref="E5:G5"/>
    <mergeCell ref="E7:I7"/>
    <mergeCell ref="E8:I8"/>
    <mergeCell ref="E9:I9"/>
    <mergeCell ref="E10:I10"/>
    <mergeCell ref="E11:I11"/>
    <mergeCell ref="E12:I12"/>
    <mergeCell ref="E13:I13"/>
    <mergeCell ref="F15:H15"/>
    <mergeCell ref="F16:H16"/>
    <mergeCell ref="E26:I26"/>
    <mergeCell ref="E27:I27"/>
  </mergeCells>
  <pageMargins bottom="0.75" footer="0.5" header="0.5" left="0.5" right="0.5" top="0.75"/>
  <pageSetup orientation="landscape" paperSize="9"/>
</worksheet>
</file>

<file path=xl/worksheets/sheet6.xml><?xml version="1.0" encoding="utf-8"?>
<worksheet xmlns="http://schemas.openxmlformats.org/spreadsheetml/2006/main">
  <sheetPr>
    <pageSetUpPr fitToPage="false"/>
  </sheetPr>
  <dimension ref="A1"/>
  <sheetViews>
    <sheetView workbookViewId="0"/>
  </sheetViews>
  <sheetFormatPr defaultRowHeight="15.0"/>
  <sheetData>
    <row r="1">
      <c r="A1" s="1381" t="s">
        <v>0</v>
      </c>
    </row>
    <row r="2">
      <c r="A2" s="1381" t="s">
        <v>16</v>
      </c>
    </row>
    <row r="3">
      <c r="A3" s="1381" t="s">
        <v>17</v>
      </c>
      <c r="B3" s="1384" t="s">
        <f>DADOS!C3</f>
      </c>
    </row>
    <row r="4">
      <c r="A4" s="1381" t="s">
        <v>18</v>
      </c>
      <c r="B4" s="1381" t="s">
        <f>DADOS!C7</f>
      </c>
      <c r="G4" s="1381" t="s">
        <v>19</v>
      </c>
      <c r="H4" s="1383">
        <f>DADOS!C9</f>
      </c>
    </row>
    <row r="5">
      <c r="A5" s="1381" t="s">
        <v>20</v>
      </c>
      <c r="B5" s="1382">
        <f>DADOS!C8</f>
      </c>
      <c r="C5" s="1381" t="s">
        <v>9</v>
      </c>
      <c r="D5" s="1381" t="s">
        <v>21</v>
      </c>
      <c r="E5" s="1381" t="s">
        <f>DADOS!C13</f>
      </c>
      <c r="F5" s="1381" t="s">
        <v>9</v>
      </c>
      <c r="G5" s="1381" t="s">
        <v>9</v>
      </c>
      <c r="H5" s="1381" t="s">
        <v>22</v>
      </c>
      <c r="I5" s="1381" t="s">
        <f>DADOS!C14</f>
      </c>
    </row>
    <row r="7"/>
    <row r="8">
      <c r="A8" s="1385" t="s">
        <v>247</v>
      </c>
      <c r="B8" s="1386" t="n">
        <v>1.1428</v>
      </c>
      <c r="C8" s="1387" t="s">
        <v>248</v>
      </c>
      <c r="D8" s="1388"/>
      <c r="E8" s="1389"/>
      <c r="F8" s="1390"/>
      <c r="G8" s="1391"/>
      <c r="H8" s="1392"/>
      <c r="I8" s="1393"/>
    </row>
    <row r="9">
      <c r="A9" s="1394" t="s">
        <v>249</v>
      </c>
      <c r="B9" s="1395" t="n">
        <v>0.2</v>
      </c>
      <c r="C9" s="1396" t="s">
        <v>250</v>
      </c>
      <c r="D9" s="1397"/>
      <c r="E9" s="1398"/>
      <c r="F9" s="1399"/>
      <c r="G9" s="1400"/>
      <c r="H9" s="1401"/>
      <c r="I9" s="1402"/>
    </row>
    <row r="10">
      <c r="A10" s="1403" t="s">
        <v>251</v>
      </c>
      <c r="B10" s="1404" t="n">
        <v>0.12</v>
      </c>
      <c r="C10" s="1405" t="s">
        <v>252</v>
      </c>
      <c r="D10" s="1406"/>
      <c r="E10" s="1407"/>
      <c r="F10" s="1408"/>
      <c r="G10" s="1409"/>
      <c r="H10" s="1410"/>
      <c r="I10" s="1411"/>
    </row>
    <row r="11">
      <c r="A11" s="1412" t="s">
        <v>253</v>
      </c>
      <c r="B11" s="1413" t="n">
        <v>0.0</v>
      </c>
      <c r="C11" s="1414" t="s">
        <v>254</v>
      </c>
      <c r="D11" s="1415"/>
      <c r="E11" s="1416"/>
      <c r="F11" s="1417"/>
      <c r="G11" s="1418"/>
      <c r="H11" s="1419"/>
      <c r="I11" s="1420"/>
    </row>
    <row r="12">
      <c r="A12" s="1421" t="s">
        <v>255</v>
      </c>
      <c r="B12" s="1422">
        <f>(((1+B8+B9)*(1+B10))/(1-B11))</f>
      </c>
      <c r="C12" t="s">
        <v>256</v>
      </c>
    </row>
    <row r="13">
      <c r="A13" s="1423" t="s">
        <v>257</v>
      </c>
      <c r="B13" s="1424">
        <f>((1+B10)/(1-B11))</f>
      </c>
      <c r="C13" t="s">
        <v>258</v>
      </c>
    </row>
    <row r="23">
      <c r="E23" s="1425">
        <f>DADOS!C11</f>
      </c>
      <c r="F23" s="1425"/>
      <c r="G23" s="1425"/>
      <c r="H23" s="1425"/>
      <c r="I23" s="1425"/>
    </row>
    <row r="24">
      <c r="E24" s="1426">
        <f>DADOS!C12</f>
      </c>
    </row>
  </sheetData>
  <sheetProtection password="BF59" sheet="true" scenarios="true" objects="true" selectLockedCells="true"/>
  <mergeCells>
    <mergeCell ref="B4:F4"/>
    <mergeCell ref="H4:I4"/>
    <mergeCell ref="B5:C5"/>
    <mergeCell ref="E5:G5"/>
    <mergeCell ref="C8:I8"/>
    <mergeCell ref="C9:I9"/>
    <mergeCell ref="C10:I10"/>
    <mergeCell ref="C11:I11"/>
    <mergeCell ref="C12:I12"/>
    <mergeCell ref="C13:I13"/>
    <mergeCell ref="E23:I23"/>
    <mergeCell ref="E24:I24"/>
  </mergeCells>
  <pageMargins bottom="0.75" footer="0.5" header="0.5" left="0.5" right="0.5" top="0.75"/>
  <pageSetup orientation="landscape" paperSize="9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s="1427">
        <f>'BDI principal'!D14</f>
      </c>
    </row>
    <row r="2">
      <c r="A2" s="1428">
        <f>'BDI equipamentos'!D14</f>
      </c>
    </row>
    <row r="3">
      <c r="A3" s="1429">
        <f>'BDI Diferenciado'!B12</f>
      </c>
    </row>
    <row r="4">
      <c r="A4" s="1430">
        <f>'BDI Diferenciado'!B13</f>
      </c>
    </row>
  </sheetData>
  <sheetProtection password="BF59" sheet="true" scenarios="true" objects="true" selectLockedCell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2023-03-15T14:18:40Z</dcterms:created>
  <dc:creator>Apache POI</dc:creator>
</coreProperties>
</file>