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Engenharia\Licitação\2023\PROJETO PONTE TRINDADE FINAL\2a Errata\"/>
    </mc:Choice>
  </mc:AlternateContent>
  <workbookProtection lockStructure="1"/>
  <bookViews>
    <workbookView xWindow="0" yWindow="0" windowWidth="28800" windowHeight="12135"/>
  </bookViews>
  <sheets>
    <sheet name="DADOS" sheetId="1" r:id="rId1"/>
    <sheet name="Orçamento" sheetId="2" r:id="rId2"/>
    <sheet name="Cronograma" sheetId="3" r:id="rId3"/>
    <sheet name="BDI principal" sheetId="4" r:id="rId4"/>
    <sheet name="BDI equipamentos" sheetId="5" r:id="rId5"/>
    <sheet name="BDI Diferenciado" sheetId="6" r:id="rId6"/>
    <sheet name="Repositório" sheetId="7" state="veryHidden" r:id="rId7"/>
  </sheets>
  <calcPr calcId="152511"/>
</workbook>
</file>

<file path=xl/calcChain.xml><?xml version="1.0" encoding="utf-8"?>
<calcChain xmlns="http://schemas.openxmlformats.org/spreadsheetml/2006/main">
  <c r="A4" i="7" l="1"/>
  <c r="E24" i="6"/>
  <c r="E23" i="6"/>
  <c r="B13" i="6"/>
  <c r="B12" i="6"/>
  <c r="A3" i="7" s="1"/>
  <c r="I5" i="6"/>
  <c r="E5" i="6"/>
  <c r="B5" i="6"/>
  <c r="H4" i="6"/>
  <c r="B4" i="6"/>
  <c r="B3" i="6"/>
  <c r="E27" i="5"/>
  <c r="E26" i="5"/>
  <c r="J15" i="5"/>
  <c r="D13" i="5"/>
  <c r="J13" i="5" s="1"/>
  <c r="D14" i="5" s="1"/>
  <c r="A2" i="7" s="1"/>
  <c r="J12" i="5"/>
  <c r="J11" i="5"/>
  <c r="J10" i="5"/>
  <c r="J9" i="5"/>
  <c r="J8" i="5"/>
  <c r="I5" i="5"/>
  <c r="E5" i="5"/>
  <c r="B5" i="5"/>
  <c r="H4" i="5"/>
  <c r="B4" i="5"/>
  <c r="B3" i="5"/>
  <c r="E30" i="4"/>
  <c r="E29" i="4"/>
  <c r="J18" i="4"/>
  <c r="I18" i="4"/>
  <c r="J16" i="4"/>
  <c r="J15" i="4"/>
  <c r="D14" i="4"/>
  <c r="D13" i="4"/>
  <c r="J13" i="4" s="1"/>
  <c r="J12" i="4"/>
  <c r="J11" i="4"/>
  <c r="J10" i="4"/>
  <c r="J9" i="4"/>
  <c r="J8" i="4"/>
  <c r="I5" i="4"/>
  <c r="E5" i="4"/>
  <c r="B5" i="4"/>
  <c r="H4" i="4"/>
  <c r="B4" i="4"/>
  <c r="B3" i="4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I5" i="3"/>
  <c r="E5" i="3"/>
  <c r="B5" i="3"/>
  <c r="H4" i="3"/>
  <c r="B4" i="3"/>
  <c r="B3" i="3"/>
  <c r="E215" i="2"/>
  <c r="E214" i="2"/>
  <c r="I202" i="2"/>
  <c r="J202" i="2" s="1"/>
  <c r="K202" i="2" s="1"/>
  <c r="I196" i="2"/>
  <c r="J196" i="2" s="1"/>
  <c r="K196" i="2" s="1"/>
  <c r="I170" i="2"/>
  <c r="J170" i="2" s="1"/>
  <c r="K170" i="2" s="1"/>
  <c r="I164" i="2"/>
  <c r="J164" i="2" s="1"/>
  <c r="K164" i="2" s="1"/>
  <c r="I160" i="2"/>
  <c r="J160" i="2" s="1"/>
  <c r="K160" i="2" s="1"/>
  <c r="I156" i="2"/>
  <c r="J156" i="2" s="1"/>
  <c r="K156" i="2" s="1"/>
  <c r="I154" i="2"/>
  <c r="J154" i="2" s="1"/>
  <c r="K154" i="2" s="1"/>
  <c r="I150" i="2"/>
  <c r="J150" i="2" s="1"/>
  <c r="K150" i="2" s="1"/>
  <c r="I145" i="2"/>
  <c r="J145" i="2" s="1"/>
  <c r="K145" i="2" s="1"/>
  <c r="J144" i="2"/>
  <c r="K144" i="2" s="1"/>
  <c r="I144" i="2"/>
  <c r="I142" i="2"/>
  <c r="J142" i="2" s="1"/>
  <c r="K142" i="2" s="1"/>
  <c r="I141" i="2"/>
  <c r="J141" i="2" s="1"/>
  <c r="K141" i="2" s="1"/>
  <c r="I139" i="2"/>
  <c r="J139" i="2" s="1"/>
  <c r="K139" i="2" s="1"/>
  <c r="J138" i="2"/>
  <c r="K138" i="2" s="1"/>
  <c r="I138" i="2"/>
  <c r="I137" i="2"/>
  <c r="J137" i="2" s="1"/>
  <c r="K137" i="2" s="1"/>
  <c r="I135" i="2"/>
  <c r="J135" i="2" s="1"/>
  <c r="K135" i="2" s="1"/>
  <c r="I134" i="2"/>
  <c r="J134" i="2" s="1"/>
  <c r="K134" i="2" s="1"/>
  <c r="I133" i="2"/>
  <c r="J133" i="2" s="1"/>
  <c r="K133" i="2" s="1"/>
  <c r="I131" i="2"/>
  <c r="J131" i="2" s="1"/>
  <c r="K131" i="2" s="1"/>
  <c r="I129" i="2"/>
  <c r="J129" i="2" s="1"/>
  <c r="K129" i="2" s="1"/>
  <c r="I128" i="2"/>
  <c r="J128" i="2" s="1"/>
  <c r="K128" i="2" s="1"/>
  <c r="I127" i="2"/>
  <c r="J127" i="2" s="1"/>
  <c r="K127" i="2" s="1"/>
  <c r="J125" i="2"/>
  <c r="K125" i="2" s="1"/>
  <c r="I125" i="2"/>
  <c r="I124" i="2"/>
  <c r="J124" i="2" s="1"/>
  <c r="K124" i="2" s="1"/>
  <c r="K123" i="2"/>
  <c r="I123" i="2"/>
  <c r="J123" i="2" s="1"/>
  <c r="I121" i="2"/>
  <c r="J121" i="2" s="1"/>
  <c r="K121" i="2" s="1"/>
  <c r="J119" i="2"/>
  <c r="K119" i="2" s="1"/>
  <c r="I119" i="2"/>
  <c r="I118" i="2"/>
  <c r="J118" i="2" s="1"/>
  <c r="K118" i="2" s="1"/>
  <c r="K117" i="2"/>
  <c r="I117" i="2"/>
  <c r="J117" i="2" s="1"/>
  <c r="I115" i="2"/>
  <c r="J115" i="2" s="1"/>
  <c r="K115" i="2" s="1"/>
  <c r="I114" i="2"/>
  <c r="J114" i="2" s="1"/>
  <c r="K114" i="2" s="1"/>
  <c r="I113" i="2"/>
  <c r="J113" i="2" s="1"/>
  <c r="K113" i="2" s="1"/>
  <c r="I111" i="2"/>
  <c r="J111" i="2" s="1"/>
  <c r="K111" i="2" s="1"/>
  <c r="J110" i="2"/>
  <c r="K110" i="2" s="1"/>
  <c r="I110" i="2"/>
  <c r="I109" i="2"/>
  <c r="J109" i="2" s="1"/>
  <c r="K109" i="2" s="1"/>
  <c r="I107" i="2"/>
  <c r="J107" i="2" s="1"/>
  <c r="K107" i="2" s="1"/>
  <c r="I106" i="2"/>
  <c r="J106" i="2" s="1"/>
  <c r="K106" i="2" s="1"/>
  <c r="I105" i="2"/>
  <c r="J105" i="2" s="1"/>
  <c r="K105" i="2" s="1"/>
  <c r="I101" i="2"/>
  <c r="J101" i="2" s="1"/>
  <c r="K101" i="2" s="1"/>
  <c r="I100" i="2"/>
  <c r="J100" i="2" s="1"/>
  <c r="K100" i="2" s="1"/>
  <c r="I99" i="2"/>
  <c r="J99" i="2" s="1"/>
  <c r="K99" i="2" s="1"/>
  <c r="J97" i="2"/>
  <c r="K97" i="2" s="1"/>
  <c r="I97" i="2"/>
  <c r="I96" i="2"/>
  <c r="J96" i="2" s="1"/>
  <c r="K96" i="2" s="1"/>
  <c r="K95" i="2"/>
  <c r="I95" i="2"/>
  <c r="J95" i="2" s="1"/>
  <c r="K93" i="2"/>
  <c r="J93" i="2"/>
  <c r="I93" i="2"/>
  <c r="I92" i="2"/>
  <c r="J92" i="2" s="1"/>
  <c r="K92" i="2" s="1"/>
  <c r="I91" i="2"/>
  <c r="J91" i="2" s="1"/>
  <c r="K91" i="2" s="1"/>
  <c r="I89" i="2"/>
  <c r="J89" i="2" s="1"/>
  <c r="K89" i="2" s="1"/>
  <c r="J88" i="2"/>
  <c r="K88" i="2" s="1"/>
  <c r="I88" i="2"/>
  <c r="I87" i="2"/>
  <c r="J87" i="2" s="1"/>
  <c r="K87" i="2" s="1"/>
  <c r="I85" i="2"/>
  <c r="J85" i="2" s="1"/>
  <c r="K85" i="2" s="1"/>
  <c r="I83" i="2"/>
  <c r="J83" i="2" s="1"/>
  <c r="K83" i="2" s="1"/>
  <c r="J82" i="2"/>
  <c r="K82" i="2" s="1"/>
  <c r="I82" i="2"/>
  <c r="I81" i="2"/>
  <c r="J81" i="2" s="1"/>
  <c r="K81" i="2" s="1"/>
  <c r="I79" i="2"/>
  <c r="J79" i="2" s="1"/>
  <c r="K79" i="2" s="1"/>
  <c r="I78" i="2"/>
  <c r="J78" i="2" s="1"/>
  <c r="K78" i="2" s="1"/>
  <c r="I77" i="2"/>
  <c r="J77" i="2" s="1"/>
  <c r="K77" i="2" s="1"/>
  <c r="J75" i="2"/>
  <c r="K75" i="2" s="1"/>
  <c r="I75" i="2"/>
  <c r="I74" i="2"/>
  <c r="J74" i="2" s="1"/>
  <c r="K74" i="2" s="1"/>
  <c r="K73" i="2"/>
  <c r="I73" i="2"/>
  <c r="J73" i="2" s="1"/>
  <c r="J69" i="2"/>
  <c r="K69" i="2" s="1"/>
  <c r="I69" i="2"/>
  <c r="I68" i="2"/>
  <c r="J68" i="2" s="1"/>
  <c r="K68" i="2" s="1"/>
  <c r="K67" i="2"/>
  <c r="I67" i="2"/>
  <c r="J67" i="2" s="1"/>
  <c r="K65" i="2"/>
  <c r="J65" i="2"/>
  <c r="I65" i="2"/>
  <c r="I64" i="2"/>
  <c r="J64" i="2" s="1"/>
  <c r="K64" i="2" s="1"/>
  <c r="K63" i="2"/>
  <c r="I63" i="2"/>
  <c r="J63" i="2" s="1"/>
  <c r="I61" i="2"/>
  <c r="J61" i="2" s="1"/>
  <c r="K61" i="2" s="1"/>
  <c r="J60" i="2"/>
  <c r="K60" i="2" s="1"/>
  <c r="I60" i="2"/>
  <c r="I58" i="2"/>
  <c r="J58" i="2" s="1"/>
  <c r="K58" i="2" s="1"/>
  <c r="K57" i="2"/>
  <c r="K56" i="2" s="1"/>
  <c r="C14" i="3" s="1"/>
  <c r="I57" i="2"/>
  <c r="J57" i="2" s="1"/>
  <c r="K55" i="2"/>
  <c r="I55" i="2"/>
  <c r="J55" i="2" s="1"/>
  <c r="I54" i="2"/>
  <c r="J54" i="2" s="1"/>
  <c r="K54" i="2" s="1"/>
  <c r="I53" i="2"/>
  <c r="J53" i="2" s="1"/>
  <c r="K53" i="2" s="1"/>
  <c r="K52" i="2"/>
  <c r="J52" i="2"/>
  <c r="I52" i="2"/>
  <c r="J51" i="2"/>
  <c r="K51" i="2" s="1"/>
  <c r="I51" i="2"/>
  <c r="I50" i="2"/>
  <c r="J50" i="2" s="1"/>
  <c r="K50" i="2" s="1"/>
  <c r="I49" i="2"/>
  <c r="J49" i="2" s="1"/>
  <c r="K49" i="2" s="1"/>
  <c r="K48" i="2"/>
  <c r="J48" i="2"/>
  <c r="I48" i="2"/>
  <c r="K46" i="2"/>
  <c r="J46" i="2"/>
  <c r="I46" i="2"/>
  <c r="J45" i="2"/>
  <c r="K45" i="2" s="1"/>
  <c r="I45" i="2"/>
  <c r="I44" i="2"/>
  <c r="J44" i="2" s="1"/>
  <c r="K44" i="2" s="1"/>
  <c r="I43" i="2"/>
  <c r="J43" i="2" s="1"/>
  <c r="K43" i="2" s="1"/>
  <c r="K42" i="2"/>
  <c r="J42" i="2"/>
  <c r="I42" i="2"/>
  <c r="J41" i="2"/>
  <c r="K41" i="2" s="1"/>
  <c r="I41" i="2"/>
  <c r="I40" i="2"/>
  <c r="J40" i="2" s="1"/>
  <c r="K40" i="2" s="1"/>
  <c r="I39" i="2"/>
  <c r="J39" i="2" s="1"/>
  <c r="K39" i="2" s="1"/>
  <c r="K38" i="2"/>
  <c r="J38" i="2"/>
  <c r="I38" i="2"/>
  <c r="K36" i="2"/>
  <c r="J36" i="2"/>
  <c r="I36" i="2"/>
  <c r="J35" i="2"/>
  <c r="K35" i="2" s="1"/>
  <c r="I35" i="2"/>
  <c r="I34" i="2"/>
  <c r="J34" i="2" s="1"/>
  <c r="K34" i="2" s="1"/>
  <c r="I33" i="2"/>
  <c r="J33" i="2" s="1"/>
  <c r="K33" i="2" s="1"/>
  <c r="K32" i="2"/>
  <c r="K31" i="2" s="1"/>
  <c r="C11" i="3" s="1"/>
  <c r="J32" i="2"/>
  <c r="I32" i="2"/>
  <c r="K30" i="2"/>
  <c r="J30" i="2"/>
  <c r="I30" i="2"/>
  <c r="J29" i="2"/>
  <c r="K29" i="2" s="1"/>
  <c r="I29" i="2"/>
  <c r="I28" i="2"/>
  <c r="J28" i="2" s="1"/>
  <c r="K28" i="2" s="1"/>
  <c r="I27" i="2"/>
  <c r="J27" i="2" s="1"/>
  <c r="K27" i="2" s="1"/>
  <c r="K26" i="2"/>
  <c r="J26" i="2"/>
  <c r="I26" i="2"/>
  <c r="J25" i="2"/>
  <c r="K25" i="2" s="1"/>
  <c r="I25" i="2"/>
  <c r="J23" i="2"/>
  <c r="K23" i="2" s="1"/>
  <c r="I23" i="2"/>
  <c r="I22" i="2"/>
  <c r="J22" i="2" s="1"/>
  <c r="K22" i="2" s="1"/>
  <c r="I21" i="2"/>
  <c r="J21" i="2" s="1"/>
  <c r="K21" i="2" s="1"/>
  <c r="K20" i="2"/>
  <c r="K19" i="2" s="1"/>
  <c r="C9" i="3" s="1"/>
  <c r="J20" i="2"/>
  <c r="I20" i="2"/>
  <c r="K18" i="2"/>
  <c r="J18" i="2"/>
  <c r="I18" i="2"/>
  <c r="J17" i="2"/>
  <c r="K17" i="2" s="1"/>
  <c r="I17" i="2"/>
  <c r="I16" i="2"/>
  <c r="J16" i="2" s="1"/>
  <c r="K16" i="2" s="1"/>
  <c r="I15" i="2"/>
  <c r="J15" i="2" s="1"/>
  <c r="K15" i="2" s="1"/>
  <c r="K14" i="2"/>
  <c r="J14" i="2"/>
  <c r="I14" i="2"/>
  <c r="J13" i="2"/>
  <c r="K13" i="2" s="1"/>
  <c r="I13" i="2"/>
  <c r="I12" i="2"/>
  <c r="J12" i="2" s="1"/>
  <c r="K12" i="2" s="1"/>
  <c r="I11" i="2"/>
  <c r="J11" i="2" s="1"/>
  <c r="K11" i="2" s="1"/>
  <c r="I10" i="2"/>
  <c r="J10" i="2" s="1"/>
  <c r="K10" i="2" s="1"/>
  <c r="J9" i="2"/>
  <c r="K9" i="2" s="1"/>
  <c r="I9" i="2"/>
  <c r="I5" i="2"/>
  <c r="E5" i="2"/>
  <c r="B5" i="2"/>
  <c r="H4" i="2"/>
  <c r="B4" i="2"/>
  <c r="B3" i="2"/>
  <c r="G14" i="3" l="1"/>
  <c r="K14" i="3"/>
  <c r="I14" i="3"/>
  <c r="M14" i="3"/>
  <c r="E14" i="3"/>
  <c r="G9" i="3"/>
  <c r="K9" i="3"/>
  <c r="I9" i="3"/>
  <c r="E9" i="3"/>
  <c r="M9" i="3"/>
  <c r="K37" i="2"/>
  <c r="C12" i="3" s="1"/>
  <c r="G11" i="3"/>
  <c r="K11" i="3"/>
  <c r="I11" i="3"/>
  <c r="M11" i="3"/>
  <c r="E11" i="3"/>
  <c r="K8" i="2"/>
  <c r="K24" i="2"/>
  <c r="C10" i="3" s="1"/>
  <c r="K47" i="2"/>
  <c r="C13" i="3" s="1"/>
  <c r="I201" i="2"/>
  <c r="J201" i="2" s="1"/>
  <c r="K201" i="2" s="1"/>
  <c r="I195" i="2"/>
  <c r="J195" i="2" s="1"/>
  <c r="K195" i="2" s="1"/>
  <c r="I191" i="2"/>
  <c r="J191" i="2" s="1"/>
  <c r="K191" i="2" s="1"/>
  <c r="I185" i="2"/>
  <c r="J185" i="2" s="1"/>
  <c r="K185" i="2" s="1"/>
  <c r="I179" i="2"/>
  <c r="J179" i="2" s="1"/>
  <c r="K179" i="2" s="1"/>
  <c r="I173" i="2"/>
  <c r="J173" i="2" s="1"/>
  <c r="K173" i="2" s="1"/>
  <c r="I169" i="2"/>
  <c r="J169" i="2" s="1"/>
  <c r="K169" i="2" s="1"/>
  <c r="I167" i="2"/>
  <c r="J167" i="2" s="1"/>
  <c r="K167" i="2" s="1"/>
  <c r="I163" i="2"/>
  <c r="J163" i="2" s="1"/>
  <c r="K163" i="2" s="1"/>
  <c r="I159" i="2"/>
  <c r="J159" i="2" s="1"/>
  <c r="K159" i="2" s="1"/>
  <c r="I153" i="2"/>
  <c r="J153" i="2" s="1"/>
  <c r="K153" i="2" s="1"/>
  <c r="I149" i="2"/>
  <c r="J149" i="2" s="1"/>
  <c r="K149" i="2" s="1"/>
  <c r="I203" i="2"/>
  <c r="J203" i="2" s="1"/>
  <c r="K203" i="2" s="1"/>
  <c r="I197" i="2"/>
  <c r="J197" i="2" s="1"/>
  <c r="K197" i="2" s="1"/>
  <c r="I193" i="2"/>
  <c r="J193" i="2" s="1"/>
  <c r="K193" i="2" s="1"/>
  <c r="I189" i="2"/>
  <c r="J189" i="2" s="1"/>
  <c r="K189" i="2" s="1"/>
  <c r="I187" i="2"/>
  <c r="J187" i="2" s="1"/>
  <c r="K187" i="2" s="1"/>
  <c r="I183" i="2"/>
  <c r="J183" i="2" s="1"/>
  <c r="K183" i="2" s="1"/>
  <c r="I181" i="2"/>
  <c r="J181" i="2" s="1"/>
  <c r="K181" i="2" s="1"/>
  <c r="I175" i="2"/>
  <c r="J175" i="2" s="1"/>
  <c r="K175" i="2" s="1"/>
  <c r="I171" i="2"/>
  <c r="J171" i="2" s="1"/>
  <c r="K171" i="2" s="1"/>
  <c r="I165" i="2"/>
  <c r="J165" i="2" s="1"/>
  <c r="K165" i="2" s="1"/>
  <c r="I161" i="2"/>
  <c r="J161" i="2" s="1"/>
  <c r="K161" i="2" s="1"/>
  <c r="I157" i="2"/>
  <c r="J157" i="2" s="1"/>
  <c r="K157" i="2" s="1"/>
  <c r="K155" i="2" s="1"/>
  <c r="C22" i="3" s="1"/>
  <c r="I151" i="2"/>
  <c r="J151" i="2" s="1"/>
  <c r="K151" i="2" s="1"/>
  <c r="I147" i="2"/>
  <c r="J147" i="2" s="1"/>
  <c r="K147" i="2" s="1"/>
  <c r="A1" i="7"/>
  <c r="I200" i="2"/>
  <c r="J200" i="2" s="1"/>
  <c r="K200" i="2" s="1"/>
  <c r="I198" i="2"/>
  <c r="J198" i="2" s="1"/>
  <c r="K198" i="2" s="1"/>
  <c r="I194" i="2"/>
  <c r="J194" i="2" s="1"/>
  <c r="K194" i="2" s="1"/>
  <c r="I190" i="2"/>
  <c r="J190" i="2" s="1"/>
  <c r="K190" i="2" s="1"/>
  <c r="I184" i="2"/>
  <c r="J184" i="2" s="1"/>
  <c r="K184" i="2" s="1"/>
  <c r="I178" i="2"/>
  <c r="J178" i="2" s="1"/>
  <c r="K178" i="2" s="1"/>
  <c r="I176" i="2"/>
  <c r="J176" i="2" s="1"/>
  <c r="K176" i="2" s="1"/>
  <c r="I172" i="2"/>
  <c r="J172" i="2" s="1"/>
  <c r="K172" i="2" s="1"/>
  <c r="I166" i="2"/>
  <c r="J166" i="2" s="1"/>
  <c r="K166" i="2" s="1"/>
  <c r="I162" i="2"/>
  <c r="J162" i="2" s="1"/>
  <c r="K162" i="2" s="1"/>
  <c r="I158" i="2"/>
  <c r="J158" i="2" s="1"/>
  <c r="K158" i="2" s="1"/>
  <c r="I152" i="2"/>
  <c r="J152" i="2" s="1"/>
  <c r="K152" i="2" s="1"/>
  <c r="I148" i="2"/>
  <c r="J148" i="2" s="1"/>
  <c r="K148" i="2" s="1"/>
  <c r="I62" i="2"/>
  <c r="J62" i="2" s="1"/>
  <c r="K62" i="2" s="1"/>
  <c r="K59" i="2" s="1"/>
  <c r="C15" i="3" s="1"/>
  <c r="I66" i="2"/>
  <c r="J66" i="2" s="1"/>
  <c r="K66" i="2" s="1"/>
  <c r="I70" i="2"/>
  <c r="J70" i="2" s="1"/>
  <c r="K70" i="2" s="1"/>
  <c r="I72" i="2"/>
  <c r="J72" i="2" s="1"/>
  <c r="K72" i="2" s="1"/>
  <c r="I76" i="2"/>
  <c r="J76" i="2" s="1"/>
  <c r="K76" i="2" s="1"/>
  <c r="I80" i="2"/>
  <c r="J80" i="2" s="1"/>
  <c r="K80" i="2" s="1"/>
  <c r="I86" i="2"/>
  <c r="J86" i="2" s="1"/>
  <c r="K86" i="2" s="1"/>
  <c r="K84" i="2" s="1"/>
  <c r="C17" i="3" s="1"/>
  <c r="I90" i="2"/>
  <c r="J90" i="2" s="1"/>
  <c r="K90" i="2" s="1"/>
  <c r="I94" i="2"/>
  <c r="J94" i="2" s="1"/>
  <c r="K94" i="2" s="1"/>
  <c r="I98" i="2"/>
  <c r="J98" i="2" s="1"/>
  <c r="K98" i="2" s="1"/>
  <c r="I102" i="2"/>
  <c r="J102" i="2" s="1"/>
  <c r="K102" i="2" s="1"/>
  <c r="I104" i="2"/>
  <c r="J104" i="2" s="1"/>
  <c r="K104" i="2" s="1"/>
  <c r="I108" i="2"/>
  <c r="J108" i="2" s="1"/>
  <c r="K108" i="2" s="1"/>
  <c r="I112" i="2"/>
  <c r="J112" i="2" s="1"/>
  <c r="K112" i="2" s="1"/>
  <c r="I116" i="2"/>
  <c r="J116" i="2" s="1"/>
  <c r="K116" i="2" s="1"/>
  <c r="I122" i="2"/>
  <c r="J122" i="2" s="1"/>
  <c r="K122" i="2" s="1"/>
  <c r="K120" i="2" s="1"/>
  <c r="C19" i="3" s="1"/>
  <c r="I126" i="2"/>
  <c r="J126" i="2" s="1"/>
  <c r="K126" i="2" s="1"/>
  <c r="I130" i="2"/>
  <c r="J130" i="2" s="1"/>
  <c r="K130" i="2" s="1"/>
  <c r="I136" i="2"/>
  <c r="J136" i="2" s="1"/>
  <c r="K136" i="2" s="1"/>
  <c r="K132" i="2" s="1"/>
  <c r="C20" i="3" s="1"/>
  <c r="I140" i="2"/>
  <c r="J140" i="2" s="1"/>
  <c r="K140" i="2" s="1"/>
  <c r="I146" i="2"/>
  <c r="J146" i="2" s="1"/>
  <c r="K146" i="2" s="1"/>
  <c r="K143" i="2" s="1"/>
  <c r="C21" i="3" s="1"/>
  <c r="I174" i="2"/>
  <c r="J174" i="2" s="1"/>
  <c r="K174" i="2" s="1"/>
  <c r="I180" i="2"/>
  <c r="J180" i="2" s="1"/>
  <c r="K180" i="2" s="1"/>
  <c r="I186" i="2"/>
  <c r="J186" i="2" s="1"/>
  <c r="K186" i="2" s="1"/>
  <c r="I192" i="2"/>
  <c r="J192" i="2" s="1"/>
  <c r="K192" i="2" s="1"/>
  <c r="G22" i="3" l="1"/>
  <c r="K22" i="3"/>
  <c r="I22" i="3"/>
  <c r="M22" i="3"/>
  <c r="E22" i="3"/>
  <c r="G15" i="3"/>
  <c r="K15" i="3"/>
  <c r="I15" i="3"/>
  <c r="E15" i="3"/>
  <c r="M15" i="3"/>
  <c r="G20" i="3"/>
  <c r="K20" i="3"/>
  <c r="I20" i="3"/>
  <c r="M20" i="3"/>
  <c r="E20" i="3"/>
  <c r="G21" i="3"/>
  <c r="K21" i="3"/>
  <c r="I21" i="3"/>
  <c r="E21" i="3"/>
  <c r="M21" i="3"/>
  <c r="G19" i="3"/>
  <c r="K19" i="3"/>
  <c r="I19" i="3"/>
  <c r="M19" i="3"/>
  <c r="E19" i="3"/>
  <c r="G17" i="3"/>
  <c r="K17" i="3"/>
  <c r="I17" i="3"/>
  <c r="E17" i="3"/>
  <c r="M17" i="3"/>
  <c r="C8" i="3"/>
  <c r="K182" i="2"/>
  <c r="C25" i="3" s="1"/>
  <c r="K177" i="2"/>
  <c r="C24" i="3" s="1"/>
  <c r="G13" i="3"/>
  <c r="K13" i="3"/>
  <c r="I13" i="3"/>
  <c r="E13" i="3"/>
  <c r="M13" i="3"/>
  <c r="K168" i="2"/>
  <c r="C23" i="3" s="1"/>
  <c r="G12" i="3"/>
  <c r="K12" i="3"/>
  <c r="I12" i="3"/>
  <c r="M12" i="3"/>
  <c r="E12" i="3"/>
  <c r="K103" i="2"/>
  <c r="C18" i="3" s="1"/>
  <c r="K71" i="2"/>
  <c r="C16" i="3" s="1"/>
  <c r="K199" i="2"/>
  <c r="C27" i="3" s="1"/>
  <c r="K188" i="2"/>
  <c r="C26" i="3" s="1"/>
  <c r="G10" i="3"/>
  <c r="K10" i="3"/>
  <c r="I10" i="3"/>
  <c r="M10" i="3"/>
  <c r="E10" i="3"/>
  <c r="O11" i="3"/>
  <c r="O9" i="3"/>
  <c r="O14" i="3"/>
  <c r="G27" i="3" l="1"/>
  <c r="K27" i="3"/>
  <c r="I27" i="3"/>
  <c r="M27" i="3"/>
  <c r="E27" i="3"/>
  <c r="G16" i="3"/>
  <c r="K16" i="3"/>
  <c r="I16" i="3"/>
  <c r="M16" i="3"/>
  <c r="E16" i="3"/>
  <c r="G8" i="3"/>
  <c r="C28" i="3"/>
  <c r="K8" i="3"/>
  <c r="I8" i="3"/>
  <c r="M8" i="3"/>
  <c r="E8" i="3"/>
  <c r="O21" i="3"/>
  <c r="O20" i="3"/>
  <c r="J204" i="2"/>
  <c r="O10" i="3"/>
  <c r="G18" i="3"/>
  <c r="K18" i="3"/>
  <c r="I18" i="3"/>
  <c r="M18" i="3"/>
  <c r="E18" i="3"/>
  <c r="O18" i="3" s="1"/>
  <c r="O13" i="3"/>
  <c r="G24" i="3"/>
  <c r="K24" i="3"/>
  <c r="I24" i="3"/>
  <c r="M24" i="3"/>
  <c r="E24" i="3"/>
  <c r="G23" i="3"/>
  <c r="K23" i="3"/>
  <c r="I23" i="3"/>
  <c r="E23" i="3"/>
  <c r="M23" i="3"/>
  <c r="G26" i="3"/>
  <c r="K26" i="3"/>
  <c r="I26" i="3"/>
  <c r="M26" i="3"/>
  <c r="E26" i="3"/>
  <c r="O12" i="3"/>
  <c r="G25" i="3"/>
  <c r="K25" i="3"/>
  <c r="I25" i="3"/>
  <c r="E25" i="3"/>
  <c r="M25" i="3"/>
  <c r="O17" i="3"/>
  <c r="O19" i="3"/>
  <c r="O15" i="3"/>
  <c r="O22" i="3"/>
  <c r="O8" i="3" l="1"/>
  <c r="D28" i="3"/>
  <c r="O24" i="3"/>
  <c r="L28" i="3"/>
  <c r="F28" i="3"/>
  <c r="O26" i="3"/>
  <c r="J28" i="3"/>
  <c r="O27" i="3"/>
  <c r="O23" i="3"/>
  <c r="O25" i="3"/>
  <c r="H28" i="3"/>
  <c r="O16" i="3"/>
  <c r="O28" i="3" l="1"/>
  <c r="N28" i="3" s="1"/>
</calcChain>
</file>

<file path=xl/sharedStrings.xml><?xml version="1.0" encoding="utf-8"?>
<sst xmlns="http://schemas.openxmlformats.org/spreadsheetml/2006/main" count="961" uniqueCount="402">
  <si>
    <t>Prefeitura Municipal de Schroeder - SC</t>
  </si>
  <si>
    <t>SEMOB - SECRETARIA MUNICIPAL DE OBRAS E INFRAESTRUTURA URBANA</t>
  </si>
  <si>
    <t>Data do documento:</t>
  </si>
  <si>
    <t>18/05/2023</t>
  </si>
  <si>
    <t>Licitação número:</t>
  </si>
  <si>
    <t>Lote:</t>
  </si>
  <si>
    <t>Dados da licitante</t>
  </si>
  <si>
    <t>Razão social</t>
  </si>
  <si>
    <t>CNPJ:</t>
  </si>
  <si>
    <t/>
  </si>
  <si>
    <t>Telefone:</t>
  </si>
  <si>
    <t>E-Mail:</t>
  </si>
  <si>
    <t>Nome responsável:</t>
  </si>
  <si>
    <t>CPF responsável:</t>
  </si>
  <si>
    <t>Cidade licitante:</t>
  </si>
  <si>
    <t>UF licitante:</t>
  </si>
  <si>
    <t>Orcamento de obra - PONTE EM CONCRETO NOVA PONTE TRINDADE</t>
  </si>
  <si>
    <t xml:space="preserve">Data: </t>
  </si>
  <si>
    <t xml:space="preserve">Empresa: </t>
  </si>
  <si>
    <t xml:space="preserve">Telefone: </t>
  </si>
  <si>
    <t xml:space="preserve">CNPJ: </t>
  </si>
  <si>
    <t xml:space="preserve">Cidade: </t>
  </si>
  <si>
    <t xml:space="preserve">UF: </t>
  </si>
  <si>
    <t>Item</t>
  </si>
  <si>
    <t>Descrição dos itens</t>
  </si>
  <si>
    <t>U.M.</t>
  </si>
  <si>
    <t>Qtde.</t>
  </si>
  <si>
    <t>Custo base R$</t>
  </si>
  <si>
    <t>%BDI/K/TRDE Base</t>
  </si>
  <si>
    <t>Preço base R$</t>
  </si>
  <si>
    <t>Custo Un. R$</t>
  </si>
  <si>
    <t>%BDI/K/TRDE</t>
  </si>
  <si>
    <t>Preço Un. R$</t>
  </si>
  <si>
    <t>Total R$</t>
  </si>
  <si>
    <t>1</t>
  </si>
  <si>
    <t>SERVIÇOS PRELIMINARES - PLACA DA OBRA, INSTALAÇÃO DO CANTEIRO DE OBRAS, LOCAÇÃO COM APARELHAMENTO TOPOGRÁFICO E MOBILIZAÇÃO/DESMOLIBILIZAÇÃO DE EQUIPAMENTOS</t>
  </si>
  <si>
    <t>Etapa</t>
  </si>
  <si>
    <t>1.1</t>
  </si>
  <si>
    <t>LOCACAO CONVENCIONAL DE OBRA, UTILIZANDO GABARITO DE TÁBUAS CORRIDAS PONTALETADAS A CADA 2,00M -  2 UTILIZAÇÕES. AF_10/2018</t>
  </si>
  <si>
    <t>M</t>
  </si>
  <si>
    <t>1.2</t>
  </si>
  <si>
    <t>LOCAÇÃO DE PONTO PARA REFERÊNCIA TOPOGRÁFICA. AF_10/2018</t>
  </si>
  <si>
    <t>UN</t>
  </si>
  <si>
    <t>1.3</t>
  </si>
  <si>
    <t>PLACA DE OBRA, BANNER IMPRESSO EM LONA, ILHOS METÁLICOS, 2X1M, FIXADO EM CHAPA DE MADEIRITE, PONTALETE DE MADEIRA CHUMBADO COM CONCRETO</t>
  </si>
  <si>
    <t>1.4</t>
  </si>
  <si>
    <t xml:space="preserve">LOCACAO DE CONTAINER 2,30 X 6,00 M, ALT. 2,50 M, PARA ESCRITORIO, SEM DIVISORIAS INTERNAS E SEM SANITARIO (NAO INCLUI MOBILIZACAO/DESMOBILIZACAO)                                                                                                              </t>
  </si>
  <si>
    <t xml:space="preserve">MES   </t>
  </si>
  <si>
    <t>1.5</t>
  </si>
  <si>
    <t>ENTRADA PADRÃO DE ENERGIA PROVISÓRIA - TRIFÁSICA</t>
  </si>
  <si>
    <t>UNIDADE</t>
  </si>
  <si>
    <t>1.6</t>
  </si>
  <si>
    <t>LIGAÇÃO PROVISÓRIA DE ÁGUA</t>
  </si>
  <si>
    <t>1.7</t>
  </si>
  <si>
    <t>TAPUME COM TELHA METÁLICA. AF_05/2018</t>
  </si>
  <si>
    <t>M2</t>
  </si>
  <si>
    <t>1.8</t>
  </si>
  <si>
    <t>INSTALAÇÃO DE SANITÁRIO - CONTEINER - SANITÁRIO COM 1 VASO E 1 LAVATÓRIO, MAIS ESCRITÓRIO SEM DIVISÁRIAS, CONTEMPLANDO SISTEMA FOSSA E FILTRO EM PEAD E LIGAÇÃO ATÉ A REDE DE DRENAGEM EXISTENTE NA RUA DE ACESSO A OBRA</t>
  </si>
  <si>
    <t>1.9</t>
  </si>
  <si>
    <t>MOBLIZAÇÃO E DESMOBILIZAÇÃO EXECUÇÃO DE PONTE DE CONCRETO - FONTE DNIT CMG 07/2022 E CALCULO DE REAJUSTE PARA 11/2022, MAIS ATUALIZADO</t>
  </si>
  <si>
    <t>1.10</t>
  </si>
  <si>
    <t>CUSTOS DE ALUGUEL DE RESIDENCIA, MOBILIARIO PARA RESIDENCIA E ESCRITORIO NO CANTEIRO, CUSTOS DIVERSOS E CESTA DE INSTALAÇÃO PARA LABORATÓRIO DE CONCRETO - DNIT - 07/2022 MAIS ATUAL</t>
  </si>
  <si>
    <t>MÊS</t>
  </si>
  <si>
    <t>2</t>
  </si>
  <si>
    <t>ADMINISTRAÇÃO LOCAL - OBRA COM NECESSIDADE DE UM CONTROLE TÉCNICO MAIOR</t>
  </si>
  <si>
    <t>2.1</t>
  </si>
  <si>
    <t>AUXILIAR DE ESCRITORIO COM ENCARGOS COMPLEMENTARES</t>
  </si>
  <si>
    <t>MES</t>
  </si>
  <si>
    <t>2.2</t>
  </si>
  <si>
    <t>ENGENHEIRO CIVIL SENIOR (MENSALISTA)</t>
  </si>
  <si>
    <t>2.3</t>
  </si>
  <si>
    <t>MESTRE DE OBRAS COM ENCARGOS COMPLEMENTARES</t>
  </si>
  <si>
    <t>2.4</t>
  </si>
  <si>
    <t>AUXILIAR DE SERVIÇOS GERAIS COM ENCARGOS COMPLEMENTARES</t>
  </si>
  <si>
    <t>H</t>
  </si>
  <si>
    <t>3</t>
  </si>
  <si>
    <t>DEMOLIÇÕES DIVERSAS - REMOÇÃO DA PONTE COLAPSADA, DOS PILARES EXISTENTES E LIMPEZA DO LEITO DO RIO</t>
  </si>
  <si>
    <t>3.1</t>
  </si>
  <si>
    <t>ATERRO MECANIZADO DE VALA COM ESCAVADEIRA HIDRÁULICA (CAPACIDADE DA CAÇAMBA: 0,8 M³ / POTÊNCIA: 111 HP), LARGURA ATÉ 1,5 M, PROFUNDIDADE DE 1,5 A 3,0 M, COM SOLO ARGILO-ARENOSO. AF_05/2016</t>
  </si>
  <si>
    <t>M3</t>
  </si>
  <si>
    <t>3.2</t>
  </si>
  <si>
    <t>ESCAVAÇÃO MECANIZADA PARA BLOCO DE COROAMENTO OU SAPATA COM RETROESCAVADEIRA (INCLUINDO ESCAVAÇÃO PARA COLOCAÇÃO DE FÔRMAS). AF_06/2017</t>
  </si>
  <si>
    <t>3.3</t>
  </si>
  <si>
    <t>DEMOLIÇÃO DE PILARES E VIGAS EM CONCRETO ARMADO, DE FORMA MECANIZADA COM MARTELETE, SEM REAPROVEITAMENTO. AF_12/2017</t>
  </si>
  <si>
    <t>3.4</t>
  </si>
  <si>
    <t>DEMOLIÇÃO PARCIAL DE PAVIMENTO ASFÁLTICO, DE FORMA MECANIZADA, SEM REAPROVEITAMENTO. AF_12/2017</t>
  </si>
  <si>
    <t>3.5</t>
  </si>
  <si>
    <t>CARGA, MANOBRA E DESCARGA DE ENTULHO EM CAMINHÃO BASCULANTE 14 M³ - CARGA COM ESCAVADEIRA HIDRÁULICA  (CAÇAMBA DE 0,80 M³ / 111 HP) E DESCARGA LIVRE (UNIDADE: T). AF_07/2020</t>
  </si>
  <si>
    <t>T</t>
  </si>
  <si>
    <t>3.6</t>
  </si>
  <si>
    <t>TRANSPORTE COM CAMINHÃO BASCULANTE DE 14 M³, EM VIA URBANA PAVIMENTADA, DMT ATÉ 30 KM (UNIDADE: TXKM). AF_07/2020</t>
  </si>
  <si>
    <t>TXKM</t>
  </si>
  <si>
    <t>4</t>
  </si>
  <si>
    <t xml:space="preserve">ESTACA RAIZ - INFRAESTRUTURA </t>
  </si>
  <si>
    <t>4.1</t>
  </si>
  <si>
    <t>ARRASAMENTO DE ESTACAS DE CONCRETO COM SEÇÃO SUPERIOR À 900 CM²</t>
  </si>
  <si>
    <t>M³</t>
  </si>
  <si>
    <t>4.2</t>
  </si>
  <si>
    <t>ARMAÇÃO DE FUSTE DE TUBULÃO EM AÇO CA-50 COM APOIO DE GUINDASTE - FORNECIMENTO, PREPARO E COLOCAÇÃO</t>
  </si>
  <si>
    <t>KG</t>
  </si>
  <si>
    <t>4.3</t>
  </si>
  <si>
    <t>ARMAÇÃO DE ESTRUTURAS DIVERSAS DE CONCRETO ARMADO, EXCETO VIGAS, PILARES, LAJES E FUNDAÇÕES, UTILIZANDO AÇO CA-50 DE 25,0 MM - MONTAGEM. AF_06/2022</t>
  </si>
  <si>
    <t>4.4</t>
  </si>
  <si>
    <t>ARMAÇÃO DE ESTRUTURAS DIVERSAS DE CONCRETO ARMADO, EXCETO VIGAS, PILARES, LAJES E FUNDAÇÕES, UTILIZANDO AÇO CA-50 DE 6,3 MM - MONTAGEM. AF_06/2022</t>
  </si>
  <si>
    <t>4.5</t>
  </si>
  <si>
    <t>ESTACA RAIZ PERFURADA NA ROCHA COM D = 40 CM - CONFECÇÃO</t>
  </si>
  <si>
    <t>5</t>
  </si>
  <si>
    <t>BLOCOS DE COROAMENTO - INFRAESTRUTURA</t>
  </si>
  <si>
    <t>5.1</t>
  </si>
  <si>
    <t>CONCRETO MAGRO - CONFECÇÃO EM BETONEIRA E LANÇAMENTO MANUAL - AREIA E BRITA COMERCIAIS</t>
  </si>
  <si>
    <t>5.2</t>
  </si>
  <si>
    <t>FÔRMAS DE TÁBUAS DE PINHO - UTILIZAÇÃO DE 1 VEZ - CONFECÇÃO, INSTALAÇÃO E RETIRADA</t>
  </si>
  <si>
    <t>M²</t>
  </si>
  <si>
    <t>5.3</t>
  </si>
  <si>
    <t>CONCRETO PARA BOMBEAMENTO FCK = 25 MPA - CONFECÇÃO EM CENTRAL DOSADORA DE 30 M³/H - AREIA E BRITA COMERCIAIS</t>
  </si>
  <si>
    <t>5.4</t>
  </si>
  <si>
    <t>LANÇAMENTO MECÂNICO DE CONCRETO COM BOMBA LANÇA SOBRE CHASSI COM CAPACIDADE DE 50 M³/H - CONFECÇÃO EM CENTRAL DOSADORA DE 40 M³/H</t>
  </si>
  <si>
    <t>5.5</t>
  </si>
  <si>
    <t>ADENSAMENTO DE CONCRETO POR VIBRADOR DE IMERSÃO</t>
  </si>
  <si>
    <t>5.6</t>
  </si>
  <si>
    <t>CARGA, MANOBRA E DESCARGA DE CONCRETO COM CAMINHÃO BETONEIRA - CARGA EM CENTRAL DE CONCRETO DE 30 M³/H E DESCARGA LIVRE</t>
  </si>
  <si>
    <t>5.7</t>
  </si>
  <si>
    <t>TRANSPORTE COM CAMINHÃO BETONEIRA - RODOVIA PAVIMENTADA</t>
  </si>
  <si>
    <t>TKM</t>
  </si>
  <si>
    <t>5.8</t>
  </si>
  <si>
    <t>ARMAÇÃO DE BLOCO, VIGA BALDRAME OU SAPATA UTILIZANDO AÇO CA-50 DE 20 MM - MONTAGEM. AF_06/2017</t>
  </si>
  <si>
    <t>5.9</t>
  </si>
  <si>
    <t>ARMAÇÃO DE BLOCO, VIGA BALDRAME OU SAPATA UTILIZANDO AÇO CA-50 DE 12,5 MM - MONTAGEM. AF_06/2017</t>
  </si>
  <si>
    <t>6</t>
  </si>
  <si>
    <t>VIGAS BALDRAMES - INFRAESTRUTURA</t>
  </si>
  <si>
    <t>6.1</t>
  </si>
  <si>
    <t>6.2</t>
  </si>
  <si>
    <t>ARMAÇÃO DE BLOCO, VIGA BALDRAME OU SAPATA UTILIZANDO AÇO CA-50 DE 10 MM - MONTAGEM. AF_06/2017</t>
  </si>
  <si>
    <t>6.3</t>
  </si>
  <si>
    <t>6.4</t>
  </si>
  <si>
    <t>6.5</t>
  </si>
  <si>
    <t>6.6</t>
  </si>
  <si>
    <t>6.7</t>
  </si>
  <si>
    <t>6.8</t>
  </si>
  <si>
    <t>7</t>
  </si>
  <si>
    <t>ARRANQUE DOS PILARES - INFRAESTRUTURA</t>
  </si>
  <si>
    <t>7.1</t>
  </si>
  <si>
    <t>ARMAÇÃO DE ESTRUTURAS DIVERSAS DE CONCRETO ARMADO, EXCETO VIGAS, PILARES, LAJES E FUNDAÇÕES, UTILIZANDO AÇO CA-50 DE 20,0 MM - MONTAGEM. AF_06/2022</t>
  </si>
  <si>
    <t>7.2</t>
  </si>
  <si>
    <t>ARMAÇÃO DE ESTRUTURAS DIVERSAS DE CONCRETO ARMADO, EXCETO VIGAS, PILARES, LAJES E FUNDAÇÕES, UTILIZANDO AÇO CA-60 DE 5,0 MM - MONTAGEM. AF_06/2022</t>
  </si>
  <si>
    <t>8</t>
  </si>
  <si>
    <t>PILARES - MESOESTRUTURA</t>
  </si>
  <si>
    <t>8.1</t>
  </si>
  <si>
    <t>8.2</t>
  </si>
  <si>
    <t>MONTAGEM E DESMONTAGEM DE ANDAIME MODULAR FACHADEIRO, COM PISO METÁLICO, PARA EDIFICAÇÕES COM MÚLTIPLOS PAVIMENTOS (EXCLUSIVE ANDAIME E LIMPEZA). AF_11/2017</t>
  </si>
  <si>
    <t>8.3</t>
  </si>
  <si>
    <t>ESCORAMENTO COM PONTALETES D = 15 CM - UTILIZAÇÃO DE 1 VEZ - CONFECÇÃO E INSTALAÇÃO</t>
  </si>
  <si>
    <t>8.4</t>
  </si>
  <si>
    <t>8.5</t>
  </si>
  <si>
    <t>8.6</t>
  </si>
  <si>
    <t>8.7</t>
  </si>
  <si>
    <t>8.8</t>
  </si>
  <si>
    <t>8.9</t>
  </si>
  <si>
    <t>8.10</t>
  </si>
  <si>
    <t>8.11</t>
  </si>
  <si>
    <t>LOCACAO DE ANDAIME METALICO TUBULAR DE ENCAIXE, TIPO DE TORRE, CADA PAINEL COM LARGURA DE 1 ATE 1,5 M E ALTURA DE *1,00* M, INCLUINDO DIAGONAL, BARRAS DE LIGACAO, SAPATAS OU RODIZIOS E DEMAIS ITENS NECESSARIOS A MONTAGEM (NAO INCLUI INSTALACAO)</t>
  </si>
  <si>
    <t xml:space="preserve">MXMES </t>
  </si>
  <si>
    <t>9</t>
  </si>
  <si>
    <t>TRAVESSAS -MESOESTRUTURA</t>
  </si>
  <si>
    <t>9.1</t>
  </si>
  <si>
    <t>9.2</t>
  </si>
  <si>
    <t>9.3</t>
  </si>
  <si>
    <t>ARMAÇÃO DE ESTRUTURAS DIVERSAS DE CONCRETO ARMADO, EXCETO VIGAS, PILARES, LAJES E FUNDAÇÕES, UTILIZANDO AÇO CA-50 DE 10,0 MM - MONTAGEM. AF_06/2022</t>
  </si>
  <si>
    <t>9.4</t>
  </si>
  <si>
    <t>9.5</t>
  </si>
  <si>
    <t>9.6</t>
  </si>
  <si>
    <t>9.7</t>
  </si>
  <si>
    <t>9.8</t>
  </si>
  <si>
    <t>9.9</t>
  </si>
  <si>
    <t>APARELHO DE APOIO DE NEOPRENE FRETADO PARA ESTRUTURAS MOLDADAS NO LOCAL - FORNECIMENTO E INSTALAÇÃO</t>
  </si>
  <si>
    <t>DM³</t>
  </si>
  <si>
    <t>9.10</t>
  </si>
  <si>
    <t>9.11</t>
  </si>
  <si>
    <t>9.12</t>
  </si>
  <si>
    <t>10</t>
  </si>
  <si>
    <t>VIGAS PRINCIPAIS PROTENDIDAS - SUPRAESTRUTURA</t>
  </si>
  <si>
    <t>10.1</t>
  </si>
  <si>
    <t>10.2</t>
  </si>
  <si>
    <t>10.3</t>
  </si>
  <si>
    <t>DEMOLIÇÃO DE CONCRETO SIMPLES COM MARTELETE</t>
  </si>
  <si>
    <t>10.4</t>
  </si>
  <si>
    <t>CORDOALHA CP 190 RB D = 15,2 MM - FORNECIMENTO E INSTALAÇÃO</t>
  </si>
  <si>
    <t>10.5</t>
  </si>
  <si>
    <t>ANCORAGEM ATIVA COM 12 CORDOALHAS ADERENTES D = 15,2 MM - FORNECIMENTO E INSTALAÇÃO</t>
  </si>
  <si>
    <t>10.6</t>
  </si>
  <si>
    <t>10.7</t>
  </si>
  <si>
    <t>10.8</t>
  </si>
  <si>
    <t>CONCRETO PARA BOMBEAMENTO FCK = 35 MPA - CONFECÇÃO EM CENTRAL DOSADORA DE 30 M³/H - AREIA E BRITA COMERCIAIS</t>
  </si>
  <si>
    <t>10.9</t>
  </si>
  <si>
    <t>10.10</t>
  </si>
  <si>
    <t>10.11</t>
  </si>
  <si>
    <t>CARGA, DESCARGA E MANOBRA DE VIGAS PRÉ-MOLDADAS DE 750 A 1.000 KN EM CAVALO MECÂNICO COM DOLLYS DE 5 E 4 EIXOS COM CAPACIDADE DE 111 T</t>
  </si>
  <si>
    <t>10.12</t>
  </si>
  <si>
    <t>GUINDASTE PARA IÇAMENTO DAS VIGAS PROTENDIDAS JUNTAMENTE COM EQUIPE DE APOIO</t>
  </si>
  <si>
    <t>DIÁRIA</t>
  </si>
  <si>
    <t>10.13</t>
  </si>
  <si>
    <t>ARMAÇÃO DE ESTRUTURAS DIVERSAS DE CONCRETO ARMADO, EXCETO VIGAS, PILARES, LAJES E FUNDAÇÕES, UTILIZANDO AÇO CA-50 DE 16,0 MM - MONTAGEM. AF_06/2022</t>
  </si>
  <si>
    <t>10.14</t>
  </si>
  <si>
    <t>ARMAÇÃO DE ESTRUTURAS DIVERSAS DE CONCRETO ARMADO, EXCETO VIGAS, PILARES, LAJES E FUNDAÇÕES, UTILIZANDO AÇO CA-50 DE 12,5 MM - MONTAGEM. AF_06/2022</t>
  </si>
  <si>
    <t>10.15</t>
  </si>
  <si>
    <t>10.16</t>
  </si>
  <si>
    <t>ARMAÇÃO DE ESTRUTURAS DIVERSAS DE CONCRETO ARMADO, EXCETO VIGAS, PILARES, LAJES E FUNDAÇÕES, UTILIZANDO AÇO CA-50 DE 8,0 MM - MONTAGEM. AF_06/2022</t>
  </si>
  <si>
    <t>10.17</t>
  </si>
  <si>
    <t>LANÇAMENTO DE 4VIGAS PROTENDIDAS E PREMOLDADAS DE CONCRETO - COMPRIMENTO ATÉ 40M, PESO TOTAL ATÉ 100TON</t>
  </si>
  <si>
    <t>CONJUNTO</t>
  </si>
  <si>
    <t>10.18</t>
  </si>
  <si>
    <t>TRANSPORTE, MOBILIZAÇÃO E DESMOBILIZAÇÃO DE PEÇAS QUE COMPÕEM UMA TRELIÇA LANÇADEIRA COM CAPACIDADE PARA LANÇAMENTO DE VIGAS DE ATÉ 140TON E VÃOS DE ATÉ 45M</t>
  </si>
  <si>
    <t>11</t>
  </si>
  <si>
    <t>VIGAS TRANSVERSINAS PROTENDIDAS - SUPRAESTRUTURA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</si>
  <si>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</si>
  <si>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</si>
  <si>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</si>
  <si>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</si>
  <si>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</si>
  <si>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</si>
  <si>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</si>
  <si>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</si>
  <si>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</si>
  <si>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</si>
  <si>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</si>
  <si>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</si>
  <si>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</si>
  <si>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</si>
  <si>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</si>
  <si>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</si>
  <si>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12</t>
  </si>
  <si>
    <t>CORTINAS E ALAS - SUPRAESTRUTURA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</si>
  <si>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</si>
  <si>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</si>
  <si>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</si>
  <si>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</si>
  <si>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</si>
  <si>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</si>
  <si>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</si>
  <si>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</si>
  <si>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</si>
  <si>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</si>
  <si>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</si>
  <si>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13</t>
  </si>
  <si>
    <t>VIGAS EM BALANÇO CONCRETADO NO LOCAL APÓS INSTALAÇÃO DAS VIGAS LONGARINAS PROTENDIDAS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</si>
  <si>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</si>
  <si>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</si>
  <si>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</si>
  <si>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</si>
  <si>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</si>
  <si>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</si>
  <si>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</si>
  <si>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</si>
  <si>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</si>
  <si>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</si>
  <si>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14</t>
  </si>
  <si>
    <t>PRÉ-LAJES PRÉ-MOLDADA - SUPRAESTRUTURA</t>
  </si>
  <si>
    <t>14.1</t>
  </si>
  <si>
    <t>14.2</t>
  </si>
  <si>
    <t>14.3</t>
  </si>
  <si>
    <t>14.4</t>
  </si>
  <si>
    <t>14.5</t>
  </si>
  <si>
    <t>14.6</t>
  </si>
  <si>
    <t>14.7</t>
  </si>
  <si>
    <t>14.8</t>
  </si>
  <si>
    <t>LANÇAMENTO DE PRÉ-LAJE COM UTILIZAÇÃO DE GUINDAUTO</t>
  </si>
  <si>
    <t>14.9</t>
  </si>
  <si>
    <t>14.10</t>
  </si>
  <si>
    <t>14.11</t>
  </si>
  <si>
    <t>15</t>
  </si>
  <si>
    <t>LAJES. GUARDA-CORPO E GUARDA-RODA, MACIÇOS, CONCRETADOS JUNTOS - SUPRAESTRUTURA</t>
  </si>
  <si>
    <t>15.1</t>
  </si>
  <si>
    <t>FÔRMAS DE TÁBUAS DE PINHO - UTILIZAÇÃO DE 3 VEZES - CONFECÇÃO, INSTALAÇÃO E RETIRADA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</si>
  <si>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</si>
  <si>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</si>
  <si>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</si>
  <si>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</si>
  <si>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</si>
  <si>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</si>
  <si>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</si>
  <si>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</si>
  <si>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</si>
  <si>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</si>
  <si>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</si>
  <si>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16</t>
  </si>
  <si>
    <t>LAJES DE APROXIMAÇÃO, CONCRETADO NO LOCAL - SUPRAESTRUTURA</t>
  </si>
  <si>
    <t>16.1</t>
  </si>
  <si>
    <t>16.2</t>
  </si>
  <si>
    <t>16.3</t>
  </si>
  <si>
    <t>16.4</t>
  </si>
  <si>
    <t>16.5</t>
  </si>
  <si>
    <t>16.6</t>
  </si>
  <si>
    <t>16.7</t>
  </si>
  <si>
    <t>16.8</t>
  </si>
  <si>
    <t>17</t>
  </si>
  <si>
    <t>CONTENÇÃO DOS TALUDES NA TRANSIÇÃO COM A ALA EM BALANÇO DA PONTE (ENRRONCAMENTO DAS MARGENS)</t>
  </si>
  <si>
    <t>17.1</t>
  </si>
  <si>
    <t>GABIÃO COLCHÃO ESPESSURA 0,23 M - ZN/AL + PVC - D = 2,0 MM - PEDRA DE MÃO COMERCIAL - FORNECIMENTO E ASSENTAMENTO</t>
  </si>
  <si>
    <t>17.2</t>
  </si>
  <si>
    <t>TRANSPORTE COM CAMINHÃO CARROCERIA DE 15 T - RODOVIA PAVIMENTADA</t>
  </si>
  <si>
    <t>17.3</t>
  </si>
  <si>
    <t>TRANSPORTE COM CAMINHÃO BASCULANTE DE 10 M³ - RODOVIA PAVIMENTADA</t>
  </si>
  <si>
    <t>17.4</t>
  </si>
  <si>
    <t>ESCAVAÇÃO MANUAL DE VALA EM MATERIAL DE 1ª CATEGORIA</t>
  </si>
  <si>
    <t>18</t>
  </si>
  <si>
    <t xml:space="preserve">ACABAMENTO E RECOMPOSIÇÃO DO REVESTIMENTO ASFÁLTICO </t>
  </si>
  <si>
    <t>18.1</t>
  </si>
  <si>
    <t>EXECUÇÃO E COMPACTAÇÃO DE BASE E OU SUB BASE PARA PAVIMENTAÇÃO DE PEDRA RACHÃO  - EXCLUSIVE CARGA E TRANSPORTE. AF_11/2019</t>
  </si>
  <si>
    <t>18.2</t>
  </si>
  <si>
    <t>EXECUÇÃO E COMPACTAÇÃO DE BASE E OU SUB BASE PARA PAVIMENTAÇÃO DE BRITA GRADUADA SIMPLES - EXCLUSIVE CARGA E TRANSPORTE. AF_11/2019</t>
  </si>
  <si>
    <t>18.3</t>
  </si>
  <si>
    <t xml:space="preserve">CONCRETO BETUMINOSO USINADO A QUENTE (CBUQ) PARA PAVIMENTACAO ASFALTICA, PADRAO DNIT, FAIXA C, COM CAP 50/70 - AQUISICAO POSTO USINA                                                                                                                           </t>
  </si>
  <si>
    <t xml:space="preserve">T     </t>
  </si>
  <si>
    <t>18.4</t>
  </si>
  <si>
    <t>TRANSPORTE COM CAMINHÃO BASCULANTE DE 14 M³, EM VIA URBANA PAVIMENTADA, DMT ATÉ 30 KM (UNIDADE: M3XKM). AF_07/2020</t>
  </si>
  <si>
    <t>M3XKM</t>
  </si>
  <si>
    <t>18.5</t>
  </si>
  <si>
    <t>CARGA, MANOBRA E DESCARGA DE SOLOS E MATERIAIS GRANULARES EM CAMINHÃO BASCULANTE 14 M³ - CARGA COM PÁ CARREGADEIRA (CAÇAMBA DE 1,7 A 2,8 M³ / 128 HP) E DESCARGA LIVRE (UNIDADE: T). AF_07/2020</t>
  </si>
  <si>
    <t>19</t>
  </si>
  <si>
    <t>PINTURA DA PONTE, INSTALAÇÃO DE SINALIZAÇÃO VERTICAL E SINALIZAÇÃO HORIZONTAL</t>
  </si>
  <si>
    <t>19.1</t>
  </si>
  <si>
    <t>SUPORTE EM AÇO-CARBONO GALVANIZADO TIPO PERFIL C PARA PLACA DE SINALIZAÇÃO</t>
  </si>
  <si>
    <t>19.2</t>
  </si>
  <si>
    <t>PLACA DE ADVERTÊNCIA PARA SINALIZAÇÃO DE OBRAS MONTADA EM SUPORTE METÁLICO MÓVEL, LADO 1,00 M - UTILIZAÇÃO DE 600 CICLOS - FORNECIMENTO, 01 IMPLANTAÇÃO E 01 RETIRADA DIÁRIA</t>
  </si>
  <si>
    <t>UN.DIA</t>
  </si>
  <si>
    <t>19.3</t>
  </si>
  <si>
    <t>BARREIRA DE SINALIZAÇÃO TIPO III DE DIRECIONAMENTO OU BLOQUEIO - UTILIZAÇÃO DE 150 CICLOS - FORNECIMENTO, 01 IMPLANTAÇÃO E 01 RETIRADA DIÁRIA</t>
  </si>
  <si>
    <t>19.4</t>
  </si>
  <si>
    <t>PLACA SINALIZAÇÃO C/ PELÍCULA REFLETIVA</t>
  </si>
  <si>
    <t>19.5</t>
  </si>
  <si>
    <t>FAIXA DE SINALIZAÇÃO HORIZONTAL C/TINTA RESINA ACRÍLICA BASE ÁGUA</t>
  </si>
  <si>
    <t>19.6</t>
  </si>
  <si>
    <t>PINTURA DE EIXO VIÁRIO SOBRE ASFALTO COM TINTA RETRORREFLETIVA A BASE DE RESINA ACRÍLICA COM MICROESFERAS DE VIDRO, APLICAÇÃO MECÂNICA COM DEMARCADORA AUTOPROPELIDA. AF_05/2021</t>
  </si>
  <si>
    <t>19.7</t>
  </si>
  <si>
    <t>PINTURA DE FAIXA DE PEDESTRE OU ZEBRADA TINTA RETRORREFLETIVA A BASE DE RESINA ACRÍLICA COM MICROESFERAS DE VIDRO, E = 30 CM, APLICAÇÃO MANUAL. AF_05/2021</t>
  </si>
  <si>
    <t>19.8</t>
  </si>
  <si>
    <t>APLICAÇÃO MANUAL DE PINTURA COM TINTA LÁTEX ACRÍLICA EM PAREDES, DUAS DEMÃOS. AF_06/2014</t>
  </si>
  <si>
    <t>19.9</t>
  </si>
  <si>
    <t>APLICAÇÃO DE FUNDO SELADOR ACRÍLICO EM PAREDES, UMA DEMÃO. AF_06/2014</t>
  </si>
  <si>
    <t>19.10</t>
  </si>
  <si>
    <t xml:space="preserve">PLACA DE INAUGURACAO EM BRONZE *35X 50*CM                                                                                                                                                                                                                      </t>
  </si>
  <si>
    <t xml:space="preserve">UN    </t>
  </si>
  <si>
    <t>20</t>
  </si>
  <si>
    <t>LIMPEZA GERAL DA OBRA COMO UM TODO COM RETIRADA DE ENTULHO</t>
  </si>
  <si>
    <t>20.1</t>
  </si>
  <si>
    <t>CARGA, MANOBRA E DESCARGA DE ENTULHO EM CAMINHÃO BASCULANTE 10 M³ - CARGA COM ESCAVADEIRA HIDRÁULICA  (CAÇAMBA DE 0,80 M³ / 111 HP) E DESCARGA LIVRE (UNIDADE: M3). AF_07/2020</t>
  </si>
  <si>
    <t>20.2</t>
  </si>
  <si>
    <t>TRANSPORTE COM CAMINHÃO BASCULANTE DE 18 M³, EM VIA URBANA EM REVESTIMENTO PRIMÁRIO (UNIDADE: M3XKM). AF_07/2020</t>
  </si>
  <si>
    <t>20.3</t>
  </si>
  <si>
    <t>SERVENTE COM ENCARGOS COMPLEMENTARES</t>
  </si>
  <si>
    <t>20.4</t>
  </si>
  <si>
    <t>LIMPEZA DE SUPERFÍCIE COM JATO DE ALTA PRESSÃO. AF_04/2019</t>
  </si>
  <si>
    <t>Valor total R$</t>
  </si>
  <si>
    <t>Itens com 'Custo Un. R$' na cor azul são de contrapartida do município, por isso seu custo deve permanecer zero!</t>
  </si>
  <si>
    <t>Itens com 'Custo Un. R$' na cor amarela serão executados pela empresa contratante!</t>
  </si>
  <si>
    <t>% Mês 1</t>
  </si>
  <si>
    <t>R$ Mês 1</t>
  </si>
  <si>
    <t>% Mês 2</t>
  </si>
  <si>
    <t>R$ Mês 2</t>
  </si>
  <si>
    <t>% Mês 3</t>
  </si>
  <si>
    <t>R$ Mês 3</t>
  </si>
  <si>
    <t>% Mês 4</t>
  </si>
  <si>
    <t>R$ Mês 4</t>
  </si>
  <si>
    <t>% Mês 5</t>
  </si>
  <si>
    <t>R$ Mês 5</t>
  </si>
  <si>
    <t>% Total</t>
  </si>
  <si>
    <t>R$ Total</t>
  </si>
  <si>
    <t>Totais cronograma</t>
  </si>
  <si>
    <t>1º quartil</t>
  </si>
  <si>
    <t>3º quartil</t>
  </si>
  <si>
    <t>Proposto</t>
  </si>
  <si>
    <t>Identificação</t>
  </si>
  <si>
    <t>AC</t>
  </si>
  <si>
    <t>Administração Central</t>
  </si>
  <si>
    <t>S+G</t>
  </si>
  <si>
    <t>Seguro e Garantia</t>
  </si>
  <si>
    <t>R</t>
  </si>
  <si>
    <t>Risco</t>
  </si>
  <si>
    <t>DF</t>
  </si>
  <si>
    <t>Despesas Financeiras</t>
  </si>
  <si>
    <t>L</t>
  </si>
  <si>
    <t>Lucro</t>
  </si>
  <si>
    <t>I*</t>
  </si>
  <si>
    <t>Tributos *</t>
  </si>
  <si>
    <t>Total</t>
  </si>
  <si>
    <t>PIS e COFINS</t>
  </si>
  <si>
    <t>Alíquota ISS</t>
  </si>
  <si>
    <t>Base de cálculo</t>
  </si>
  <si>
    <t>ISS Aplicável</t>
  </si>
  <si>
    <t>Cont. Prev. s/Rec.Bruta</t>
  </si>
  <si>
    <t>K1=</t>
  </si>
  <si>
    <t>Encargos sociais incidentes sobre a mão de obra</t>
  </si>
  <si>
    <t>k2=</t>
  </si>
  <si>
    <t>Administração central (overhead)</t>
  </si>
  <si>
    <t>k3=</t>
  </si>
  <si>
    <t>Margem bruta</t>
  </si>
  <si>
    <t>k4=</t>
  </si>
  <si>
    <t>Impostos (PIS + COFINS + ISS)</t>
  </si>
  <si>
    <t>K</t>
  </si>
  <si>
    <t>{[(1+k1+k2)(1+k3)]/(1-k4)}</t>
  </si>
  <si>
    <t>TRDE</t>
  </si>
  <si>
    <t>[(1+k3)/(1-k4)]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</si>
</sst>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0\ 000\ 000\ 0000\ 00"/>
    <numFmt numFmtId="165" formatCode="00\ 000\ 0000\ 00"/>
    <numFmt numFmtId="166" formatCode="\(##\)\ ####\-####"/>
    <numFmt numFmtId="167" formatCode="\(000\)\ 0000\-0000"/>
    <numFmt numFmtId="168" formatCode="#,##0.0000"/>
    <numFmt numFmtId="169" formatCode="###,##0.00"/>
    <numFmt numFmtId="170" formatCode="#,##0.00##"/>
    <numFmt numFmtId="171" formatCode="###,##0.0000"/>
  </numFmts>
  <fonts count="2915" x14ac:knownFonts="1">
    <font>
      <sz val="11"/>
      <color indexed="8"/>
      <name val="Calibri"/>
      <family val="2"/>
      <scheme val="minor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color indexed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64"/>
      </patternFill>
    </fill>
    <fill>
      <patternFill patternType="solid">
        <fgColor rgb="FFC0C0C0"/>
      </patternFill>
    </fill>
    <fill>
      <patternFill patternType="solid">
        <fgColor rgb="FFB0E0E6"/>
      </patternFill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926">
    <xf numFmtId="0" fontId="0" fillId="0" borderId="0" xfId="0"/>
    <xf numFmtId="0" fontId="6" fillId="0" borderId="0" xfId="0" applyFont="1" applyAlignment="1">
      <alignment horizontal="left" vertical="top"/>
    </xf>
    <xf numFmtId="14" fontId="0" fillId="0" borderId="0" xfId="0" applyNumberFormat="1"/>
    <xf numFmtId="0" fontId="9" fillId="3" borderId="0" xfId="0" applyFont="1" applyFill="1" applyAlignment="1">
      <alignment horizontal="left"/>
    </xf>
    <xf numFmtId="0" fontId="10" fillId="3" borderId="1" xfId="0" applyFont="1" applyFill="1" applyBorder="1" applyAlignment="1">
      <alignment horizontal="left"/>
    </xf>
    <xf numFmtId="0" fontId="18" fillId="3" borderId="1" xfId="0" applyFont="1" applyFill="1" applyBorder="1" applyAlignment="1">
      <alignment horizontal="left"/>
    </xf>
    <xf numFmtId="0" fontId="19" fillId="3" borderId="1" xfId="0" applyFont="1" applyFill="1" applyBorder="1" applyAlignment="1">
      <alignment horizontal="left"/>
    </xf>
    <xf numFmtId="4" fontId="20" fillId="3" borderId="1" xfId="0" applyNumberFormat="1" applyFont="1" applyFill="1" applyBorder="1" applyAlignment="1">
      <alignment horizontal="right"/>
    </xf>
    <xf numFmtId="0" fontId="21" fillId="0" borderId="0" xfId="0" applyFont="1"/>
    <xf numFmtId="0" fontId="22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center" vertical="top"/>
    </xf>
    <xf numFmtId="168" fontId="25" fillId="0" borderId="1" xfId="0" applyNumberFormat="1" applyFont="1" applyBorder="1" applyAlignment="1">
      <alignment horizontal="right" vertical="top"/>
    </xf>
    <xf numFmtId="169" fontId="26" fillId="0" borderId="1" xfId="0" applyNumberFormat="1" applyFont="1" applyBorder="1" applyAlignment="1">
      <alignment horizontal="right" vertical="top"/>
    </xf>
    <xf numFmtId="169" fontId="27" fillId="0" borderId="1" xfId="0" applyNumberFormat="1" applyFont="1" applyBorder="1" applyAlignment="1">
      <alignment horizontal="right" vertical="top"/>
    </xf>
    <xf numFmtId="169" fontId="28" fillId="0" borderId="1" xfId="0" applyNumberFormat="1" applyFont="1" applyBorder="1" applyAlignment="1">
      <alignment horizontal="right" vertical="top"/>
    </xf>
    <xf numFmtId="4" fontId="29" fillId="2" borderId="1" xfId="0" applyNumberFormat="1" applyFont="1" applyFill="1" applyBorder="1" applyAlignment="1" applyProtection="1">
      <alignment horizontal="right" vertical="top"/>
      <protection locked="0"/>
    </xf>
    <xf numFmtId="170" fontId="30" fillId="0" borderId="1" xfId="0" applyNumberFormat="1" applyFont="1" applyBorder="1" applyAlignment="1">
      <alignment horizontal="right" vertical="top"/>
    </xf>
    <xf numFmtId="4" fontId="31" fillId="0" borderId="1" xfId="0" applyNumberFormat="1" applyFont="1" applyBorder="1" applyAlignment="1">
      <alignment horizontal="right" vertical="top"/>
    </xf>
    <xf numFmtId="4" fontId="32" fillId="0" borderId="1" xfId="0" applyNumberFormat="1" applyFont="1" applyBorder="1" applyAlignment="1">
      <alignment horizontal="right" vertical="top"/>
    </xf>
    <xf numFmtId="0" fontId="33" fillId="0" borderId="0" xfId="0" applyFont="1"/>
    <xf numFmtId="0" fontId="34" fillId="0" borderId="1" xfId="0" applyFont="1" applyBorder="1" applyAlignment="1">
      <alignment horizontal="left" vertical="top"/>
    </xf>
    <xf numFmtId="0" fontId="35" fillId="0" borderId="1" xfId="0" applyFont="1" applyBorder="1" applyAlignment="1">
      <alignment horizontal="left" vertical="top" wrapText="1"/>
    </xf>
    <xf numFmtId="0" fontId="36" fillId="0" borderId="1" xfId="0" applyFont="1" applyBorder="1" applyAlignment="1">
      <alignment horizontal="center" vertical="top"/>
    </xf>
    <xf numFmtId="168" fontId="37" fillId="0" borderId="1" xfId="0" applyNumberFormat="1" applyFont="1" applyBorder="1" applyAlignment="1">
      <alignment horizontal="right" vertical="top"/>
    </xf>
    <xf numFmtId="169" fontId="38" fillId="0" borderId="1" xfId="0" applyNumberFormat="1" applyFont="1" applyBorder="1" applyAlignment="1">
      <alignment horizontal="right" vertical="top"/>
    </xf>
    <xf numFmtId="169" fontId="39" fillId="0" borderId="1" xfId="0" applyNumberFormat="1" applyFont="1" applyBorder="1" applyAlignment="1">
      <alignment horizontal="right" vertical="top"/>
    </xf>
    <xf numFmtId="169" fontId="40" fillId="0" borderId="1" xfId="0" applyNumberFormat="1" applyFont="1" applyBorder="1" applyAlignment="1">
      <alignment horizontal="right" vertical="top"/>
    </xf>
    <xf numFmtId="4" fontId="41" fillId="2" borderId="1" xfId="0" applyNumberFormat="1" applyFont="1" applyFill="1" applyBorder="1" applyAlignment="1" applyProtection="1">
      <alignment horizontal="right" vertical="top"/>
      <protection locked="0"/>
    </xf>
    <xf numFmtId="170" fontId="42" fillId="0" borderId="1" xfId="0" applyNumberFormat="1" applyFont="1" applyBorder="1" applyAlignment="1">
      <alignment horizontal="right" vertical="top"/>
    </xf>
    <xf numFmtId="4" fontId="43" fillId="0" borderId="1" xfId="0" applyNumberFormat="1" applyFont="1" applyBorder="1" applyAlignment="1">
      <alignment horizontal="right" vertical="top"/>
    </xf>
    <xf numFmtId="4" fontId="44" fillId="0" borderId="1" xfId="0" applyNumberFormat="1" applyFont="1" applyBorder="1" applyAlignment="1">
      <alignment horizontal="right" vertical="top"/>
    </xf>
    <xf numFmtId="0" fontId="45" fillId="0" borderId="0" xfId="0" applyFont="1"/>
    <xf numFmtId="0" fontId="46" fillId="0" borderId="1" xfId="0" applyFont="1" applyBorder="1" applyAlignment="1">
      <alignment horizontal="left" vertical="top"/>
    </xf>
    <xf numFmtId="0" fontId="47" fillId="0" borderId="1" xfId="0" applyFont="1" applyBorder="1" applyAlignment="1">
      <alignment horizontal="left" vertical="top" wrapText="1"/>
    </xf>
    <xf numFmtId="0" fontId="48" fillId="0" borderId="1" xfId="0" applyFont="1" applyBorder="1" applyAlignment="1">
      <alignment horizontal="center" vertical="top"/>
    </xf>
    <xf numFmtId="168" fontId="49" fillId="0" borderId="1" xfId="0" applyNumberFormat="1" applyFont="1" applyBorder="1" applyAlignment="1">
      <alignment horizontal="right" vertical="top"/>
    </xf>
    <xf numFmtId="169" fontId="50" fillId="0" borderId="1" xfId="0" applyNumberFormat="1" applyFont="1" applyBorder="1" applyAlignment="1">
      <alignment horizontal="right" vertical="top"/>
    </xf>
    <xf numFmtId="169" fontId="51" fillId="0" borderId="1" xfId="0" applyNumberFormat="1" applyFont="1" applyBorder="1" applyAlignment="1">
      <alignment horizontal="right" vertical="top"/>
    </xf>
    <xf numFmtId="169" fontId="52" fillId="0" borderId="1" xfId="0" applyNumberFormat="1" applyFont="1" applyBorder="1" applyAlignment="1">
      <alignment horizontal="right" vertical="top"/>
    </xf>
    <xf numFmtId="4" fontId="53" fillId="2" borderId="1" xfId="0" applyNumberFormat="1" applyFont="1" applyFill="1" applyBorder="1" applyAlignment="1" applyProtection="1">
      <alignment horizontal="right" vertical="top"/>
      <protection locked="0"/>
    </xf>
    <xf numFmtId="170" fontId="54" fillId="0" borderId="1" xfId="0" applyNumberFormat="1" applyFont="1" applyBorder="1" applyAlignment="1">
      <alignment horizontal="right" vertical="top"/>
    </xf>
    <xf numFmtId="4" fontId="55" fillId="0" borderId="1" xfId="0" applyNumberFormat="1" applyFont="1" applyBorder="1" applyAlignment="1">
      <alignment horizontal="right" vertical="top"/>
    </xf>
    <xf numFmtId="4" fontId="56" fillId="0" borderId="1" xfId="0" applyNumberFormat="1" applyFont="1" applyBorder="1" applyAlignment="1">
      <alignment horizontal="right" vertical="top"/>
    </xf>
    <xf numFmtId="0" fontId="57" fillId="0" borderId="0" xfId="0" applyFont="1"/>
    <xf numFmtId="0" fontId="58" fillId="0" borderId="1" xfId="0" applyFont="1" applyBorder="1" applyAlignment="1">
      <alignment horizontal="left" vertical="top"/>
    </xf>
    <xf numFmtId="0" fontId="59" fillId="0" borderId="1" xfId="0" applyFont="1" applyBorder="1" applyAlignment="1">
      <alignment horizontal="left" vertical="top" wrapText="1"/>
    </xf>
    <xf numFmtId="0" fontId="60" fillId="0" borderId="1" xfId="0" applyFont="1" applyBorder="1" applyAlignment="1">
      <alignment horizontal="center" vertical="top"/>
    </xf>
    <xf numFmtId="168" fontId="61" fillId="0" borderId="1" xfId="0" applyNumberFormat="1" applyFont="1" applyBorder="1" applyAlignment="1">
      <alignment horizontal="right" vertical="top"/>
    </xf>
    <xf numFmtId="169" fontId="62" fillId="0" borderId="1" xfId="0" applyNumberFormat="1" applyFont="1" applyBorder="1" applyAlignment="1">
      <alignment horizontal="right" vertical="top"/>
    </xf>
    <xf numFmtId="169" fontId="63" fillId="0" borderId="1" xfId="0" applyNumberFormat="1" applyFont="1" applyBorder="1" applyAlignment="1">
      <alignment horizontal="right" vertical="top"/>
    </xf>
    <xf numFmtId="169" fontId="64" fillId="0" borderId="1" xfId="0" applyNumberFormat="1" applyFont="1" applyBorder="1" applyAlignment="1">
      <alignment horizontal="right" vertical="top"/>
    </xf>
    <xf numFmtId="4" fontId="65" fillId="2" borderId="1" xfId="0" applyNumberFormat="1" applyFont="1" applyFill="1" applyBorder="1" applyAlignment="1" applyProtection="1">
      <alignment horizontal="right" vertical="top"/>
      <protection locked="0"/>
    </xf>
    <xf numFmtId="170" fontId="66" fillId="0" borderId="1" xfId="0" applyNumberFormat="1" applyFont="1" applyBorder="1" applyAlignment="1">
      <alignment horizontal="right" vertical="top"/>
    </xf>
    <xf numFmtId="4" fontId="67" fillId="0" borderId="1" xfId="0" applyNumberFormat="1" applyFont="1" applyBorder="1" applyAlignment="1">
      <alignment horizontal="right" vertical="top"/>
    </xf>
    <xf numFmtId="4" fontId="68" fillId="0" borderId="1" xfId="0" applyNumberFormat="1" applyFont="1" applyBorder="1" applyAlignment="1">
      <alignment horizontal="right" vertical="top"/>
    </xf>
    <xf numFmtId="0" fontId="69" fillId="0" borderId="0" xfId="0" applyFont="1"/>
    <xf numFmtId="0" fontId="70" fillId="0" borderId="1" xfId="0" applyFont="1" applyBorder="1" applyAlignment="1">
      <alignment horizontal="left" vertical="top"/>
    </xf>
    <xf numFmtId="0" fontId="71" fillId="0" borderId="1" xfId="0" applyFont="1" applyBorder="1" applyAlignment="1">
      <alignment horizontal="left" vertical="top" wrapText="1"/>
    </xf>
    <xf numFmtId="0" fontId="72" fillId="0" borderId="1" xfId="0" applyFont="1" applyBorder="1" applyAlignment="1">
      <alignment horizontal="center" vertical="top"/>
    </xf>
    <xf numFmtId="168" fontId="73" fillId="0" borderId="1" xfId="0" applyNumberFormat="1" applyFont="1" applyBorder="1" applyAlignment="1">
      <alignment horizontal="right" vertical="top"/>
    </xf>
    <xf numFmtId="169" fontId="74" fillId="0" borderId="1" xfId="0" applyNumberFormat="1" applyFont="1" applyBorder="1" applyAlignment="1">
      <alignment horizontal="right" vertical="top"/>
    </xf>
    <xf numFmtId="169" fontId="75" fillId="0" borderId="1" xfId="0" applyNumberFormat="1" applyFont="1" applyBorder="1" applyAlignment="1">
      <alignment horizontal="right" vertical="top"/>
    </xf>
    <xf numFmtId="169" fontId="76" fillId="0" borderId="1" xfId="0" applyNumberFormat="1" applyFont="1" applyBorder="1" applyAlignment="1">
      <alignment horizontal="right" vertical="top"/>
    </xf>
    <xf numFmtId="4" fontId="77" fillId="2" borderId="1" xfId="0" applyNumberFormat="1" applyFont="1" applyFill="1" applyBorder="1" applyAlignment="1" applyProtection="1">
      <alignment horizontal="right" vertical="top"/>
      <protection locked="0"/>
    </xf>
    <xf numFmtId="170" fontId="78" fillId="0" borderId="1" xfId="0" applyNumberFormat="1" applyFont="1" applyBorder="1" applyAlignment="1">
      <alignment horizontal="right" vertical="top"/>
    </xf>
    <xf numFmtId="4" fontId="79" fillId="0" borderId="1" xfId="0" applyNumberFormat="1" applyFont="1" applyBorder="1" applyAlignment="1">
      <alignment horizontal="right" vertical="top"/>
    </xf>
    <xf numFmtId="4" fontId="80" fillId="0" borderId="1" xfId="0" applyNumberFormat="1" applyFont="1" applyBorder="1" applyAlignment="1">
      <alignment horizontal="right" vertical="top"/>
    </xf>
    <xf numFmtId="0" fontId="81" fillId="0" borderId="0" xfId="0" applyFont="1"/>
    <xf numFmtId="0" fontId="82" fillId="0" borderId="1" xfId="0" applyFont="1" applyBorder="1" applyAlignment="1">
      <alignment horizontal="left" vertical="top"/>
    </xf>
    <xf numFmtId="0" fontId="83" fillId="0" borderId="1" xfId="0" applyFont="1" applyBorder="1" applyAlignment="1">
      <alignment horizontal="left" vertical="top" wrapText="1"/>
    </xf>
    <xf numFmtId="0" fontId="84" fillId="0" borderId="1" xfId="0" applyFont="1" applyBorder="1" applyAlignment="1">
      <alignment horizontal="center" vertical="top"/>
    </xf>
    <xf numFmtId="168" fontId="85" fillId="0" borderId="1" xfId="0" applyNumberFormat="1" applyFont="1" applyBorder="1" applyAlignment="1">
      <alignment horizontal="right" vertical="top"/>
    </xf>
    <xf numFmtId="169" fontId="86" fillId="0" borderId="1" xfId="0" applyNumberFormat="1" applyFont="1" applyBorder="1" applyAlignment="1">
      <alignment horizontal="right" vertical="top"/>
    </xf>
    <xf numFmtId="169" fontId="87" fillId="0" borderId="1" xfId="0" applyNumberFormat="1" applyFont="1" applyBorder="1" applyAlignment="1">
      <alignment horizontal="right" vertical="top"/>
    </xf>
    <xf numFmtId="169" fontId="88" fillId="0" borderId="1" xfId="0" applyNumberFormat="1" applyFont="1" applyBorder="1" applyAlignment="1">
      <alignment horizontal="right" vertical="top"/>
    </xf>
    <xf numFmtId="4" fontId="89" fillId="2" borderId="1" xfId="0" applyNumberFormat="1" applyFont="1" applyFill="1" applyBorder="1" applyAlignment="1" applyProtection="1">
      <alignment horizontal="right" vertical="top"/>
      <protection locked="0"/>
    </xf>
    <xf numFmtId="170" fontId="90" fillId="0" borderId="1" xfId="0" applyNumberFormat="1" applyFont="1" applyBorder="1" applyAlignment="1">
      <alignment horizontal="right" vertical="top"/>
    </xf>
    <xf numFmtId="4" fontId="91" fillId="0" borderId="1" xfId="0" applyNumberFormat="1" applyFont="1" applyBorder="1" applyAlignment="1">
      <alignment horizontal="right" vertical="top"/>
    </xf>
    <xf numFmtId="4" fontId="92" fillId="0" borderId="1" xfId="0" applyNumberFormat="1" applyFont="1" applyBorder="1" applyAlignment="1">
      <alignment horizontal="right" vertical="top"/>
    </xf>
    <xf numFmtId="0" fontId="93" fillId="0" borderId="0" xfId="0" applyFont="1"/>
    <xf numFmtId="0" fontId="94" fillId="0" borderId="1" xfId="0" applyFont="1" applyBorder="1" applyAlignment="1">
      <alignment horizontal="left" vertical="top"/>
    </xf>
    <xf numFmtId="0" fontId="95" fillId="0" borderId="1" xfId="0" applyFont="1" applyBorder="1" applyAlignment="1">
      <alignment horizontal="left" vertical="top" wrapText="1"/>
    </xf>
    <xf numFmtId="0" fontId="96" fillId="0" borderId="1" xfId="0" applyFont="1" applyBorder="1" applyAlignment="1">
      <alignment horizontal="center" vertical="top"/>
    </xf>
    <xf numFmtId="168" fontId="97" fillId="0" borderId="1" xfId="0" applyNumberFormat="1" applyFont="1" applyBorder="1" applyAlignment="1">
      <alignment horizontal="right" vertical="top"/>
    </xf>
    <xf numFmtId="169" fontId="98" fillId="0" borderId="1" xfId="0" applyNumberFormat="1" applyFont="1" applyBorder="1" applyAlignment="1">
      <alignment horizontal="right" vertical="top"/>
    </xf>
    <xf numFmtId="169" fontId="99" fillId="0" borderId="1" xfId="0" applyNumberFormat="1" applyFont="1" applyBorder="1" applyAlignment="1">
      <alignment horizontal="right" vertical="top"/>
    </xf>
    <xf numFmtId="169" fontId="100" fillId="0" borderId="1" xfId="0" applyNumberFormat="1" applyFont="1" applyBorder="1" applyAlignment="1">
      <alignment horizontal="right" vertical="top"/>
    </xf>
    <xf numFmtId="4" fontId="101" fillId="2" borderId="1" xfId="0" applyNumberFormat="1" applyFont="1" applyFill="1" applyBorder="1" applyAlignment="1" applyProtection="1">
      <alignment horizontal="right" vertical="top"/>
      <protection locked="0"/>
    </xf>
    <xf numFmtId="170" fontId="102" fillId="0" borderId="1" xfId="0" applyNumberFormat="1" applyFont="1" applyBorder="1" applyAlignment="1">
      <alignment horizontal="right" vertical="top"/>
    </xf>
    <xf numFmtId="4" fontId="103" fillId="0" borderId="1" xfId="0" applyNumberFormat="1" applyFont="1" applyBorder="1" applyAlignment="1">
      <alignment horizontal="right" vertical="top"/>
    </xf>
    <xf numFmtId="4" fontId="104" fillId="0" borderId="1" xfId="0" applyNumberFormat="1" applyFont="1" applyBorder="1" applyAlignment="1">
      <alignment horizontal="right" vertical="top"/>
    </xf>
    <xf numFmtId="0" fontId="105" fillId="0" borderId="0" xfId="0" applyFont="1"/>
    <xf numFmtId="0" fontId="106" fillId="0" borderId="1" xfId="0" applyFont="1" applyBorder="1" applyAlignment="1">
      <alignment horizontal="left" vertical="top"/>
    </xf>
    <xf numFmtId="0" fontId="107" fillId="0" borderId="1" xfId="0" applyFont="1" applyBorder="1" applyAlignment="1">
      <alignment horizontal="left" vertical="top" wrapText="1"/>
    </xf>
    <xf numFmtId="0" fontId="108" fillId="0" borderId="1" xfId="0" applyFont="1" applyBorder="1" applyAlignment="1">
      <alignment horizontal="center" vertical="top"/>
    </xf>
    <xf numFmtId="168" fontId="109" fillId="0" borderId="1" xfId="0" applyNumberFormat="1" applyFont="1" applyBorder="1" applyAlignment="1">
      <alignment horizontal="right" vertical="top"/>
    </xf>
    <xf numFmtId="169" fontId="110" fillId="0" borderId="1" xfId="0" applyNumberFormat="1" applyFont="1" applyBorder="1" applyAlignment="1">
      <alignment horizontal="right" vertical="top"/>
    </xf>
    <xf numFmtId="169" fontId="111" fillId="0" borderId="1" xfId="0" applyNumberFormat="1" applyFont="1" applyBorder="1" applyAlignment="1">
      <alignment horizontal="right" vertical="top"/>
    </xf>
    <xf numFmtId="169" fontId="112" fillId="0" borderId="1" xfId="0" applyNumberFormat="1" applyFont="1" applyBorder="1" applyAlignment="1">
      <alignment horizontal="right" vertical="top"/>
    </xf>
    <xf numFmtId="4" fontId="113" fillId="2" borderId="1" xfId="0" applyNumberFormat="1" applyFont="1" applyFill="1" applyBorder="1" applyAlignment="1" applyProtection="1">
      <alignment horizontal="right" vertical="top"/>
      <protection locked="0"/>
    </xf>
    <xf numFmtId="170" fontId="114" fillId="0" borderId="1" xfId="0" applyNumberFormat="1" applyFont="1" applyBorder="1" applyAlignment="1">
      <alignment horizontal="right" vertical="top"/>
    </xf>
    <xf numFmtId="4" fontId="115" fillId="0" borderId="1" xfId="0" applyNumberFormat="1" applyFont="1" applyBorder="1" applyAlignment="1">
      <alignment horizontal="right" vertical="top"/>
    </xf>
    <xf numFmtId="4" fontId="116" fillId="0" borderId="1" xfId="0" applyNumberFormat="1" applyFont="1" applyBorder="1" applyAlignment="1">
      <alignment horizontal="right" vertical="top"/>
    </xf>
    <xf numFmtId="0" fontId="117" fillId="0" borderId="0" xfId="0" applyFont="1"/>
    <xf numFmtId="0" fontId="118" fillId="0" borderId="1" xfId="0" applyFont="1" applyBorder="1" applyAlignment="1">
      <alignment horizontal="left" vertical="top"/>
    </xf>
    <xf numFmtId="0" fontId="119" fillId="0" borderId="1" xfId="0" applyFont="1" applyBorder="1" applyAlignment="1">
      <alignment horizontal="left" vertical="top" wrapText="1"/>
    </xf>
    <xf numFmtId="0" fontId="120" fillId="0" borderId="1" xfId="0" applyFont="1" applyBorder="1" applyAlignment="1">
      <alignment horizontal="center" vertical="top"/>
    </xf>
    <xf numFmtId="168" fontId="121" fillId="0" borderId="1" xfId="0" applyNumberFormat="1" applyFont="1" applyBorder="1" applyAlignment="1">
      <alignment horizontal="right" vertical="top"/>
    </xf>
    <xf numFmtId="169" fontId="122" fillId="0" borderId="1" xfId="0" applyNumberFormat="1" applyFont="1" applyBorder="1" applyAlignment="1">
      <alignment horizontal="right" vertical="top"/>
    </xf>
    <xf numFmtId="169" fontId="123" fillId="0" borderId="1" xfId="0" applyNumberFormat="1" applyFont="1" applyBorder="1" applyAlignment="1">
      <alignment horizontal="right" vertical="top"/>
    </xf>
    <xf numFmtId="169" fontId="124" fillId="0" borderId="1" xfId="0" applyNumberFormat="1" applyFont="1" applyBorder="1" applyAlignment="1">
      <alignment horizontal="right" vertical="top"/>
    </xf>
    <xf numFmtId="4" fontId="125" fillId="2" borderId="1" xfId="0" applyNumberFormat="1" applyFont="1" applyFill="1" applyBorder="1" applyAlignment="1" applyProtection="1">
      <alignment horizontal="right" vertical="top"/>
      <protection locked="0"/>
    </xf>
    <xf numFmtId="170" fontId="126" fillId="0" borderId="1" xfId="0" applyNumberFormat="1" applyFont="1" applyBorder="1" applyAlignment="1">
      <alignment horizontal="right" vertical="top"/>
    </xf>
    <xf numFmtId="4" fontId="127" fillId="0" borderId="1" xfId="0" applyNumberFormat="1" applyFont="1" applyBorder="1" applyAlignment="1">
      <alignment horizontal="right" vertical="top"/>
    </xf>
    <xf numFmtId="4" fontId="128" fillId="0" borderId="1" xfId="0" applyNumberFormat="1" applyFont="1" applyBorder="1" applyAlignment="1">
      <alignment horizontal="right" vertical="top"/>
    </xf>
    <xf numFmtId="0" fontId="129" fillId="0" borderId="0" xfId="0" applyFont="1"/>
    <xf numFmtId="0" fontId="130" fillId="0" borderId="1" xfId="0" applyFont="1" applyBorder="1" applyAlignment="1">
      <alignment horizontal="left" vertical="top"/>
    </xf>
    <xf numFmtId="0" fontId="131" fillId="0" borderId="1" xfId="0" applyFont="1" applyBorder="1" applyAlignment="1">
      <alignment horizontal="left" vertical="top" wrapText="1"/>
    </xf>
    <xf numFmtId="0" fontId="132" fillId="0" borderId="1" xfId="0" applyFont="1" applyBorder="1" applyAlignment="1">
      <alignment horizontal="center" vertical="top"/>
    </xf>
    <xf numFmtId="168" fontId="133" fillId="0" borderId="1" xfId="0" applyNumberFormat="1" applyFont="1" applyBorder="1" applyAlignment="1">
      <alignment horizontal="right" vertical="top"/>
    </xf>
    <xf numFmtId="169" fontId="134" fillId="0" borderId="1" xfId="0" applyNumberFormat="1" applyFont="1" applyBorder="1" applyAlignment="1">
      <alignment horizontal="right" vertical="top"/>
    </xf>
    <xf numFmtId="169" fontId="135" fillId="0" borderId="1" xfId="0" applyNumberFormat="1" applyFont="1" applyBorder="1" applyAlignment="1">
      <alignment horizontal="right" vertical="top"/>
    </xf>
    <xf numFmtId="169" fontId="136" fillId="0" borderId="1" xfId="0" applyNumberFormat="1" applyFont="1" applyBorder="1" applyAlignment="1">
      <alignment horizontal="right" vertical="top"/>
    </xf>
    <xf numFmtId="4" fontId="137" fillId="2" borderId="1" xfId="0" applyNumberFormat="1" applyFont="1" applyFill="1" applyBorder="1" applyAlignment="1" applyProtection="1">
      <alignment horizontal="right" vertical="top"/>
      <protection locked="0"/>
    </xf>
    <xf numFmtId="170" fontId="138" fillId="0" borderId="1" xfId="0" applyNumberFormat="1" applyFont="1" applyBorder="1" applyAlignment="1">
      <alignment horizontal="right" vertical="top"/>
    </xf>
    <xf numFmtId="4" fontId="139" fillId="0" borderId="1" xfId="0" applyNumberFormat="1" applyFont="1" applyBorder="1" applyAlignment="1">
      <alignment horizontal="right" vertical="top"/>
    </xf>
    <xf numFmtId="4" fontId="140" fillId="0" borderId="1" xfId="0" applyNumberFormat="1" applyFont="1" applyBorder="1" applyAlignment="1">
      <alignment horizontal="right" vertical="top"/>
    </xf>
    <xf numFmtId="0" fontId="141" fillId="0" borderId="0" xfId="0" applyFont="1"/>
    <xf numFmtId="0" fontId="142" fillId="3" borderId="1" xfId="0" applyFont="1" applyFill="1" applyBorder="1" applyAlignment="1">
      <alignment horizontal="left"/>
    </xf>
    <xf numFmtId="0" fontId="150" fillId="3" borderId="1" xfId="0" applyFont="1" applyFill="1" applyBorder="1" applyAlignment="1">
      <alignment horizontal="left"/>
    </xf>
    <xf numFmtId="0" fontId="151" fillId="3" borderId="1" xfId="0" applyFont="1" applyFill="1" applyBorder="1" applyAlignment="1">
      <alignment horizontal="left"/>
    </xf>
    <xf numFmtId="4" fontId="152" fillId="3" borderId="1" xfId="0" applyNumberFormat="1" applyFont="1" applyFill="1" applyBorder="1" applyAlignment="1">
      <alignment horizontal="right"/>
    </xf>
    <xf numFmtId="0" fontId="153" fillId="0" borderId="0" xfId="0" applyFont="1"/>
    <xf numFmtId="0" fontId="154" fillId="0" borderId="1" xfId="0" applyFont="1" applyBorder="1" applyAlignment="1">
      <alignment horizontal="left" vertical="top"/>
    </xf>
    <xf numFmtId="0" fontId="155" fillId="0" borderId="1" xfId="0" applyFont="1" applyBorder="1" applyAlignment="1">
      <alignment horizontal="left" vertical="top" wrapText="1"/>
    </xf>
    <xf numFmtId="0" fontId="156" fillId="0" borderId="1" xfId="0" applyFont="1" applyBorder="1" applyAlignment="1">
      <alignment horizontal="center" vertical="top"/>
    </xf>
    <xf numFmtId="168" fontId="157" fillId="0" borderId="1" xfId="0" applyNumberFormat="1" applyFont="1" applyBorder="1" applyAlignment="1">
      <alignment horizontal="right" vertical="top"/>
    </xf>
    <xf numFmtId="169" fontId="158" fillId="0" borderId="1" xfId="0" applyNumberFormat="1" applyFont="1" applyBorder="1" applyAlignment="1">
      <alignment horizontal="right" vertical="top"/>
    </xf>
    <xf numFmtId="169" fontId="159" fillId="0" borderId="1" xfId="0" applyNumberFormat="1" applyFont="1" applyBorder="1" applyAlignment="1">
      <alignment horizontal="right" vertical="top"/>
    </xf>
    <xf numFmtId="169" fontId="160" fillId="0" borderId="1" xfId="0" applyNumberFormat="1" applyFont="1" applyBorder="1" applyAlignment="1">
      <alignment horizontal="right" vertical="top"/>
    </xf>
    <xf numFmtId="4" fontId="161" fillId="2" borderId="1" xfId="0" applyNumberFormat="1" applyFont="1" applyFill="1" applyBorder="1" applyAlignment="1" applyProtection="1">
      <alignment horizontal="right" vertical="top"/>
      <protection locked="0"/>
    </xf>
    <xf numFmtId="170" fontId="162" fillId="0" borderId="1" xfId="0" applyNumberFormat="1" applyFont="1" applyBorder="1" applyAlignment="1">
      <alignment horizontal="right" vertical="top"/>
    </xf>
    <xf numFmtId="4" fontId="163" fillId="0" borderId="1" xfId="0" applyNumberFormat="1" applyFont="1" applyBorder="1" applyAlignment="1">
      <alignment horizontal="right" vertical="top"/>
    </xf>
    <xf numFmtId="4" fontId="164" fillId="0" borderId="1" xfId="0" applyNumberFormat="1" applyFont="1" applyBorder="1" applyAlignment="1">
      <alignment horizontal="right" vertical="top"/>
    </xf>
    <xf numFmtId="0" fontId="165" fillId="0" borderId="0" xfId="0" applyFont="1"/>
    <xf numFmtId="0" fontId="166" fillId="0" borderId="1" xfId="0" applyFont="1" applyBorder="1" applyAlignment="1">
      <alignment horizontal="left" vertical="top"/>
    </xf>
    <xf numFmtId="0" fontId="167" fillId="0" borderId="1" xfId="0" applyFont="1" applyBorder="1" applyAlignment="1">
      <alignment horizontal="left" vertical="top" wrapText="1"/>
    </xf>
    <xf numFmtId="0" fontId="168" fillId="0" borderId="1" xfId="0" applyFont="1" applyBorder="1" applyAlignment="1">
      <alignment horizontal="center" vertical="top"/>
    </xf>
    <xf numFmtId="168" fontId="169" fillId="0" borderId="1" xfId="0" applyNumberFormat="1" applyFont="1" applyBorder="1" applyAlignment="1">
      <alignment horizontal="right" vertical="top"/>
    </xf>
    <xf numFmtId="169" fontId="170" fillId="0" borderId="1" xfId="0" applyNumberFormat="1" applyFont="1" applyBorder="1" applyAlignment="1">
      <alignment horizontal="right" vertical="top"/>
    </xf>
    <xf numFmtId="169" fontId="171" fillId="0" borderId="1" xfId="0" applyNumberFormat="1" applyFont="1" applyBorder="1" applyAlignment="1">
      <alignment horizontal="right" vertical="top"/>
    </xf>
    <xf numFmtId="169" fontId="172" fillId="0" borderId="1" xfId="0" applyNumberFormat="1" applyFont="1" applyBorder="1" applyAlignment="1">
      <alignment horizontal="right" vertical="top"/>
    </xf>
    <xf numFmtId="4" fontId="173" fillId="2" borderId="1" xfId="0" applyNumberFormat="1" applyFont="1" applyFill="1" applyBorder="1" applyAlignment="1" applyProtection="1">
      <alignment horizontal="right" vertical="top"/>
      <protection locked="0"/>
    </xf>
    <xf numFmtId="170" fontId="174" fillId="0" borderId="1" xfId="0" applyNumberFormat="1" applyFont="1" applyBorder="1" applyAlignment="1">
      <alignment horizontal="right" vertical="top"/>
    </xf>
    <xf numFmtId="4" fontId="175" fillId="0" borderId="1" xfId="0" applyNumberFormat="1" applyFont="1" applyBorder="1" applyAlignment="1">
      <alignment horizontal="right" vertical="top"/>
    </xf>
    <xf numFmtId="4" fontId="176" fillId="0" borderId="1" xfId="0" applyNumberFormat="1" applyFont="1" applyBorder="1" applyAlignment="1">
      <alignment horizontal="right" vertical="top"/>
    </xf>
    <xf numFmtId="0" fontId="177" fillId="0" borderId="0" xfId="0" applyFont="1"/>
    <xf numFmtId="0" fontId="178" fillId="0" borderId="1" xfId="0" applyFont="1" applyBorder="1" applyAlignment="1">
      <alignment horizontal="left" vertical="top"/>
    </xf>
    <xf numFmtId="0" fontId="179" fillId="0" borderId="1" xfId="0" applyFont="1" applyBorder="1" applyAlignment="1">
      <alignment horizontal="left" vertical="top" wrapText="1"/>
    </xf>
    <xf numFmtId="0" fontId="180" fillId="0" borderId="1" xfId="0" applyFont="1" applyBorder="1" applyAlignment="1">
      <alignment horizontal="center" vertical="top"/>
    </xf>
    <xf numFmtId="168" fontId="181" fillId="0" borderId="1" xfId="0" applyNumberFormat="1" applyFont="1" applyBorder="1" applyAlignment="1">
      <alignment horizontal="right" vertical="top"/>
    </xf>
    <xf numFmtId="169" fontId="182" fillId="0" borderId="1" xfId="0" applyNumberFormat="1" applyFont="1" applyBorder="1" applyAlignment="1">
      <alignment horizontal="right" vertical="top"/>
    </xf>
    <xf numFmtId="169" fontId="183" fillId="0" borderId="1" xfId="0" applyNumberFormat="1" applyFont="1" applyBorder="1" applyAlignment="1">
      <alignment horizontal="right" vertical="top"/>
    </xf>
    <xf numFmtId="169" fontId="184" fillId="0" borderId="1" xfId="0" applyNumberFormat="1" applyFont="1" applyBorder="1" applyAlignment="1">
      <alignment horizontal="right" vertical="top"/>
    </xf>
    <xf numFmtId="4" fontId="185" fillId="2" borderId="1" xfId="0" applyNumberFormat="1" applyFont="1" applyFill="1" applyBorder="1" applyAlignment="1" applyProtection="1">
      <alignment horizontal="right" vertical="top"/>
      <protection locked="0"/>
    </xf>
    <xf numFmtId="170" fontId="186" fillId="0" borderId="1" xfId="0" applyNumberFormat="1" applyFont="1" applyBorder="1" applyAlignment="1">
      <alignment horizontal="right" vertical="top"/>
    </xf>
    <xf numFmtId="4" fontId="187" fillId="0" borderId="1" xfId="0" applyNumberFormat="1" applyFont="1" applyBorder="1" applyAlignment="1">
      <alignment horizontal="right" vertical="top"/>
    </xf>
    <xf numFmtId="4" fontId="188" fillId="0" borderId="1" xfId="0" applyNumberFormat="1" applyFont="1" applyBorder="1" applyAlignment="1">
      <alignment horizontal="right" vertical="top"/>
    </xf>
    <xf numFmtId="0" fontId="189" fillId="0" borderId="0" xfId="0" applyFont="1"/>
    <xf numFmtId="0" fontId="190" fillId="0" borderId="1" xfId="0" applyFont="1" applyBorder="1" applyAlignment="1">
      <alignment horizontal="left" vertical="top"/>
    </xf>
    <xf numFmtId="0" fontId="191" fillId="0" borderId="1" xfId="0" applyFont="1" applyBorder="1" applyAlignment="1">
      <alignment horizontal="left" vertical="top" wrapText="1"/>
    </xf>
    <xf numFmtId="0" fontId="192" fillId="0" borderId="1" xfId="0" applyFont="1" applyBorder="1" applyAlignment="1">
      <alignment horizontal="center" vertical="top"/>
    </xf>
    <xf numFmtId="168" fontId="193" fillId="0" borderId="1" xfId="0" applyNumberFormat="1" applyFont="1" applyBorder="1" applyAlignment="1">
      <alignment horizontal="right" vertical="top"/>
    </xf>
    <xf numFmtId="169" fontId="194" fillId="0" borderId="1" xfId="0" applyNumberFormat="1" applyFont="1" applyBorder="1" applyAlignment="1">
      <alignment horizontal="right" vertical="top"/>
    </xf>
    <xf numFmtId="169" fontId="195" fillId="0" borderId="1" xfId="0" applyNumberFormat="1" applyFont="1" applyBorder="1" applyAlignment="1">
      <alignment horizontal="right" vertical="top"/>
    </xf>
    <xf numFmtId="169" fontId="196" fillId="0" borderId="1" xfId="0" applyNumberFormat="1" applyFont="1" applyBorder="1" applyAlignment="1">
      <alignment horizontal="right" vertical="top"/>
    </xf>
    <xf numFmtId="4" fontId="197" fillId="2" borderId="1" xfId="0" applyNumberFormat="1" applyFont="1" applyFill="1" applyBorder="1" applyAlignment="1" applyProtection="1">
      <alignment horizontal="right" vertical="top"/>
      <protection locked="0"/>
    </xf>
    <xf numFmtId="170" fontId="198" fillId="0" borderId="1" xfId="0" applyNumberFormat="1" applyFont="1" applyBorder="1" applyAlignment="1">
      <alignment horizontal="right" vertical="top"/>
    </xf>
    <xf numFmtId="4" fontId="199" fillId="0" borderId="1" xfId="0" applyNumberFormat="1" applyFont="1" applyBorder="1" applyAlignment="1">
      <alignment horizontal="right" vertical="top"/>
    </xf>
    <xf numFmtId="4" fontId="200" fillId="0" borderId="1" xfId="0" applyNumberFormat="1" applyFont="1" applyBorder="1" applyAlignment="1">
      <alignment horizontal="right" vertical="top"/>
    </xf>
    <xf numFmtId="0" fontId="201" fillId="0" borderId="0" xfId="0" applyFont="1"/>
    <xf numFmtId="0" fontId="202" fillId="3" borderId="1" xfId="0" applyFont="1" applyFill="1" applyBorder="1" applyAlignment="1">
      <alignment horizontal="left"/>
    </xf>
    <xf numFmtId="0" fontId="210" fillId="3" borderId="1" xfId="0" applyFont="1" applyFill="1" applyBorder="1" applyAlignment="1">
      <alignment horizontal="left"/>
    </xf>
    <xf numFmtId="0" fontId="211" fillId="3" borderId="1" xfId="0" applyFont="1" applyFill="1" applyBorder="1" applyAlignment="1">
      <alignment horizontal="left"/>
    </xf>
    <xf numFmtId="4" fontId="212" fillId="3" borderId="1" xfId="0" applyNumberFormat="1" applyFont="1" applyFill="1" applyBorder="1" applyAlignment="1">
      <alignment horizontal="right"/>
    </xf>
    <xf numFmtId="0" fontId="213" fillId="0" borderId="0" xfId="0" applyFont="1"/>
    <xf numFmtId="0" fontId="214" fillId="0" borderId="1" xfId="0" applyFont="1" applyBorder="1" applyAlignment="1">
      <alignment horizontal="left" vertical="top"/>
    </xf>
    <xf numFmtId="0" fontId="215" fillId="0" borderId="1" xfId="0" applyFont="1" applyBorder="1" applyAlignment="1">
      <alignment horizontal="left" vertical="top" wrapText="1"/>
    </xf>
    <xf numFmtId="0" fontId="216" fillId="0" borderId="1" xfId="0" applyFont="1" applyBorder="1" applyAlignment="1">
      <alignment horizontal="center" vertical="top"/>
    </xf>
    <xf numFmtId="168" fontId="217" fillId="0" borderId="1" xfId="0" applyNumberFormat="1" applyFont="1" applyBorder="1" applyAlignment="1">
      <alignment horizontal="right" vertical="top"/>
    </xf>
    <xf numFmtId="169" fontId="218" fillId="0" borderId="1" xfId="0" applyNumberFormat="1" applyFont="1" applyBorder="1" applyAlignment="1">
      <alignment horizontal="right" vertical="top"/>
    </xf>
    <xf numFmtId="169" fontId="219" fillId="0" borderId="1" xfId="0" applyNumberFormat="1" applyFont="1" applyBorder="1" applyAlignment="1">
      <alignment horizontal="right" vertical="top"/>
    </xf>
    <xf numFmtId="169" fontId="220" fillId="0" borderId="1" xfId="0" applyNumberFormat="1" applyFont="1" applyBorder="1" applyAlignment="1">
      <alignment horizontal="right" vertical="top"/>
    </xf>
    <xf numFmtId="4" fontId="221" fillId="2" borderId="1" xfId="0" applyNumberFormat="1" applyFont="1" applyFill="1" applyBorder="1" applyAlignment="1" applyProtection="1">
      <alignment horizontal="right" vertical="top"/>
      <protection locked="0"/>
    </xf>
    <xf numFmtId="170" fontId="222" fillId="0" borderId="1" xfId="0" applyNumberFormat="1" applyFont="1" applyBorder="1" applyAlignment="1">
      <alignment horizontal="right" vertical="top"/>
    </xf>
    <xf numFmtId="4" fontId="223" fillId="0" borderId="1" xfId="0" applyNumberFormat="1" applyFont="1" applyBorder="1" applyAlignment="1">
      <alignment horizontal="right" vertical="top"/>
    </xf>
    <xf numFmtId="4" fontId="224" fillId="0" borderId="1" xfId="0" applyNumberFormat="1" applyFont="1" applyBorder="1" applyAlignment="1">
      <alignment horizontal="right" vertical="top"/>
    </xf>
    <xf numFmtId="0" fontId="225" fillId="0" borderId="0" xfId="0" applyFont="1"/>
    <xf numFmtId="0" fontId="226" fillId="0" borderId="1" xfId="0" applyFont="1" applyBorder="1" applyAlignment="1">
      <alignment horizontal="left" vertical="top"/>
    </xf>
    <xf numFmtId="0" fontId="227" fillId="0" borderId="1" xfId="0" applyFont="1" applyBorder="1" applyAlignment="1">
      <alignment horizontal="left" vertical="top" wrapText="1"/>
    </xf>
    <xf numFmtId="0" fontId="228" fillId="0" borderId="1" xfId="0" applyFont="1" applyBorder="1" applyAlignment="1">
      <alignment horizontal="center" vertical="top"/>
    </xf>
    <xf numFmtId="168" fontId="229" fillId="0" borderId="1" xfId="0" applyNumberFormat="1" applyFont="1" applyBorder="1" applyAlignment="1">
      <alignment horizontal="right" vertical="top"/>
    </xf>
    <xf numFmtId="169" fontId="230" fillId="0" borderId="1" xfId="0" applyNumberFormat="1" applyFont="1" applyBorder="1" applyAlignment="1">
      <alignment horizontal="right" vertical="top"/>
    </xf>
    <xf numFmtId="169" fontId="231" fillId="0" borderId="1" xfId="0" applyNumberFormat="1" applyFont="1" applyBorder="1" applyAlignment="1">
      <alignment horizontal="right" vertical="top"/>
    </xf>
    <xf numFmtId="169" fontId="232" fillId="0" borderId="1" xfId="0" applyNumberFormat="1" applyFont="1" applyBorder="1" applyAlignment="1">
      <alignment horizontal="right" vertical="top"/>
    </xf>
    <xf numFmtId="4" fontId="233" fillId="2" borderId="1" xfId="0" applyNumberFormat="1" applyFont="1" applyFill="1" applyBorder="1" applyAlignment="1" applyProtection="1">
      <alignment horizontal="right" vertical="top"/>
      <protection locked="0"/>
    </xf>
    <xf numFmtId="170" fontId="234" fillId="0" borderId="1" xfId="0" applyNumberFormat="1" applyFont="1" applyBorder="1" applyAlignment="1">
      <alignment horizontal="right" vertical="top"/>
    </xf>
    <xf numFmtId="4" fontId="235" fillId="0" borderId="1" xfId="0" applyNumberFormat="1" applyFont="1" applyBorder="1" applyAlignment="1">
      <alignment horizontal="right" vertical="top"/>
    </xf>
    <xf numFmtId="4" fontId="236" fillId="0" borderId="1" xfId="0" applyNumberFormat="1" applyFont="1" applyBorder="1" applyAlignment="1">
      <alignment horizontal="right" vertical="top"/>
    </xf>
    <xf numFmtId="0" fontId="237" fillId="0" borderId="0" xfId="0" applyFont="1"/>
    <xf numFmtId="0" fontId="238" fillId="0" borderId="1" xfId="0" applyFont="1" applyBorder="1" applyAlignment="1">
      <alignment horizontal="left" vertical="top"/>
    </xf>
    <xf numFmtId="0" fontId="239" fillId="0" borderId="1" xfId="0" applyFont="1" applyBorder="1" applyAlignment="1">
      <alignment horizontal="left" vertical="top" wrapText="1"/>
    </xf>
    <xf numFmtId="0" fontId="240" fillId="0" borderId="1" xfId="0" applyFont="1" applyBorder="1" applyAlignment="1">
      <alignment horizontal="center" vertical="top"/>
    </xf>
    <xf numFmtId="168" fontId="241" fillId="0" borderId="1" xfId="0" applyNumberFormat="1" applyFont="1" applyBorder="1" applyAlignment="1">
      <alignment horizontal="right" vertical="top"/>
    </xf>
    <xf numFmtId="169" fontId="242" fillId="0" borderId="1" xfId="0" applyNumberFormat="1" applyFont="1" applyBorder="1" applyAlignment="1">
      <alignment horizontal="right" vertical="top"/>
    </xf>
    <xf numFmtId="169" fontId="243" fillId="0" borderId="1" xfId="0" applyNumberFormat="1" applyFont="1" applyBorder="1" applyAlignment="1">
      <alignment horizontal="right" vertical="top"/>
    </xf>
    <xf numFmtId="169" fontId="244" fillId="0" borderId="1" xfId="0" applyNumberFormat="1" applyFont="1" applyBorder="1" applyAlignment="1">
      <alignment horizontal="right" vertical="top"/>
    </xf>
    <xf numFmtId="4" fontId="245" fillId="2" borderId="1" xfId="0" applyNumberFormat="1" applyFont="1" applyFill="1" applyBorder="1" applyAlignment="1" applyProtection="1">
      <alignment horizontal="right" vertical="top"/>
      <protection locked="0"/>
    </xf>
    <xf numFmtId="170" fontId="246" fillId="0" borderId="1" xfId="0" applyNumberFormat="1" applyFont="1" applyBorder="1" applyAlignment="1">
      <alignment horizontal="right" vertical="top"/>
    </xf>
    <xf numFmtId="4" fontId="247" fillId="0" borderId="1" xfId="0" applyNumberFormat="1" applyFont="1" applyBorder="1" applyAlignment="1">
      <alignment horizontal="right" vertical="top"/>
    </xf>
    <xf numFmtId="4" fontId="248" fillId="0" borderId="1" xfId="0" applyNumberFormat="1" applyFont="1" applyBorder="1" applyAlignment="1">
      <alignment horizontal="right" vertical="top"/>
    </xf>
    <xf numFmtId="0" fontId="249" fillId="0" borderId="0" xfId="0" applyFont="1"/>
    <xf numFmtId="0" fontId="250" fillId="0" borderId="1" xfId="0" applyFont="1" applyBorder="1" applyAlignment="1">
      <alignment horizontal="left" vertical="top"/>
    </xf>
    <xf numFmtId="0" fontId="251" fillId="0" borderId="1" xfId="0" applyFont="1" applyBorder="1" applyAlignment="1">
      <alignment horizontal="left" vertical="top" wrapText="1"/>
    </xf>
    <xf numFmtId="0" fontId="252" fillId="0" borderId="1" xfId="0" applyFont="1" applyBorder="1" applyAlignment="1">
      <alignment horizontal="center" vertical="top"/>
    </xf>
    <xf numFmtId="168" fontId="253" fillId="0" borderId="1" xfId="0" applyNumberFormat="1" applyFont="1" applyBorder="1" applyAlignment="1">
      <alignment horizontal="right" vertical="top"/>
    </xf>
    <xf numFmtId="169" fontId="254" fillId="0" borderId="1" xfId="0" applyNumberFormat="1" applyFont="1" applyBorder="1" applyAlignment="1">
      <alignment horizontal="right" vertical="top"/>
    </xf>
    <xf numFmtId="169" fontId="255" fillId="0" borderId="1" xfId="0" applyNumberFormat="1" applyFont="1" applyBorder="1" applyAlignment="1">
      <alignment horizontal="right" vertical="top"/>
    </xf>
    <xf numFmtId="169" fontId="256" fillId="0" borderId="1" xfId="0" applyNumberFormat="1" applyFont="1" applyBorder="1" applyAlignment="1">
      <alignment horizontal="right" vertical="top"/>
    </xf>
    <xf numFmtId="4" fontId="257" fillId="2" borderId="1" xfId="0" applyNumberFormat="1" applyFont="1" applyFill="1" applyBorder="1" applyAlignment="1" applyProtection="1">
      <alignment horizontal="right" vertical="top"/>
      <protection locked="0"/>
    </xf>
    <xf numFmtId="170" fontId="258" fillId="0" borderId="1" xfId="0" applyNumberFormat="1" applyFont="1" applyBorder="1" applyAlignment="1">
      <alignment horizontal="right" vertical="top"/>
    </xf>
    <xf numFmtId="4" fontId="259" fillId="0" borderId="1" xfId="0" applyNumberFormat="1" applyFont="1" applyBorder="1" applyAlignment="1">
      <alignment horizontal="right" vertical="top"/>
    </xf>
    <xf numFmtId="4" fontId="260" fillId="0" borderId="1" xfId="0" applyNumberFormat="1" applyFont="1" applyBorder="1" applyAlignment="1">
      <alignment horizontal="right" vertical="top"/>
    </xf>
    <xf numFmtId="0" fontId="261" fillId="0" borderId="0" xfId="0" applyFont="1"/>
    <xf numFmtId="0" fontId="262" fillId="0" borderId="1" xfId="0" applyFont="1" applyBorder="1" applyAlignment="1">
      <alignment horizontal="left" vertical="top"/>
    </xf>
    <xf numFmtId="0" fontId="263" fillId="0" borderId="1" xfId="0" applyFont="1" applyBorder="1" applyAlignment="1">
      <alignment horizontal="left" vertical="top" wrapText="1"/>
    </xf>
    <xf numFmtId="0" fontId="264" fillId="0" borderId="1" xfId="0" applyFont="1" applyBorder="1" applyAlignment="1">
      <alignment horizontal="center" vertical="top"/>
    </xf>
    <xf numFmtId="168" fontId="265" fillId="0" borderId="1" xfId="0" applyNumberFormat="1" applyFont="1" applyBorder="1" applyAlignment="1">
      <alignment horizontal="right" vertical="top"/>
    </xf>
    <xf numFmtId="169" fontId="266" fillId="0" borderId="1" xfId="0" applyNumberFormat="1" applyFont="1" applyBorder="1" applyAlignment="1">
      <alignment horizontal="right" vertical="top"/>
    </xf>
    <xf numFmtId="169" fontId="267" fillId="0" borderId="1" xfId="0" applyNumberFormat="1" applyFont="1" applyBorder="1" applyAlignment="1">
      <alignment horizontal="right" vertical="top"/>
    </xf>
    <xf numFmtId="169" fontId="268" fillId="0" borderId="1" xfId="0" applyNumberFormat="1" applyFont="1" applyBorder="1" applyAlignment="1">
      <alignment horizontal="right" vertical="top"/>
    </xf>
    <xf numFmtId="4" fontId="269" fillId="2" borderId="1" xfId="0" applyNumberFormat="1" applyFont="1" applyFill="1" applyBorder="1" applyAlignment="1" applyProtection="1">
      <alignment horizontal="right" vertical="top"/>
      <protection locked="0"/>
    </xf>
    <xf numFmtId="170" fontId="270" fillId="0" borderId="1" xfId="0" applyNumberFormat="1" applyFont="1" applyBorder="1" applyAlignment="1">
      <alignment horizontal="right" vertical="top"/>
    </xf>
    <xf numFmtId="4" fontId="271" fillId="0" borderId="1" xfId="0" applyNumberFormat="1" applyFont="1" applyBorder="1" applyAlignment="1">
      <alignment horizontal="right" vertical="top"/>
    </xf>
    <xf numFmtId="4" fontId="272" fillId="0" borderId="1" xfId="0" applyNumberFormat="1" applyFont="1" applyBorder="1" applyAlignment="1">
      <alignment horizontal="right" vertical="top"/>
    </xf>
    <xf numFmtId="0" fontId="273" fillId="0" borderId="0" xfId="0" applyFont="1"/>
    <xf numFmtId="0" fontId="274" fillId="0" borderId="1" xfId="0" applyFont="1" applyBorder="1" applyAlignment="1">
      <alignment horizontal="left" vertical="top"/>
    </xf>
    <xf numFmtId="0" fontId="275" fillId="0" borderId="1" xfId="0" applyFont="1" applyBorder="1" applyAlignment="1">
      <alignment horizontal="left" vertical="top" wrapText="1"/>
    </xf>
    <xf numFmtId="0" fontId="276" fillId="0" borderId="1" xfId="0" applyFont="1" applyBorder="1" applyAlignment="1">
      <alignment horizontal="center" vertical="top"/>
    </xf>
    <xf numFmtId="168" fontId="277" fillId="0" borderId="1" xfId="0" applyNumberFormat="1" applyFont="1" applyBorder="1" applyAlignment="1">
      <alignment horizontal="right" vertical="top"/>
    </xf>
    <xf numFmtId="169" fontId="278" fillId="0" borderId="1" xfId="0" applyNumberFormat="1" applyFont="1" applyBorder="1" applyAlignment="1">
      <alignment horizontal="right" vertical="top"/>
    </xf>
    <xf numFmtId="169" fontId="279" fillId="0" borderId="1" xfId="0" applyNumberFormat="1" applyFont="1" applyBorder="1" applyAlignment="1">
      <alignment horizontal="right" vertical="top"/>
    </xf>
    <xf numFmtId="169" fontId="280" fillId="0" borderId="1" xfId="0" applyNumberFormat="1" applyFont="1" applyBorder="1" applyAlignment="1">
      <alignment horizontal="right" vertical="top"/>
    </xf>
    <xf numFmtId="4" fontId="281" fillId="2" borderId="1" xfId="0" applyNumberFormat="1" applyFont="1" applyFill="1" applyBorder="1" applyAlignment="1" applyProtection="1">
      <alignment horizontal="right" vertical="top"/>
      <protection locked="0"/>
    </xf>
    <xf numFmtId="170" fontId="282" fillId="0" borderId="1" xfId="0" applyNumberFormat="1" applyFont="1" applyBorder="1" applyAlignment="1">
      <alignment horizontal="right" vertical="top"/>
    </xf>
    <xf numFmtId="4" fontId="283" fillId="0" borderId="1" xfId="0" applyNumberFormat="1" applyFont="1" applyBorder="1" applyAlignment="1">
      <alignment horizontal="right" vertical="top"/>
    </xf>
    <xf numFmtId="4" fontId="284" fillId="0" borderId="1" xfId="0" applyNumberFormat="1" applyFont="1" applyBorder="1" applyAlignment="1">
      <alignment horizontal="right" vertical="top"/>
    </xf>
    <xf numFmtId="0" fontId="285" fillId="0" borderId="0" xfId="0" applyFont="1"/>
    <xf numFmtId="0" fontId="286" fillId="3" borderId="1" xfId="0" applyFont="1" applyFill="1" applyBorder="1" applyAlignment="1">
      <alignment horizontal="left"/>
    </xf>
    <xf numFmtId="0" fontId="294" fillId="3" borderId="1" xfId="0" applyFont="1" applyFill="1" applyBorder="1" applyAlignment="1">
      <alignment horizontal="left"/>
    </xf>
    <xf numFmtId="0" fontId="295" fillId="3" borderId="1" xfId="0" applyFont="1" applyFill="1" applyBorder="1" applyAlignment="1">
      <alignment horizontal="left"/>
    </xf>
    <xf numFmtId="4" fontId="296" fillId="3" borderId="1" xfId="0" applyNumberFormat="1" applyFont="1" applyFill="1" applyBorder="1" applyAlignment="1">
      <alignment horizontal="right"/>
    </xf>
    <xf numFmtId="0" fontId="297" fillId="0" borderId="0" xfId="0" applyFont="1"/>
    <xf numFmtId="0" fontId="298" fillId="0" borderId="1" xfId="0" applyFont="1" applyBorder="1" applyAlignment="1">
      <alignment horizontal="left" vertical="top"/>
    </xf>
    <xf numFmtId="0" fontId="299" fillId="0" borderId="1" xfId="0" applyFont="1" applyBorder="1" applyAlignment="1">
      <alignment horizontal="left" vertical="top" wrapText="1"/>
    </xf>
    <xf numFmtId="0" fontId="300" fillId="0" borderId="1" xfId="0" applyFont="1" applyBorder="1" applyAlignment="1">
      <alignment horizontal="center" vertical="top"/>
    </xf>
    <xf numFmtId="168" fontId="301" fillId="0" borderId="1" xfId="0" applyNumberFormat="1" applyFont="1" applyBorder="1" applyAlignment="1">
      <alignment horizontal="right" vertical="top"/>
    </xf>
    <xf numFmtId="169" fontId="302" fillId="0" borderId="1" xfId="0" applyNumberFormat="1" applyFont="1" applyBorder="1" applyAlignment="1">
      <alignment horizontal="right" vertical="top"/>
    </xf>
    <xf numFmtId="169" fontId="303" fillId="0" borderId="1" xfId="0" applyNumberFormat="1" applyFont="1" applyBorder="1" applyAlignment="1">
      <alignment horizontal="right" vertical="top"/>
    </xf>
    <xf numFmtId="169" fontId="304" fillId="0" borderId="1" xfId="0" applyNumberFormat="1" applyFont="1" applyBorder="1" applyAlignment="1">
      <alignment horizontal="right" vertical="top"/>
    </xf>
    <xf numFmtId="4" fontId="305" fillId="2" borderId="1" xfId="0" applyNumberFormat="1" applyFont="1" applyFill="1" applyBorder="1" applyAlignment="1" applyProtection="1">
      <alignment horizontal="right" vertical="top"/>
      <protection locked="0"/>
    </xf>
    <xf numFmtId="170" fontId="306" fillId="0" borderId="1" xfId="0" applyNumberFormat="1" applyFont="1" applyBorder="1" applyAlignment="1">
      <alignment horizontal="right" vertical="top"/>
    </xf>
    <xf numFmtId="4" fontId="307" fillId="0" borderId="1" xfId="0" applyNumberFormat="1" applyFont="1" applyBorder="1" applyAlignment="1">
      <alignment horizontal="right" vertical="top"/>
    </xf>
    <xf numFmtId="4" fontId="308" fillId="0" borderId="1" xfId="0" applyNumberFormat="1" applyFont="1" applyBorder="1" applyAlignment="1">
      <alignment horizontal="right" vertical="top"/>
    </xf>
    <xf numFmtId="0" fontId="309" fillId="0" borderId="0" xfId="0" applyFont="1"/>
    <xf numFmtId="0" fontId="310" fillId="0" borderId="1" xfId="0" applyFont="1" applyBorder="1" applyAlignment="1">
      <alignment horizontal="left" vertical="top"/>
    </xf>
    <xf numFmtId="0" fontId="311" fillId="0" borderId="1" xfId="0" applyFont="1" applyBorder="1" applyAlignment="1">
      <alignment horizontal="left" vertical="top" wrapText="1"/>
    </xf>
    <xf numFmtId="0" fontId="312" fillId="0" borderId="1" xfId="0" applyFont="1" applyBorder="1" applyAlignment="1">
      <alignment horizontal="center" vertical="top"/>
    </xf>
    <xf numFmtId="168" fontId="313" fillId="0" borderId="1" xfId="0" applyNumberFormat="1" applyFont="1" applyBorder="1" applyAlignment="1">
      <alignment horizontal="right" vertical="top"/>
    </xf>
    <xf numFmtId="169" fontId="314" fillId="0" borderId="1" xfId="0" applyNumberFormat="1" applyFont="1" applyBorder="1" applyAlignment="1">
      <alignment horizontal="right" vertical="top"/>
    </xf>
    <xf numFmtId="169" fontId="315" fillId="0" borderId="1" xfId="0" applyNumberFormat="1" applyFont="1" applyBorder="1" applyAlignment="1">
      <alignment horizontal="right" vertical="top"/>
    </xf>
    <xf numFmtId="169" fontId="316" fillId="0" borderId="1" xfId="0" applyNumberFormat="1" applyFont="1" applyBorder="1" applyAlignment="1">
      <alignment horizontal="right" vertical="top"/>
    </xf>
    <xf numFmtId="4" fontId="317" fillId="2" borderId="1" xfId="0" applyNumberFormat="1" applyFont="1" applyFill="1" applyBorder="1" applyAlignment="1" applyProtection="1">
      <alignment horizontal="right" vertical="top"/>
      <protection locked="0"/>
    </xf>
    <xf numFmtId="170" fontId="318" fillId="0" borderId="1" xfId="0" applyNumberFormat="1" applyFont="1" applyBorder="1" applyAlignment="1">
      <alignment horizontal="right" vertical="top"/>
    </xf>
    <xf numFmtId="4" fontId="319" fillId="0" borderId="1" xfId="0" applyNumberFormat="1" applyFont="1" applyBorder="1" applyAlignment="1">
      <alignment horizontal="right" vertical="top"/>
    </xf>
    <xf numFmtId="4" fontId="320" fillId="0" borderId="1" xfId="0" applyNumberFormat="1" applyFont="1" applyBorder="1" applyAlignment="1">
      <alignment horizontal="right" vertical="top"/>
    </xf>
    <xf numFmtId="0" fontId="321" fillId="0" borderId="0" xfId="0" applyFont="1"/>
    <xf numFmtId="0" fontId="322" fillId="0" borderId="1" xfId="0" applyFont="1" applyBorder="1" applyAlignment="1">
      <alignment horizontal="left" vertical="top"/>
    </xf>
    <xf numFmtId="0" fontId="323" fillId="0" borderId="1" xfId="0" applyFont="1" applyBorder="1" applyAlignment="1">
      <alignment horizontal="left" vertical="top" wrapText="1"/>
    </xf>
    <xf numFmtId="0" fontId="324" fillId="0" borderId="1" xfId="0" applyFont="1" applyBorder="1" applyAlignment="1">
      <alignment horizontal="center" vertical="top"/>
    </xf>
    <xf numFmtId="168" fontId="325" fillId="0" borderId="1" xfId="0" applyNumberFormat="1" applyFont="1" applyBorder="1" applyAlignment="1">
      <alignment horizontal="right" vertical="top"/>
    </xf>
    <xf numFmtId="169" fontId="326" fillId="0" borderId="1" xfId="0" applyNumberFormat="1" applyFont="1" applyBorder="1" applyAlignment="1">
      <alignment horizontal="right" vertical="top"/>
    </xf>
    <xf numFmtId="169" fontId="327" fillId="0" borderId="1" xfId="0" applyNumberFormat="1" applyFont="1" applyBorder="1" applyAlignment="1">
      <alignment horizontal="right" vertical="top"/>
    </xf>
    <xf numFmtId="169" fontId="328" fillId="0" borderId="1" xfId="0" applyNumberFormat="1" applyFont="1" applyBorder="1" applyAlignment="1">
      <alignment horizontal="right" vertical="top"/>
    </xf>
    <xf numFmtId="4" fontId="329" fillId="2" borderId="1" xfId="0" applyNumberFormat="1" applyFont="1" applyFill="1" applyBorder="1" applyAlignment="1" applyProtection="1">
      <alignment horizontal="right" vertical="top"/>
      <protection locked="0"/>
    </xf>
    <xf numFmtId="170" fontId="330" fillId="0" borderId="1" xfId="0" applyNumberFormat="1" applyFont="1" applyBorder="1" applyAlignment="1">
      <alignment horizontal="right" vertical="top"/>
    </xf>
    <xf numFmtId="4" fontId="331" fillId="0" borderId="1" xfId="0" applyNumberFormat="1" applyFont="1" applyBorder="1" applyAlignment="1">
      <alignment horizontal="right" vertical="top"/>
    </xf>
    <xf numFmtId="4" fontId="332" fillId="0" borderId="1" xfId="0" applyNumberFormat="1" applyFont="1" applyBorder="1" applyAlignment="1">
      <alignment horizontal="right" vertical="top"/>
    </xf>
    <xf numFmtId="0" fontId="333" fillId="0" borderId="0" xfId="0" applyFont="1"/>
    <xf numFmtId="0" fontId="334" fillId="0" borderId="1" xfId="0" applyFont="1" applyBorder="1" applyAlignment="1">
      <alignment horizontal="left" vertical="top"/>
    </xf>
    <xf numFmtId="0" fontId="335" fillId="0" borderId="1" xfId="0" applyFont="1" applyBorder="1" applyAlignment="1">
      <alignment horizontal="left" vertical="top" wrapText="1"/>
    </xf>
    <xf numFmtId="0" fontId="336" fillId="0" borderId="1" xfId="0" applyFont="1" applyBorder="1" applyAlignment="1">
      <alignment horizontal="center" vertical="top"/>
    </xf>
    <xf numFmtId="168" fontId="337" fillId="0" borderId="1" xfId="0" applyNumberFormat="1" applyFont="1" applyBorder="1" applyAlignment="1">
      <alignment horizontal="right" vertical="top"/>
    </xf>
    <xf numFmtId="169" fontId="338" fillId="0" borderId="1" xfId="0" applyNumberFormat="1" applyFont="1" applyBorder="1" applyAlignment="1">
      <alignment horizontal="right" vertical="top"/>
    </xf>
    <xf numFmtId="169" fontId="339" fillId="0" borderId="1" xfId="0" applyNumberFormat="1" applyFont="1" applyBorder="1" applyAlignment="1">
      <alignment horizontal="right" vertical="top"/>
    </xf>
    <xf numFmtId="169" fontId="340" fillId="0" borderId="1" xfId="0" applyNumberFormat="1" applyFont="1" applyBorder="1" applyAlignment="1">
      <alignment horizontal="right" vertical="top"/>
    </xf>
    <xf numFmtId="4" fontId="341" fillId="2" borderId="1" xfId="0" applyNumberFormat="1" applyFont="1" applyFill="1" applyBorder="1" applyAlignment="1" applyProtection="1">
      <alignment horizontal="right" vertical="top"/>
      <protection locked="0"/>
    </xf>
    <xf numFmtId="170" fontId="342" fillId="0" borderId="1" xfId="0" applyNumberFormat="1" applyFont="1" applyBorder="1" applyAlignment="1">
      <alignment horizontal="right" vertical="top"/>
    </xf>
    <xf numFmtId="4" fontId="343" fillId="0" borderId="1" xfId="0" applyNumberFormat="1" applyFont="1" applyBorder="1" applyAlignment="1">
      <alignment horizontal="right" vertical="top"/>
    </xf>
    <xf numFmtId="4" fontId="344" fillId="0" borderId="1" xfId="0" applyNumberFormat="1" applyFont="1" applyBorder="1" applyAlignment="1">
      <alignment horizontal="right" vertical="top"/>
    </xf>
    <xf numFmtId="0" fontId="345" fillId="0" borderId="0" xfId="0" applyFont="1"/>
    <xf numFmtId="0" fontId="346" fillId="0" borderId="1" xfId="0" applyFont="1" applyBorder="1" applyAlignment="1">
      <alignment horizontal="left" vertical="top"/>
    </xf>
    <xf numFmtId="0" fontId="347" fillId="0" borderId="1" xfId="0" applyFont="1" applyBorder="1" applyAlignment="1">
      <alignment horizontal="left" vertical="top" wrapText="1"/>
    </xf>
    <xf numFmtId="0" fontId="348" fillId="0" borderId="1" xfId="0" applyFont="1" applyBorder="1" applyAlignment="1">
      <alignment horizontal="center" vertical="top"/>
    </xf>
    <xf numFmtId="168" fontId="349" fillId="0" borderId="1" xfId="0" applyNumberFormat="1" applyFont="1" applyBorder="1" applyAlignment="1">
      <alignment horizontal="right" vertical="top"/>
    </xf>
    <xf numFmtId="169" fontId="350" fillId="0" borderId="1" xfId="0" applyNumberFormat="1" applyFont="1" applyBorder="1" applyAlignment="1">
      <alignment horizontal="right" vertical="top"/>
    </xf>
    <xf numFmtId="169" fontId="351" fillId="0" borderId="1" xfId="0" applyNumberFormat="1" applyFont="1" applyBorder="1" applyAlignment="1">
      <alignment horizontal="right" vertical="top"/>
    </xf>
    <xf numFmtId="169" fontId="352" fillId="0" borderId="1" xfId="0" applyNumberFormat="1" applyFont="1" applyBorder="1" applyAlignment="1">
      <alignment horizontal="right" vertical="top"/>
    </xf>
    <xf numFmtId="4" fontId="353" fillId="2" borderId="1" xfId="0" applyNumberFormat="1" applyFont="1" applyFill="1" applyBorder="1" applyAlignment="1" applyProtection="1">
      <alignment horizontal="right" vertical="top"/>
      <protection locked="0"/>
    </xf>
    <xf numFmtId="170" fontId="354" fillId="0" borderId="1" xfId="0" applyNumberFormat="1" applyFont="1" applyBorder="1" applyAlignment="1">
      <alignment horizontal="right" vertical="top"/>
    </xf>
    <xf numFmtId="4" fontId="355" fillId="0" borderId="1" xfId="0" applyNumberFormat="1" applyFont="1" applyBorder="1" applyAlignment="1">
      <alignment horizontal="right" vertical="top"/>
    </xf>
    <xf numFmtId="4" fontId="356" fillId="0" borderId="1" xfId="0" applyNumberFormat="1" applyFont="1" applyBorder="1" applyAlignment="1">
      <alignment horizontal="right" vertical="top"/>
    </xf>
    <xf numFmtId="0" fontId="357" fillId="0" borderId="0" xfId="0" applyFont="1"/>
    <xf numFmtId="0" fontId="358" fillId="3" borderId="1" xfId="0" applyFont="1" applyFill="1" applyBorder="1" applyAlignment="1">
      <alignment horizontal="left"/>
    </xf>
    <xf numFmtId="0" fontId="366" fillId="3" borderId="1" xfId="0" applyFont="1" applyFill="1" applyBorder="1" applyAlignment="1">
      <alignment horizontal="left"/>
    </xf>
    <xf numFmtId="0" fontId="367" fillId="3" borderId="1" xfId="0" applyFont="1" applyFill="1" applyBorder="1" applyAlignment="1">
      <alignment horizontal="left"/>
    </xf>
    <xf numFmtId="4" fontId="368" fillId="3" borderId="1" xfId="0" applyNumberFormat="1" applyFont="1" applyFill="1" applyBorder="1" applyAlignment="1">
      <alignment horizontal="right"/>
    </xf>
    <xf numFmtId="0" fontId="369" fillId="0" borderId="0" xfId="0" applyFont="1"/>
    <xf numFmtId="0" fontId="370" fillId="0" borderId="1" xfId="0" applyFont="1" applyBorder="1" applyAlignment="1">
      <alignment horizontal="left" vertical="top"/>
    </xf>
    <xf numFmtId="0" fontId="371" fillId="0" borderId="1" xfId="0" applyFont="1" applyBorder="1" applyAlignment="1">
      <alignment horizontal="left" vertical="top" wrapText="1"/>
    </xf>
    <xf numFmtId="0" fontId="372" fillId="0" borderId="1" xfId="0" applyFont="1" applyBorder="1" applyAlignment="1">
      <alignment horizontal="center" vertical="top"/>
    </xf>
    <xf numFmtId="168" fontId="373" fillId="0" borderId="1" xfId="0" applyNumberFormat="1" applyFont="1" applyBorder="1" applyAlignment="1">
      <alignment horizontal="right" vertical="top"/>
    </xf>
    <xf numFmtId="169" fontId="374" fillId="0" borderId="1" xfId="0" applyNumberFormat="1" applyFont="1" applyBorder="1" applyAlignment="1">
      <alignment horizontal="right" vertical="top"/>
    </xf>
    <xf numFmtId="169" fontId="375" fillId="0" borderId="1" xfId="0" applyNumberFormat="1" applyFont="1" applyBorder="1" applyAlignment="1">
      <alignment horizontal="right" vertical="top"/>
    </xf>
    <xf numFmtId="169" fontId="376" fillId="0" borderId="1" xfId="0" applyNumberFormat="1" applyFont="1" applyBorder="1" applyAlignment="1">
      <alignment horizontal="right" vertical="top"/>
    </xf>
    <xf numFmtId="4" fontId="377" fillId="2" borderId="1" xfId="0" applyNumberFormat="1" applyFont="1" applyFill="1" applyBorder="1" applyAlignment="1" applyProtection="1">
      <alignment horizontal="right" vertical="top"/>
      <protection locked="0"/>
    </xf>
    <xf numFmtId="170" fontId="378" fillId="0" borderId="1" xfId="0" applyNumberFormat="1" applyFont="1" applyBorder="1" applyAlignment="1">
      <alignment horizontal="right" vertical="top"/>
    </xf>
    <xf numFmtId="4" fontId="379" fillId="0" borderId="1" xfId="0" applyNumberFormat="1" applyFont="1" applyBorder="1" applyAlignment="1">
      <alignment horizontal="right" vertical="top"/>
    </xf>
    <xf numFmtId="4" fontId="380" fillId="0" borderId="1" xfId="0" applyNumberFormat="1" applyFont="1" applyBorder="1" applyAlignment="1">
      <alignment horizontal="right" vertical="top"/>
    </xf>
    <xf numFmtId="0" fontId="381" fillId="0" borderId="0" xfId="0" applyFont="1"/>
    <xf numFmtId="0" fontId="382" fillId="0" borderId="1" xfId="0" applyFont="1" applyBorder="1" applyAlignment="1">
      <alignment horizontal="left" vertical="top"/>
    </xf>
    <xf numFmtId="0" fontId="383" fillId="0" borderId="1" xfId="0" applyFont="1" applyBorder="1" applyAlignment="1">
      <alignment horizontal="left" vertical="top" wrapText="1"/>
    </xf>
    <xf numFmtId="0" fontId="384" fillId="0" borderId="1" xfId="0" applyFont="1" applyBorder="1" applyAlignment="1">
      <alignment horizontal="center" vertical="top"/>
    </xf>
    <xf numFmtId="168" fontId="385" fillId="0" borderId="1" xfId="0" applyNumberFormat="1" applyFont="1" applyBorder="1" applyAlignment="1">
      <alignment horizontal="right" vertical="top"/>
    </xf>
    <xf numFmtId="169" fontId="386" fillId="0" borderId="1" xfId="0" applyNumberFormat="1" applyFont="1" applyBorder="1" applyAlignment="1">
      <alignment horizontal="right" vertical="top"/>
    </xf>
    <xf numFmtId="169" fontId="387" fillId="0" borderId="1" xfId="0" applyNumberFormat="1" applyFont="1" applyBorder="1" applyAlignment="1">
      <alignment horizontal="right" vertical="top"/>
    </xf>
    <xf numFmtId="169" fontId="388" fillId="0" borderId="1" xfId="0" applyNumberFormat="1" applyFont="1" applyBorder="1" applyAlignment="1">
      <alignment horizontal="right" vertical="top"/>
    </xf>
    <xf numFmtId="4" fontId="389" fillId="2" borderId="1" xfId="0" applyNumberFormat="1" applyFont="1" applyFill="1" applyBorder="1" applyAlignment="1" applyProtection="1">
      <alignment horizontal="right" vertical="top"/>
      <protection locked="0"/>
    </xf>
    <xf numFmtId="170" fontId="390" fillId="0" borderId="1" xfId="0" applyNumberFormat="1" applyFont="1" applyBorder="1" applyAlignment="1">
      <alignment horizontal="right" vertical="top"/>
    </xf>
    <xf numFmtId="4" fontId="391" fillId="0" borderId="1" xfId="0" applyNumberFormat="1" applyFont="1" applyBorder="1" applyAlignment="1">
      <alignment horizontal="right" vertical="top"/>
    </xf>
    <xf numFmtId="4" fontId="392" fillId="0" borderId="1" xfId="0" applyNumberFormat="1" applyFont="1" applyBorder="1" applyAlignment="1">
      <alignment horizontal="right" vertical="top"/>
    </xf>
    <xf numFmtId="0" fontId="393" fillId="0" borderId="0" xfId="0" applyFont="1"/>
    <xf numFmtId="0" fontId="394" fillId="0" borderId="1" xfId="0" applyFont="1" applyBorder="1" applyAlignment="1">
      <alignment horizontal="left" vertical="top"/>
    </xf>
    <xf numFmtId="0" fontId="395" fillId="0" borderId="1" xfId="0" applyFont="1" applyBorder="1" applyAlignment="1">
      <alignment horizontal="left" vertical="top" wrapText="1"/>
    </xf>
    <xf numFmtId="0" fontId="396" fillId="0" borderId="1" xfId="0" applyFont="1" applyBorder="1" applyAlignment="1">
      <alignment horizontal="center" vertical="top"/>
    </xf>
    <xf numFmtId="168" fontId="397" fillId="0" borderId="1" xfId="0" applyNumberFormat="1" applyFont="1" applyBorder="1" applyAlignment="1">
      <alignment horizontal="right" vertical="top"/>
    </xf>
    <xf numFmtId="169" fontId="398" fillId="0" borderId="1" xfId="0" applyNumberFormat="1" applyFont="1" applyBorder="1" applyAlignment="1">
      <alignment horizontal="right" vertical="top"/>
    </xf>
    <xf numFmtId="169" fontId="399" fillId="0" borderId="1" xfId="0" applyNumberFormat="1" applyFont="1" applyBorder="1" applyAlignment="1">
      <alignment horizontal="right" vertical="top"/>
    </xf>
    <xf numFmtId="169" fontId="400" fillId="0" borderId="1" xfId="0" applyNumberFormat="1" applyFont="1" applyBorder="1" applyAlignment="1">
      <alignment horizontal="right" vertical="top"/>
    </xf>
    <xf numFmtId="4" fontId="401" fillId="2" borderId="1" xfId="0" applyNumberFormat="1" applyFont="1" applyFill="1" applyBorder="1" applyAlignment="1" applyProtection="1">
      <alignment horizontal="right" vertical="top"/>
      <protection locked="0"/>
    </xf>
    <xf numFmtId="170" fontId="402" fillId="0" borderId="1" xfId="0" applyNumberFormat="1" applyFont="1" applyBorder="1" applyAlignment="1">
      <alignment horizontal="right" vertical="top"/>
    </xf>
    <xf numFmtId="4" fontId="403" fillId="0" borderId="1" xfId="0" applyNumberFormat="1" applyFont="1" applyBorder="1" applyAlignment="1">
      <alignment horizontal="right" vertical="top"/>
    </xf>
    <xf numFmtId="4" fontId="404" fillId="0" borderId="1" xfId="0" applyNumberFormat="1" applyFont="1" applyBorder="1" applyAlignment="1">
      <alignment horizontal="right" vertical="top"/>
    </xf>
    <xf numFmtId="0" fontId="405" fillId="0" borderId="0" xfId="0" applyFont="1"/>
    <xf numFmtId="0" fontId="406" fillId="0" borderId="1" xfId="0" applyFont="1" applyBorder="1" applyAlignment="1">
      <alignment horizontal="left" vertical="top"/>
    </xf>
    <xf numFmtId="0" fontId="407" fillId="0" borderId="1" xfId="0" applyFont="1" applyBorder="1" applyAlignment="1">
      <alignment horizontal="left" vertical="top" wrapText="1"/>
    </xf>
    <xf numFmtId="0" fontId="408" fillId="0" borderId="1" xfId="0" applyFont="1" applyBorder="1" applyAlignment="1">
      <alignment horizontal="center" vertical="top"/>
    </xf>
    <xf numFmtId="168" fontId="409" fillId="0" borderId="1" xfId="0" applyNumberFormat="1" applyFont="1" applyBorder="1" applyAlignment="1">
      <alignment horizontal="right" vertical="top"/>
    </xf>
    <xf numFmtId="169" fontId="410" fillId="0" borderId="1" xfId="0" applyNumberFormat="1" applyFont="1" applyBorder="1" applyAlignment="1">
      <alignment horizontal="right" vertical="top"/>
    </xf>
    <xf numFmtId="169" fontId="411" fillId="0" borderId="1" xfId="0" applyNumberFormat="1" applyFont="1" applyBorder="1" applyAlignment="1">
      <alignment horizontal="right" vertical="top"/>
    </xf>
    <xf numFmtId="169" fontId="412" fillId="0" borderId="1" xfId="0" applyNumberFormat="1" applyFont="1" applyBorder="1" applyAlignment="1">
      <alignment horizontal="right" vertical="top"/>
    </xf>
    <xf numFmtId="4" fontId="413" fillId="2" borderId="1" xfId="0" applyNumberFormat="1" applyFont="1" applyFill="1" applyBorder="1" applyAlignment="1" applyProtection="1">
      <alignment horizontal="right" vertical="top"/>
      <protection locked="0"/>
    </xf>
    <xf numFmtId="170" fontId="414" fillId="0" borderId="1" xfId="0" applyNumberFormat="1" applyFont="1" applyBorder="1" applyAlignment="1">
      <alignment horizontal="right" vertical="top"/>
    </xf>
    <xf numFmtId="4" fontId="415" fillId="0" borderId="1" xfId="0" applyNumberFormat="1" applyFont="1" applyBorder="1" applyAlignment="1">
      <alignment horizontal="right" vertical="top"/>
    </xf>
    <xf numFmtId="4" fontId="416" fillId="0" borderId="1" xfId="0" applyNumberFormat="1" applyFont="1" applyBorder="1" applyAlignment="1">
      <alignment horizontal="right" vertical="top"/>
    </xf>
    <xf numFmtId="0" fontId="417" fillId="0" borderId="0" xfId="0" applyFont="1"/>
    <xf numFmtId="0" fontId="418" fillId="0" borderId="1" xfId="0" applyFont="1" applyBorder="1" applyAlignment="1">
      <alignment horizontal="left" vertical="top"/>
    </xf>
    <xf numFmtId="0" fontId="419" fillId="0" borderId="1" xfId="0" applyFont="1" applyBorder="1" applyAlignment="1">
      <alignment horizontal="left" vertical="top" wrapText="1"/>
    </xf>
    <xf numFmtId="0" fontId="420" fillId="0" borderId="1" xfId="0" applyFont="1" applyBorder="1" applyAlignment="1">
      <alignment horizontal="center" vertical="top"/>
    </xf>
    <xf numFmtId="168" fontId="421" fillId="0" borderId="1" xfId="0" applyNumberFormat="1" applyFont="1" applyBorder="1" applyAlignment="1">
      <alignment horizontal="right" vertical="top"/>
    </xf>
    <xf numFmtId="169" fontId="422" fillId="0" borderId="1" xfId="0" applyNumberFormat="1" applyFont="1" applyBorder="1" applyAlignment="1">
      <alignment horizontal="right" vertical="top"/>
    </xf>
    <xf numFmtId="169" fontId="423" fillId="0" borderId="1" xfId="0" applyNumberFormat="1" applyFont="1" applyBorder="1" applyAlignment="1">
      <alignment horizontal="right" vertical="top"/>
    </xf>
    <xf numFmtId="169" fontId="424" fillId="0" borderId="1" xfId="0" applyNumberFormat="1" applyFont="1" applyBorder="1" applyAlignment="1">
      <alignment horizontal="right" vertical="top"/>
    </xf>
    <xf numFmtId="4" fontId="425" fillId="2" borderId="1" xfId="0" applyNumberFormat="1" applyFont="1" applyFill="1" applyBorder="1" applyAlignment="1" applyProtection="1">
      <alignment horizontal="right" vertical="top"/>
      <protection locked="0"/>
    </xf>
    <xf numFmtId="170" fontId="426" fillId="0" borderId="1" xfId="0" applyNumberFormat="1" applyFont="1" applyBorder="1" applyAlignment="1">
      <alignment horizontal="right" vertical="top"/>
    </xf>
    <xf numFmtId="4" fontId="427" fillId="0" borderId="1" xfId="0" applyNumberFormat="1" applyFont="1" applyBorder="1" applyAlignment="1">
      <alignment horizontal="right" vertical="top"/>
    </xf>
    <xf numFmtId="4" fontId="428" fillId="0" borderId="1" xfId="0" applyNumberFormat="1" applyFont="1" applyBorder="1" applyAlignment="1">
      <alignment horizontal="right" vertical="top"/>
    </xf>
    <xf numFmtId="0" fontId="429" fillId="0" borderId="0" xfId="0" applyFont="1"/>
    <xf numFmtId="0" fontId="430" fillId="0" borderId="1" xfId="0" applyFont="1" applyBorder="1" applyAlignment="1">
      <alignment horizontal="left" vertical="top"/>
    </xf>
    <xf numFmtId="0" fontId="431" fillId="0" borderId="1" xfId="0" applyFont="1" applyBorder="1" applyAlignment="1">
      <alignment horizontal="left" vertical="top" wrapText="1"/>
    </xf>
    <xf numFmtId="0" fontId="432" fillId="0" borderId="1" xfId="0" applyFont="1" applyBorder="1" applyAlignment="1">
      <alignment horizontal="center" vertical="top"/>
    </xf>
    <xf numFmtId="168" fontId="433" fillId="0" borderId="1" xfId="0" applyNumberFormat="1" applyFont="1" applyBorder="1" applyAlignment="1">
      <alignment horizontal="right" vertical="top"/>
    </xf>
    <xf numFmtId="169" fontId="434" fillId="0" borderId="1" xfId="0" applyNumberFormat="1" applyFont="1" applyBorder="1" applyAlignment="1">
      <alignment horizontal="right" vertical="top"/>
    </xf>
    <xf numFmtId="169" fontId="435" fillId="0" borderId="1" xfId="0" applyNumberFormat="1" applyFont="1" applyBorder="1" applyAlignment="1">
      <alignment horizontal="right" vertical="top"/>
    </xf>
    <xf numFmtId="169" fontId="436" fillId="0" borderId="1" xfId="0" applyNumberFormat="1" applyFont="1" applyBorder="1" applyAlignment="1">
      <alignment horizontal="right" vertical="top"/>
    </xf>
    <xf numFmtId="4" fontId="437" fillId="2" borderId="1" xfId="0" applyNumberFormat="1" applyFont="1" applyFill="1" applyBorder="1" applyAlignment="1" applyProtection="1">
      <alignment horizontal="right" vertical="top"/>
      <protection locked="0"/>
    </xf>
    <xf numFmtId="170" fontId="438" fillId="0" borderId="1" xfId="0" applyNumberFormat="1" applyFont="1" applyBorder="1" applyAlignment="1">
      <alignment horizontal="right" vertical="top"/>
    </xf>
    <xf numFmtId="4" fontId="439" fillId="0" borderId="1" xfId="0" applyNumberFormat="1" applyFont="1" applyBorder="1" applyAlignment="1">
      <alignment horizontal="right" vertical="top"/>
    </xf>
    <xf numFmtId="4" fontId="440" fillId="0" borderId="1" xfId="0" applyNumberFormat="1" applyFont="1" applyBorder="1" applyAlignment="1">
      <alignment horizontal="right" vertical="top"/>
    </xf>
    <xf numFmtId="0" fontId="441" fillId="0" borderId="0" xfId="0" applyFont="1"/>
    <xf numFmtId="0" fontId="442" fillId="0" borderId="1" xfId="0" applyFont="1" applyBorder="1" applyAlignment="1">
      <alignment horizontal="left" vertical="top"/>
    </xf>
    <xf numFmtId="0" fontId="443" fillId="0" borderId="1" xfId="0" applyFont="1" applyBorder="1" applyAlignment="1">
      <alignment horizontal="left" vertical="top" wrapText="1"/>
    </xf>
    <xf numFmtId="0" fontId="444" fillId="0" borderId="1" xfId="0" applyFont="1" applyBorder="1" applyAlignment="1">
      <alignment horizontal="center" vertical="top"/>
    </xf>
    <xf numFmtId="168" fontId="445" fillId="0" borderId="1" xfId="0" applyNumberFormat="1" applyFont="1" applyBorder="1" applyAlignment="1">
      <alignment horizontal="right" vertical="top"/>
    </xf>
    <xf numFmtId="169" fontId="446" fillId="0" borderId="1" xfId="0" applyNumberFormat="1" applyFont="1" applyBorder="1" applyAlignment="1">
      <alignment horizontal="right" vertical="top"/>
    </xf>
    <xf numFmtId="169" fontId="447" fillId="0" borderId="1" xfId="0" applyNumberFormat="1" applyFont="1" applyBorder="1" applyAlignment="1">
      <alignment horizontal="right" vertical="top"/>
    </xf>
    <xf numFmtId="169" fontId="448" fillId="0" borderId="1" xfId="0" applyNumberFormat="1" applyFont="1" applyBorder="1" applyAlignment="1">
      <alignment horizontal="right" vertical="top"/>
    </xf>
    <xf numFmtId="4" fontId="449" fillId="2" borderId="1" xfId="0" applyNumberFormat="1" applyFont="1" applyFill="1" applyBorder="1" applyAlignment="1" applyProtection="1">
      <alignment horizontal="right" vertical="top"/>
      <protection locked="0"/>
    </xf>
    <xf numFmtId="170" fontId="450" fillId="0" borderId="1" xfId="0" applyNumberFormat="1" applyFont="1" applyBorder="1" applyAlignment="1">
      <alignment horizontal="right" vertical="top"/>
    </xf>
    <xf numFmtId="4" fontId="451" fillId="0" borderId="1" xfId="0" applyNumberFormat="1" applyFont="1" applyBorder="1" applyAlignment="1">
      <alignment horizontal="right" vertical="top"/>
    </xf>
    <xf numFmtId="4" fontId="452" fillId="0" borderId="1" xfId="0" applyNumberFormat="1" applyFont="1" applyBorder="1" applyAlignment="1">
      <alignment horizontal="right" vertical="top"/>
    </xf>
    <xf numFmtId="0" fontId="453" fillId="0" borderId="0" xfId="0" applyFont="1"/>
    <xf numFmtId="0" fontId="454" fillId="0" borderId="1" xfId="0" applyFont="1" applyBorder="1" applyAlignment="1">
      <alignment horizontal="left" vertical="top"/>
    </xf>
    <xf numFmtId="0" fontId="455" fillId="0" borderId="1" xfId="0" applyFont="1" applyBorder="1" applyAlignment="1">
      <alignment horizontal="left" vertical="top" wrapText="1"/>
    </xf>
    <xf numFmtId="0" fontId="456" fillId="0" borderId="1" xfId="0" applyFont="1" applyBorder="1" applyAlignment="1">
      <alignment horizontal="center" vertical="top"/>
    </xf>
    <xf numFmtId="168" fontId="457" fillId="0" borderId="1" xfId="0" applyNumberFormat="1" applyFont="1" applyBorder="1" applyAlignment="1">
      <alignment horizontal="right" vertical="top"/>
    </xf>
    <xf numFmtId="169" fontId="458" fillId="0" borderId="1" xfId="0" applyNumberFormat="1" applyFont="1" applyBorder="1" applyAlignment="1">
      <alignment horizontal="right" vertical="top"/>
    </xf>
    <xf numFmtId="169" fontId="459" fillId="0" borderId="1" xfId="0" applyNumberFormat="1" applyFont="1" applyBorder="1" applyAlignment="1">
      <alignment horizontal="right" vertical="top"/>
    </xf>
    <xf numFmtId="169" fontId="460" fillId="0" borderId="1" xfId="0" applyNumberFormat="1" applyFont="1" applyBorder="1" applyAlignment="1">
      <alignment horizontal="right" vertical="top"/>
    </xf>
    <xf numFmtId="4" fontId="461" fillId="2" borderId="1" xfId="0" applyNumberFormat="1" applyFont="1" applyFill="1" applyBorder="1" applyAlignment="1" applyProtection="1">
      <alignment horizontal="right" vertical="top"/>
      <protection locked="0"/>
    </xf>
    <xf numFmtId="170" fontId="462" fillId="0" borderId="1" xfId="0" applyNumberFormat="1" applyFont="1" applyBorder="1" applyAlignment="1">
      <alignment horizontal="right" vertical="top"/>
    </xf>
    <xf numFmtId="4" fontId="463" fillId="0" borderId="1" xfId="0" applyNumberFormat="1" applyFont="1" applyBorder="1" applyAlignment="1">
      <alignment horizontal="right" vertical="top"/>
    </xf>
    <xf numFmtId="4" fontId="464" fillId="0" borderId="1" xfId="0" applyNumberFormat="1" applyFont="1" applyBorder="1" applyAlignment="1">
      <alignment horizontal="right" vertical="top"/>
    </xf>
    <xf numFmtId="0" fontId="465" fillId="0" borderId="0" xfId="0" applyFont="1"/>
    <xf numFmtId="0" fontId="466" fillId="0" borderId="1" xfId="0" applyFont="1" applyBorder="1" applyAlignment="1">
      <alignment horizontal="left" vertical="top"/>
    </xf>
    <xf numFmtId="0" fontId="467" fillId="0" borderId="1" xfId="0" applyFont="1" applyBorder="1" applyAlignment="1">
      <alignment horizontal="left" vertical="top" wrapText="1"/>
    </xf>
    <xf numFmtId="0" fontId="468" fillId="0" borderId="1" xfId="0" applyFont="1" applyBorder="1" applyAlignment="1">
      <alignment horizontal="center" vertical="top"/>
    </xf>
    <xf numFmtId="168" fontId="469" fillId="0" borderId="1" xfId="0" applyNumberFormat="1" applyFont="1" applyBorder="1" applyAlignment="1">
      <alignment horizontal="right" vertical="top"/>
    </xf>
    <xf numFmtId="169" fontId="470" fillId="0" borderId="1" xfId="0" applyNumberFormat="1" applyFont="1" applyBorder="1" applyAlignment="1">
      <alignment horizontal="right" vertical="top"/>
    </xf>
    <xf numFmtId="169" fontId="471" fillId="0" borderId="1" xfId="0" applyNumberFormat="1" applyFont="1" applyBorder="1" applyAlignment="1">
      <alignment horizontal="right" vertical="top"/>
    </xf>
    <xf numFmtId="169" fontId="472" fillId="0" borderId="1" xfId="0" applyNumberFormat="1" applyFont="1" applyBorder="1" applyAlignment="1">
      <alignment horizontal="right" vertical="top"/>
    </xf>
    <xf numFmtId="4" fontId="473" fillId="2" borderId="1" xfId="0" applyNumberFormat="1" applyFont="1" applyFill="1" applyBorder="1" applyAlignment="1" applyProtection="1">
      <alignment horizontal="right" vertical="top"/>
      <protection locked="0"/>
    </xf>
    <xf numFmtId="170" fontId="474" fillId="0" borderId="1" xfId="0" applyNumberFormat="1" applyFont="1" applyBorder="1" applyAlignment="1">
      <alignment horizontal="right" vertical="top"/>
    </xf>
    <xf numFmtId="4" fontId="475" fillId="0" borderId="1" xfId="0" applyNumberFormat="1" applyFont="1" applyBorder="1" applyAlignment="1">
      <alignment horizontal="right" vertical="top"/>
    </xf>
    <xf numFmtId="4" fontId="476" fillId="0" borderId="1" xfId="0" applyNumberFormat="1" applyFont="1" applyBorder="1" applyAlignment="1">
      <alignment horizontal="right" vertical="top"/>
    </xf>
    <xf numFmtId="0" fontId="477" fillId="0" borderId="0" xfId="0" applyFont="1"/>
    <xf numFmtId="0" fontId="478" fillId="3" borderId="1" xfId="0" applyFont="1" applyFill="1" applyBorder="1" applyAlignment="1">
      <alignment horizontal="left"/>
    </xf>
    <xf numFmtId="0" fontId="486" fillId="3" borderId="1" xfId="0" applyFont="1" applyFill="1" applyBorder="1" applyAlignment="1">
      <alignment horizontal="left"/>
    </xf>
    <xf numFmtId="0" fontId="487" fillId="3" borderId="1" xfId="0" applyFont="1" applyFill="1" applyBorder="1" applyAlignment="1">
      <alignment horizontal="left"/>
    </xf>
    <xf numFmtId="4" fontId="488" fillId="3" borderId="1" xfId="0" applyNumberFormat="1" applyFont="1" applyFill="1" applyBorder="1" applyAlignment="1">
      <alignment horizontal="right"/>
    </xf>
    <xf numFmtId="0" fontId="489" fillId="0" borderId="0" xfId="0" applyFont="1"/>
    <xf numFmtId="0" fontId="490" fillId="0" borderId="1" xfId="0" applyFont="1" applyBorder="1" applyAlignment="1">
      <alignment horizontal="left" vertical="top"/>
    </xf>
    <xf numFmtId="0" fontId="491" fillId="0" borderId="1" xfId="0" applyFont="1" applyBorder="1" applyAlignment="1">
      <alignment horizontal="left" vertical="top" wrapText="1"/>
    </xf>
    <xf numFmtId="0" fontId="492" fillId="0" borderId="1" xfId="0" applyFont="1" applyBorder="1" applyAlignment="1">
      <alignment horizontal="center" vertical="top"/>
    </xf>
    <xf numFmtId="168" fontId="493" fillId="0" borderId="1" xfId="0" applyNumberFormat="1" applyFont="1" applyBorder="1" applyAlignment="1">
      <alignment horizontal="right" vertical="top"/>
    </xf>
    <xf numFmtId="169" fontId="494" fillId="0" borderId="1" xfId="0" applyNumberFormat="1" applyFont="1" applyBorder="1" applyAlignment="1">
      <alignment horizontal="right" vertical="top"/>
    </xf>
    <xf numFmtId="169" fontId="495" fillId="0" borderId="1" xfId="0" applyNumberFormat="1" applyFont="1" applyBorder="1" applyAlignment="1">
      <alignment horizontal="right" vertical="top"/>
    </xf>
    <xf numFmtId="169" fontId="496" fillId="0" borderId="1" xfId="0" applyNumberFormat="1" applyFont="1" applyBorder="1" applyAlignment="1">
      <alignment horizontal="right" vertical="top"/>
    </xf>
    <xf numFmtId="4" fontId="497" fillId="2" borderId="1" xfId="0" applyNumberFormat="1" applyFont="1" applyFill="1" applyBorder="1" applyAlignment="1" applyProtection="1">
      <alignment horizontal="right" vertical="top"/>
      <protection locked="0"/>
    </xf>
    <xf numFmtId="170" fontId="498" fillId="0" borderId="1" xfId="0" applyNumberFormat="1" applyFont="1" applyBorder="1" applyAlignment="1">
      <alignment horizontal="right" vertical="top"/>
    </xf>
    <xf numFmtId="4" fontId="499" fillId="0" borderId="1" xfId="0" applyNumberFormat="1" applyFont="1" applyBorder="1" applyAlignment="1">
      <alignment horizontal="right" vertical="top"/>
    </xf>
    <xf numFmtId="4" fontId="500" fillId="0" borderId="1" xfId="0" applyNumberFormat="1" applyFont="1" applyBorder="1" applyAlignment="1">
      <alignment horizontal="right" vertical="top"/>
    </xf>
    <xf numFmtId="0" fontId="501" fillId="0" borderId="0" xfId="0" applyFont="1"/>
    <xf numFmtId="0" fontId="502" fillId="0" borderId="1" xfId="0" applyFont="1" applyBorder="1" applyAlignment="1">
      <alignment horizontal="left" vertical="top"/>
    </xf>
    <xf numFmtId="0" fontId="503" fillId="0" borderId="1" xfId="0" applyFont="1" applyBorder="1" applyAlignment="1">
      <alignment horizontal="left" vertical="top" wrapText="1"/>
    </xf>
    <xf numFmtId="0" fontId="504" fillId="0" borderId="1" xfId="0" applyFont="1" applyBorder="1" applyAlignment="1">
      <alignment horizontal="center" vertical="top"/>
    </xf>
    <xf numFmtId="168" fontId="505" fillId="0" borderId="1" xfId="0" applyNumberFormat="1" applyFont="1" applyBorder="1" applyAlignment="1">
      <alignment horizontal="right" vertical="top"/>
    </xf>
    <xf numFmtId="169" fontId="506" fillId="0" borderId="1" xfId="0" applyNumberFormat="1" applyFont="1" applyBorder="1" applyAlignment="1">
      <alignment horizontal="right" vertical="top"/>
    </xf>
    <xf numFmtId="169" fontId="507" fillId="0" borderId="1" xfId="0" applyNumberFormat="1" applyFont="1" applyBorder="1" applyAlignment="1">
      <alignment horizontal="right" vertical="top"/>
    </xf>
    <xf numFmtId="169" fontId="508" fillId="0" borderId="1" xfId="0" applyNumberFormat="1" applyFont="1" applyBorder="1" applyAlignment="1">
      <alignment horizontal="right" vertical="top"/>
    </xf>
    <xf numFmtId="4" fontId="509" fillId="2" borderId="1" xfId="0" applyNumberFormat="1" applyFont="1" applyFill="1" applyBorder="1" applyAlignment="1" applyProtection="1">
      <alignment horizontal="right" vertical="top"/>
      <protection locked="0"/>
    </xf>
    <xf numFmtId="170" fontId="510" fillId="0" borderId="1" xfId="0" applyNumberFormat="1" applyFont="1" applyBorder="1" applyAlignment="1">
      <alignment horizontal="right" vertical="top"/>
    </xf>
    <xf numFmtId="4" fontId="511" fillId="0" borderId="1" xfId="0" applyNumberFormat="1" applyFont="1" applyBorder="1" applyAlignment="1">
      <alignment horizontal="right" vertical="top"/>
    </xf>
    <xf numFmtId="4" fontId="512" fillId="0" borderId="1" xfId="0" applyNumberFormat="1" applyFont="1" applyBorder="1" applyAlignment="1">
      <alignment horizontal="right" vertical="top"/>
    </xf>
    <xf numFmtId="0" fontId="513" fillId="0" borderId="0" xfId="0" applyFont="1"/>
    <xf numFmtId="0" fontId="514" fillId="0" borderId="1" xfId="0" applyFont="1" applyBorder="1" applyAlignment="1">
      <alignment horizontal="left" vertical="top"/>
    </xf>
    <xf numFmtId="0" fontId="515" fillId="0" borderId="1" xfId="0" applyFont="1" applyBorder="1" applyAlignment="1">
      <alignment horizontal="left" vertical="top" wrapText="1"/>
    </xf>
    <xf numFmtId="0" fontId="516" fillId="0" borderId="1" xfId="0" applyFont="1" applyBorder="1" applyAlignment="1">
      <alignment horizontal="center" vertical="top"/>
    </xf>
    <xf numFmtId="168" fontId="517" fillId="0" borderId="1" xfId="0" applyNumberFormat="1" applyFont="1" applyBorder="1" applyAlignment="1">
      <alignment horizontal="right" vertical="top"/>
    </xf>
    <xf numFmtId="169" fontId="518" fillId="0" borderId="1" xfId="0" applyNumberFormat="1" applyFont="1" applyBorder="1" applyAlignment="1">
      <alignment horizontal="right" vertical="top"/>
    </xf>
    <xf numFmtId="169" fontId="519" fillId="0" borderId="1" xfId="0" applyNumberFormat="1" applyFont="1" applyBorder="1" applyAlignment="1">
      <alignment horizontal="right" vertical="top"/>
    </xf>
    <xf numFmtId="169" fontId="520" fillId="0" borderId="1" xfId="0" applyNumberFormat="1" applyFont="1" applyBorder="1" applyAlignment="1">
      <alignment horizontal="right" vertical="top"/>
    </xf>
    <xf numFmtId="4" fontId="521" fillId="2" borderId="1" xfId="0" applyNumberFormat="1" applyFont="1" applyFill="1" applyBorder="1" applyAlignment="1" applyProtection="1">
      <alignment horizontal="right" vertical="top"/>
      <protection locked="0"/>
    </xf>
    <xf numFmtId="170" fontId="522" fillId="0" borderId="1" xfId="0" applyNumberFormat="1" applyFont="1" applyBorder="1" applyAlignment="1">
      <alignment horizontal="right" vertical="top"/>
    </xf>
    <xf numFmtId="4" fontId="523" fillId="0" borderId="1" xfId="0" applyNumberFormat="1" applyFont="1" applyBorder="1" applyAlignment="1">
      <alignment horizontal="right" vertical="top"/>
    </xf>
    <xf numFmtId="4" fontId="524" fillId="0" borderId="1" xfId="0" applyNumberFormat="1" applyFont="1" applyBorder="1" applyAlignment="1">
      <alignment horizontal="right" vertical="top"/>
    </xf>
    <xf numFmtId="0" fontId="525" fillId="0" borderId="0" xfId="0" applyFont="1"/>
    <xf numFmtId="0" fontId="526" fillId="0" borderId="1" xfId="0" applyFont="1" applyBorder="1" applyAlignment="1">
      <alignment horizontal="left" vertical="top"/>
    </xf>
    <xf numFmtId="0" fontId="527" fillId="0" borderId="1" xfId="0" applyFont="1" applyBorder="1" applyAlignment="1">
      <alignment horizontal="left" vertical="top" wrapText="1"/>
    </xf>
    <xf numFmtId="0" fontId="528" fillId="0" borderId="1" xfId="0" applyFont="1" applyBorder="1" applyAlignment="1">
      <alignment horizontal="center" vertical="top"/>
    </xf>
    <xf numFmtId="168" fontId="529" fillId="0" borderId="1" xfId="0" applyNumberFormat="1" applyFont="1" applyBorder="1" applyAlignment="1">
      <alignment horizontal="right" vertical="top"/>
    </xf>
    <xf numFmtId="169" fontId="530" fillId="0" borderId="1" xfId="0" applyNumberFormat="1" applyFont="1" applyBorder="1" applyAlignment="1">
      <alignment horizontal="right" vertical="top"/>
    </xf>
    <xf numFmtId="169" fontId="531" fillId="0" borderId="1" xfId="0" applyNumberFormat="1" applyFont="1" applyBorder="1" applyAlignment="1">
      <alignment horizontal="right" vertical="top"/>
    </xf>
    <xf numFmtId="169" fontId="532" fillId="0" borderId="1" xfId="0" applyNumberFormat="1" applyFont="1" applyBorder="1" applyAlignment="1">
      <alignment horizontal="right" vertical="top"/>
    </xf>
    <xf numFmtId="4" fontId="533" fillId="2" borderId="1" xfId="0" applyNumberFormat="1" applyFont="1" applyFill="1" applyBorder="1" applyAlignment="1" applyProtection="1">
      <alignment horizontal="right" vertical="top"/>
      <protection locked="0"/>
    </xf>
    <xf numFmtId="170" fontId="534" fillId="0" borderId="1" xfId="0" applyNumberFormat="1" applyFont="1" applyBorder="1" applyAlignment="1">
      <alignment horizontal="right" vertical="top"/>
    </xf>
    <xf numFmtId="4" fontId="535" fillId="0" borderId="1" xfId="0" applyNumberFormat="1" applyFont="1" applyBorder="1" applyAlignment="1">
      <alignment horizontal="right" vertical="top"/>
    </xf>
    <xf numFmtId="4" fontId="536" fillId="0" borderId="1" xfId="0" applyNumberFormat="1" applyFont="1" applyBorder="1" applyAlignment="1">
      <alignment horizontal="right" vertical="top"/>
    </xf>
    <xf numFmtId="0" fontId="537" fillId="0" borderId="0" xfId="0" applyFont="1"/>
    <xf numFmtId="0" fontId="538" fillId="0" borderId="1" xfId="0" applyFont="1" applyBorder="1" applyAlignment="1">
      <alignment horizontal="left" vertical="top"/>
    </xf>
    <xf numFmtId="0" fontId="539" fillId="0" borderId="1" xfId="0" applyFont="1" applyBorder="1" applyAlignment="1">
      <alignment horizontal="left" vertical="top" wrapText="1"/>
    </xf>
    <xf numFmtId="0" fontId="540" fillId="0" borderId="1" xfId="0" applyFont="1" applyBorder="1" applyAlignment="1">
      <alignment horizontal="center" vertical="top"/>
    </xf>
    <xf numFmtId="168" fontId="541" fillId="0" borderId="1" xfId="0" applyNumberFormat="1" applyFont="1" applyBorder="1" applyAlignment="1">
      <alignment horizontal="right" vertical="top"/>
    </xf>
    <xf numFmtId="169" fontId="542" fillId="0" borderId="1" xfId="0" applyNumberFormat="1" applyFont="1" applyBorder="1" applyAlignment="1">
      <alignment horizontal="right" vertical="top"/>
    </xf>
    <xf numFmtId="169" fontId="543" fillId="0" borderId="1" xfId="0" applyNumberFormat="1" applyFont="1" applyBorder="1" applyAlignment="1">
      <alignment horizontal="right" vertical="top"/>
    </xf>
    <xf numFmtId="169" fontId="544" fillId="0" borderId="1" xfId="0" applyNumberFormat="1" applyFont="1" applyBorder="1" applyAlignment="1">
      <alignment horizontal="right" vertical="top"/>
    </xf>
    <xf numFmtId="4" fontId="545" fillId="2" borderId="1" xfId="0" applyNumberFormat="1" applyFont="1" applyFill="1" applyBorder="1" applyAlignment="1" applyProtection="1">
      <alignment horizontal="right" vertical="top"/>
      <protection locked="0"/>
    </xf>
    <xf numFmtId="170" fontId="546" fillId="0" borderId="1" xfId="0" applyNumberFormat="1" applyFont="1" applyBorder="1" applyAlignment="1">
      <alignment horizontal="right" vertical="top"/>
    </xf>
    <xf numFmtId="4" fontId="547" fillId="0" borderId="1" xfId="0" applyNumberFormat="1" applyFont="1" applyBorder="1" applyAlignment="1">
      <alignment horizontal="right" vertical="top"/>
    </xf>
    <xf numFmtId="4" fontId="548" fillId="0" borderId="1" xfId="0" applyNumberFormat="1" applyFont="1" applyBorder="1" applyAlignment="1">
      <alignment horizontal="right" vertical="top"/>
    </xf>
    <xf numFmtId="0" fontId="549" fillId="0" borderId="0" xfId="0" applyFont="1"/>
    <xf numFmtId="0" fontId="550" fillId="0" borderId="1" xfId="0" applyFont="1" applyBorder="1" applyAlignment="1">
      <alignment horizontal="left" vertical="top"/>
    </xf>
    <xf numFmtId="0" fontId="551" fillId="0" borderId="1" xfId="0" applyFont="1" applyBorder="1" applyAlignment="1">
      <alignment horizontal="left" vertical="top" wrapText="1"/>
    </xf>
    <xf numFmtId="0" fontId="552" fillId="0" borderId="1" xfId="0" applyFont="1" applyBorder="1" applyAlignment="1">
      <alignment horizontal="center" vertical="top"/>
    </xf>
    <xf numFmtId="168" fontId="553" fillId="0" borderId="1" xfId="0" applyNumberFormat="1" applyFont="1" applyBorder="1" applyAlignment="1">
      <alignment horizontal="right" vertical="top"/>
    </xf>
    <xf numFmtId="169" fontId="554" fillId="0" borderId="1" xfId="0" applyNumberFormat="1" applyFont="1" applyBorder="1" applyAlignment="1">
      <alignment horizontal="right" vertical="top"/>
    </xf>
    <xf numFmtId="169" fontId="555" fillId="0" borderId="1" xfId="0" applyNumberFormat="1" applyFont="1" applyBorder="1" applyAlignment="1">
      <alignment horizontal="right" vertical="top"/>
    </xf>
    <xf numFmtId="169" fontId="556" fillId="0" borderId="1" xfId="0" applyNumberFormat="1" applyFont="1" applyBorder="1" applyAlignment="1">
      <alignment horizontal="right" vertical="top"/>
    </xf>
    <xf numFmtId="4" fontId="557" fillId="2" borderId="1" xfId="0" applyNumberFormat="1" applyFont="1" applyFill="1" applyBorder="1" applyAlignment="1" applyProtection="1">
      <alignment horizontal="right" vertical="top"/>
      <protection locked="0"/>
    </xf>
    <xf numFmtId="170" fontId="558" fillId="0" borderId="1" xfId="0" applyNumberFormat="1" applyFont="1" applyBorder="1" applyAlignment="1">
      <alignment horizontal="right" vertical="top"/>
    </xf>
    <xf numFmtId="4" fontId="559" fillId="0" borderId="1" xfId="0" applyNumberFormat="1" applyFont="1" applyBorder="1" applyAlignment="1">
      <alignment horizontal="right" vertical="top"/>
    </xf>
    <xf numFmtId="4" fontId="560" fillId="0" borderId="1" xfId="0" applyNumberFormat="1" applyFont="1" applyBorder="1" applyAlignment="1">
      <alignment horizontal="right" vertical="top"/>
    </xf>
    <xf numFmtId="0" fontId="561" fillId="0" borderId="0" xfId="0" applyFont="1"/>
    <xf numFmtId="0" fontId="562" fillId="0" borderId="1" xfId="0" applyFont="1" applyBorder="1" applyAlignment="1">
      <alignment horizontal="left" vertical="top"/>
    </xf>
    <xf numFmtId="0" fontId="563" fillId="0" borderId="1" xfId="0" applyFont="1" applyBorder="1" applyAlignment="1">
      <alignment horizontal="left" vertical="top" wrapText="1"/>
    </xf>
    <xf numFmtId="0" fontId="564" fillId="0" borderId="1" xfId="0" applyFont="1" applyBorder="1" applyAlignment="1">
      <alignment horizontal="center" vertical="top"/>
    </xf>
    <xf numFmtId="168" fontId="565" fillId="0" borderId="1" xfId="0" applyNumberFormat="1" applyFont="1" applyBorder="1" applyAlignment="1">
      <alignment horizontal="right" vertical="top"/>
    </xf>
    <xf numFmtId="169" fontId="566" fillId="0" borderId="1" xfId="0" applyNumberFormat="1" applyFont="1" applyBorder="1" applyAlignment="1">
      <alignment horizontal="right" vertical="top"/>
    </xf>
    <xf numFmtId="169" fontId="567" fillId="0" borderId="1" xfId="0" applyNumberFormat="1" applyFont="1" applyBorder="1" applyAlignment="1">
      <alignment horizontal="right" vertical="top"/>
    </xf>
    <xf numFmtId="169" fontId="568" fillId="0" borderId="1" xfId="0" applyNumberFormat="1" applyFont="1" applyBorder="1" applyAlignment="1">
      <alignment horizontal="right" vertical="top"/>
    </xf>
    <xf numFmtId="4" fontId="569" fillId="2" borderId="1" xfId="0" applyNumberFormat="1" applyFont="1" applyFill="1" applyBorder="1" applyAlignment="1" applyProtection="1">
      <alignment horizontal="right" vertical="top"/>
      <protection locked="0"/>
    </xf>
    <xf numFmtId="170" fontId="570" fillId="0" borderId="1" xfId="0" applyNumberFormat="1" applyFont="1" applyBorder="1" applyAlignment="1">
      <alignment horizontal="right" vertical="top"/>
    </xf>
    <xf numFmtId="4" fontId="571" fillId="0" borderId="1" xfId="0" applyNumberFormat="1" applyFont="1" applyBorder="1" applyAlignment="1">
      <alignment horizontal="right" vertical="top"/>
    </xf>
    <xf numFmtId="4" fontId="572" fillId="0" borderId="1" xfId="0" applyNumberFormat="1" applyFont="1" applyBorder="1" applyAlignment="1">
      <alignment horizontal="right" vertical="top"/>
    </xf>
    <xf numFmtId="0" fontId="573" fillId="0" borderId="0" xfId="0" applyFont="1"/>
    <xf numFmtId="0" fontId="574" fillId="0" borderId="1" xfId="0" applyFont="1" applyBorder="1" applyAlignment="1">
      <alignment horizontal="left" vertical="top"/>
    </xf>
    <xf numFmtId="0" fontId="575" fillId="0" borderId="1" xfId="0" applyFont="1" applyBorder="1" applyAlignment="1">
      <alignment horizontal="left" vertical="top" wrapText="1"/>
    </xf>
    <xf numFmtId="0" fontId="576" fillId="0" borderId="1" xfId="0" applyFont="1" applyBorder="1" applyAlignment="1">
      <alignment horizontal="center" vertical="top"/>
    </xf>
    <xf numFmtId="168" fontId="577" fillId="0" borderId="1" xfId="0" applyNumberFormat="1" applyFont="1" applyBorder="1" applyAlignment="1">
      <alignment horizontal="right" vertical="top"/>
    </xf>
    <xf numFmtId="169" fontId="578" fillId="0" borderId="1" xfId="0" applyNumberFormat="1" applyFont="1" applyBorder="1" applyAlignment="1">
      <alignment horizontal="right" vertical="top"/>
    </xf>
    <xf numFmtId="169" fontId="579" fillId="0" borderId="1" xfId="0" applyNumberFormat="1" applyFont="1" applyBorder="1" applyAlignment="1">
      <alignment horizontal="right" vertical="top"/>
    </xf>
    <xf numFmtId="169" fontId="580" fillId="0" borderId="1" xfId="0" applyNumberFormat="1" applyFont="1" applyBorder="1" applyAlignment="1">
      <alignment horizontal="right" vertical="top"/>
    </xf>
    <xf numFmtId="4" fontId="581" fillId="2" borderId="1" xfId="0" applyNumberFormat="1" applyFont="1" applyFill="1" applyBorder="1" applyAlignment="1" applyProtection="1">
      <alignment horizontal="right" vertical="top"/>
      <protection locked="0"/>
    </xf>
    <xf numFmtId="170" fontId="582" fillId="0" borderId="1" xfId="0" applyNumberFormat="1" applyFont="1" applyBorder="1" applyAlignment="1">
      <alignment horizontal="right" vertical="top"/>
    </xf>
    <xf numFmtId="4" fontId="583" fillId="0" borderId="1" xfId="0" applyNumberFormat="1" applyFont="1" applyBorder="1" applyAlignment="1">
      <alignment horizontal="right" vertical="top"/>
    </xf>
    <xf numFmtId="4" fontId="584" fillId="0" borderId="1" xfId="0" applyNumberFormat="1" applyFont="1" applyBorder="1" applyAlignment="1">
      <alignment horizontal="right" vertical="top"/>
    </xf>
    <xf numFmtId="0" fontId="585" fillId="0" borderId="0" xfId="0" applyFont="1"/>
    <xf numFmtId="0" fontId="586" fillId="3" borderId="1" xfId="0" applyFont="1" applyFill="1" applyBorder="1" applyAlignment="1">
      <alignment horizontal="left"/>
    </xf>
    <xf numFmtId="0" fontId="594" fillId="3" borderId="1" xfId="0" applyFont="1" applyFill="1" applyBorder="1" applyAlignment="1">
      <alignment horizontal="left"/>
    </xf>
    <xf numFmtId="0" fontId="595" fillId="3" borderId="1" xfId="0" applyFont="1" applyFill="1" applyBorder="1" applyAlignment="1">
      <alignment horizontal="left"/>
    </xf>
    <xf numFmtId="4" fontId="596" fillId="3" borderId="1" xfId="0" applyNumberFormat="1" applyFont="1" applyFill="1" applyBorder="1" applyAlignment="1">
      <alignment horizontal="right"/>
    </xf>
    <xf numFmtId="0" fontId="597" fillId="0" borderId="0" xfId="0" applyFont="1"/>
    <xf numFmtId="0" fontId="598" fillId="0" borderId="1" xfId="0" applyFont="1" applyBorder="1" applyAlignment="1">
      <alignment horizontal="left" vertical="top"/>
    </xf>
    <xf numFmtId="0" fontId="599" fillId="0" borderId="1" xfId="0" applyFont="1" applyBorder="1" applyAlignment="1">
      <alignment horizontal="left" vertical="top" wrapText="1"/>
    </xf>
    <xf numFmtId="0" fontId="600" fillId="0" borderId="1" xfId="0" applyFont="1" applyBorder="1" applyAlignment="1">
      <alignment horizontal="center" vertical="top"/>
    </xf>
    <xf numFmtId="168" fontId="601" fillId="0" borderId="1" xfId="0" applyNumberFormat="1" applyFont="1" applyBorder="1" applyAlignment="1">
      <alignment horizontal="right" vertical="top"/>
    </xf>
    <xf numFmtId="169" fontId="602" fillId="0" borderId="1" xfId="0" applyNumberFormat="1" applyFont="1" applyBorder="1" applyAlignment="1">
      <alignment horizontal="right" vertical="top"/>
    </xf>
    <xf numFmtId="169" fontId="603" fillId="0" borderId="1" xfId="0" applyNumberFormat="1" applyFont="1" applyBorder="1" applyAlignment="1">
      <alignment horizontal="right" vertical="top"/>
    </xf>
    <xf numFmtId="169" fontId="604" fillId="0" borderId="1" xfId="0" applyNumberFormat="1" applyFont="1" applyBorder="1" applyAlignment="1">
      <alignment horizontal="right" vertical="top"/>
    </xf>
    <xf numFmtId="4" fontId="605" fillId="2" borderId="1" xfId="0" applyNumberFormat="1" applyFont="1" applyFill="1" applyBorder="1" applyAlignment="1" applyProtection="1">
      <alignment horizontal="right" vertical="top"/>
      <protection locked="0"/>
    </xf>
    <xf numFmtId="170" fontId="606" fillId="0" borderId="1" xfId="0" applyNumberFormat="1" applyFont="1" applyBorder="1" applyAlignment="1">
      <alignment horizontal="right" vertical="top"/>
    </xf>
    <xf numFmtId="4" fontId="607" fillId="0" borderId="1" xfId="0" applyNumberFormat="1" applyFont="1" applyBorder="1" applyAlignment="1">
      <alignment horizontal="right" vertical="top"/>
    </xf>
    <xf numFmtId="4" fontId="608" fillId="0" borderId="1" xfId="0" applyNumberFormat="1" applyFont="1" applyBorder="1" applyAlignment="1">
      <alignment horizontal="right" vertical="top"/>
    </xf>
    <xf numFmtId="0" fontId="609" fillId="0" borderId="0" xfId="0" applyFont="1"/>
    <xf numFmtId="0" fontId="610" fillId="0" borderId="1" xfId="0" applyFont="1" applyBorder="1" applyAlignment="1">
      <alignment horizontal="left" vertical="top"/>
    </xf>
    <xf numFmtId="0" fontId="611" fillId="0" borderId="1" xfId="0" applyFont="1" applyBorder="1" applyAlignment="1">
      <alignment horizontal="left" vertical="top" wrapText="1"/>
    </xf>
    <xf numFmtId="0" fontId="612" fillId="0" borderId="1" xfId="0" applyFont="1" applyBorder="1" applyAlignment="1">
      <alignment horizontal="center" vertical="top"/>
    </xf>
    <xf numFmtId="168" fontId="613" fillId="0" borderId="1" xfId="0" applyNumberFormat="1" applyFont="1" applyBorder="1" applyAlignment="1">
      <alignment horizontal="right" vertical="top"/>
    </xf>
    <xf numFmtId="169" fontId="614" fillId="0" borderId="1" xfId="0" applyNumberFormat="1" applyFont="1" applyBorder="1" applyAlignment="1">
      <alignment horizontal="right" vertical="top"/>
    </xf>
    <xf numFmtId="169" fontId="615" fillId="0" borderId="1" xfId="0" applyNumberFormat="1" applyFont="1" applyBorder="1" applyAlignment="1">
      <alignment horizontal="right" vertical="top"/>
    </xf>
    <xf numFmtId="169" fontId="616" fillId="0" borderId="1" xfId="0" applyNumberFormat="1" applyFont="1" applyBorder="1" applyAlignment="1">
      <alignment horizontal="right" vertical="top"/>
    </xf>
    <xf numFmtId="4" fontId="617" fillId="2" borderId="1" xfId="0" applyNumberFormat="1" applyFont="1" applyFill="1" applyBorder="1" applyAlignment="1" applyProtection="1">
      <alignment horizontal="right" vertical="top"/>
      <protection locked="0"/>
    </xf>
    <xf numFmtId="170" fontId="618" fillId="0" borderId="1" xfId="0" applyNumberFormat="1" applyFont="1" applyBorder="1" applyAlignment="1">
      <alignment horizontal="right" vertical="top"/>
    </xf>
    <xf numFmtId="4" fontId="619" fillId="0" borderId="1" xfId="0" applyNumberFormat="1" applyFont="1" applyBorder="1" applyAlignment="1">
      <alignment horizontal="right" vertical="top"/>
    </xf>
    <xf numFmtId="4" fontId="620" fillId="0" borderId="1" xfId="0" applyNumberFormat="1" applyFont="1" applyBorder="1" applyAlignment="1">
      <alignment horizontal="right" vertical="top"/>
    </xf>
    <xf numFmtId="0" fontId="621" fillId="0" borderId="0" xfId="0" applyFont="1"/>
    <xf numFmtId="0" fontId="622" fillId="3" borderId="1" xfId="0" applyFont="1" applyFill="1" applyBorder="1" applyAlignment="1">
      <alignment horizontal="left"/>
    </xf>
    <xf numFmtId="0" fontId="630" fillId="3" borderId="1" xfId="0" applyFont="1" applyFill="1" applyBorder="1" applyAlignment="1">
      <alignment horizontal="left"/>
    </xf>
    <xf numFmtId="0" fontId="631" fillId="3" borderId="1" xfId="0" applyFont="1" applyFill="1" applyBorder="1" applyAlignment="1">
      <alignment horizontal="left"/>
    </xf>
    <xf numFmtId="4" fontId="632" fillId="3" borderId="1" xfId="0" applyNumberFormat="1" applyFont="1" applyFill="1" applyBorder="1" applyAlignment="1">
      <alignment horizontal="right"/>
    </xf>
    <xf numFmtId="0" fontId="633" fillId="0" borderId="0" xfId="0" applyFont="1"/>
    <xf numFmtId="0" fontId="634" fillId="0" borderId="1" xfId="0" applyFont="1" applyBorder="1" applyAlignment="1">
      <alignment horizontal="left" vertical="top"/>
    </xf>
    <xf numFmtId="0" fontId="635" fillId="0" borderId="1" xfId="0" applyFont="1" applyBorder="1" applyAlignment="1">
      <alignment horizontal="left" vertical="top" wrapText="1"/>
    </xf>
    <xf numFmtId="0" fontId="636" fillId="0" borderId="1" xfId="0" applyFont="1" applyBorder="1" applyAlignment="1">
      <alignment horizontal="center" vertical="top"/>
    </xf>
    <xf numFmtId="168" fontId="637" fillId="0" borderId="1" xfId="0" applyNumberFormat="1" applyFont="1" applyBorder="1" applyAlignment="1">
      <alignment horizontal="right" vertical="top"/>
    </xf>
    <xf numFmtId="169" fontId="638" fillId="0" borderId="1" xfId="0" applyNumberFormat="1" applyFont="1" applyBorder="1" applyAlignment="1">
      <alignment horizontal="right" vertical="top"/>
    </xf>
    <xf numFmtId="169" fontId="639" fillId="0" borderId="1" xfId="0" applyNumberFormat="1" applyFont="1" applyBorder="1" applyAlignment="1">
      <alignment horizontal="right" vertical="top"/>
    </xf>
    <xf numFmtId="169" fontId="640" fillId="0" borderId="1" xfId="0" applyNumberFormat="1" applyFont="1" applyBorder="1" applyAlignment="1">
      <alignment horizontal="right" vertical="top"/>
    </xf>
    <xf numFmtId="4" fontId="641" fillId="2" borderId="1" xfId="0" applyNumberFormat="1" applyFont="1" applyFill="1" applyBorder="1" applyAlignment="1" applyProtection="1">
      <alignment horizontal="right" vertical="top"/>
      <protection locked="0"/>
    </xf>
    <xf numFmtId="170" fontId="642" fillId="0" borderId="1" xfId="0" applyNumberFormat="1" applyFont="1" applyBorder="1" applyAlignment="1">
      <alignment horizontal="right" vertical="top"/>
    </xf>
    <xf numFmtId="4" fontId="643" fillId="0" borderId="1" xfId="0" applyNumberFormat="1" applyFont="1" applyBorder="1" applyAlignment="1">
      <alignment horizontal="right" vertical="top"/>
    </xf>
    <xf numFmtId="4" fontId="644" fillId="0" borderId="1" xfId="0" applyNumberFormat="1" applyFont="1" applyBorder="1" applyAlignment="1">
      <alignment horizontal="right" vertical="top"/>
    </xf>
    <xf numFmtId="0" fontId="645" fillId="0" borderId="0" xfId="0" applyFont="1"/>
    <xf numFmtId="0" fontId="646" fillId="0" borderId="1" xfId="0" applyFont="1" applyBorder="1" applyAlignment="1">
      <alignment horizontal="left" vertical="top"/>
    </xf>
    <xf numFmtId="0" fontId="647" fillId="0" borderId="1" xfId="0" applyFont="1" applyBorder="1" applyAlignment="1">
      <alignment horizontal="left" vertical="top" wrapText="1"/>
    </xf>
    <xf numFmtId="0" fontId="648" fillId="0" borderId="1" xfId="0" applyFont="1" applyBorder="1" applyAlignment="1">
      <alignment horizontal="center" vertical="top"/>
    </xf>
    <xf numFmtId="168" fontId="649" fillId="0" borderId="1" xfId="0" applyNumberFormat="1" applyFont="1" applyBorder="1" applyAlignment="1">
      <alignment horizontal="right" vertical="top"/>
    </xf>
    <xf numFmtId="169" fontId="650" fillId="0" borderId="1" xfId="0" applyNumberFormat="1" applyFont="1" applyBorder="1" applyAlignment="1">
      <alignment horizontal="right" vertical="top"/>
    </xf>
    <xf numFmtId="169" fontId="651" fillId="0" borderId="1" xfId="0" applyNumberFormat="1" applyFont="1" applyBorder="1" applyAlignment="1">
      <alignment horizontal="right" vertical="top"/>
    </xf>
    <xf numFmtId="169" fontId="652" fillId="0" borderId="1" xfId="0" applyNumberFormat="1" applyFont="1" applyBorder="1" applyAlignment="1">
      <alignment horizontal="right" vertical="top"/>
    </xf>
    <xf numFmtId="4" fontId="653" fillId="2" borderId="1" xfId="0" applyNumberFormat="1" applyFont="1" applyFill="1" applyBorder="1" applyAlignment="1" applyProtection="1">
      <alignment horizontal="right" vertical="top"/>
      <protection locked="0"/>
    </xf>
    <xf numFmtId="170" fontId="654" fillId="0" borderId="1" xfId="0" applyNumberFormat="1" applyFont="1" applyBorder="1" applyAlignment="1">
      <alignment horizontal="right" vertical="top"/>
    </xf>
    <xf numFmtId="4" fontId="655" fillId="0" borderId="1" xfId="0" applyNumberFormat="1" applyFont="1" applyBorder="1" applyAlignment="1">
      <alignment horizontal="right" vertical="top"/>
    </xf>
    <xf numFmtId="4" fontId="656" fillId="0" borderId="1" xfId="0" applyNumberFormat="1" applyFont="1" applyBorder="1" applyAlignment="1">
      <alignment horizontal="right" vertical="top"/>
    </xf>
    <xf numFmtId="0" fontId="657" fillId="0" borderId="0" xfId="0" applyFont="1"/>
    <xf numFmtId="0" fontId="658" fillId="0" borderId="1" xfId="0" applyFont="1" applyBorder="1" applyAlignment="1">
      <alignment horizontal="left" vertical="top"/>
    </xf>
    <xf numFmtId="0" fontId="659" fillId="0" borderId="1" xfId="0" applyFont="1" applyBorder="1" applyAlignment="1">
      <alignment horizontal="left" vertical="top" wrapText="1"/>
    </xf>
    <xf numFmtId="0" fontId="660" fillId="0" borderId="1" xfId="0" applyFont="1" applyBorder="1" applyAlignment="1">
      <alignment horizontal="center" vertical="top"/>
    </xf>
    <xf numFmtId="168" fontId="661" fillId="0" borderId="1" xfId="0" applyNumberFormat="1" applyFont="1" applyBorder="1" applyAlignment="1">
      <alignment horizontal="right" vertical="top"/>
    </xf>
    <xf numFmtId="169" fontId="662" fillId="0" borderId="1" xfId="0" applyNumberFormat="1" applyFont="1" applyBorder="1" applyAlignment="1">
      <alignment horizontal="right" vertical="top"/>
    </xf>
    <xf numFmtId="169" fontId="663" fillId="0" borderId="1" xfId="0" applyNumberFormat="1" applyFont="1" applyBorder="1" applyAlignment="1">
      <alignment horizontal="right" vertical="top"/>
    </xf>
    <xf numFmtId="169" fontId="664" fillId="0" borderId="1" xfId="0" applyNumberFormat="1" applyFont="1" applyBorder="1" applyAlignment="1">
      <alignment horizontal="right" vertical="top"/>
    </xf>
    <xf numFmtId="4" fontId="665" fillId="2" borderId="1" xfId="0" applyNumberFormat="1" applyFont="1" applyFill="1" applyBorder="1" applyAlignment="1" applyProtection="1">
      <alignment horizontal="right" vertical="top"/>
      <protection locked="0"/>
    </xf>
    <xf numFmtId="170" fontId="666" fillId="0" borderId="1" xfId="0" applyNumberFormat="1" applyFont="1" applyBorder="1" applyAlignment="1">
      <alignment horizontal="right" vertical="top"/>
    </xf>
    <xf numFmtId="4" fontId="667" fillId="0" borderId="1" xfId="0" applyNumberFormat="1" applyFont="1" applyBorder="1" applyAlignment="1">
      <alignment horizontal="right" vertical="top"/>
    </xf>
    <xf numFmtId="4" fontId="668" fillId="0" borderId="1" xfId="0" applyNumberFormat="1" applyFont="1" applyBorder="1" applyAlignment="1">
      <alignment horizontal="right" vertical="top"/>
    </xf>
    <xf numFmtId="0" fontId="669" fillId="0" borderId="0" xfId="0" applyFont="1"/>
    <xf numFmtId="0" fontId="670" fillId="0" borderId="1" xfId="0" applyFont="1" applyBorder="1" applyAlignment="1">
      <alignment horizontal="left" vertical="top"/>
    </xf>
    <xf numFmtId="0" fontId="671" fillId="0" borderId="1" xfId="0" applyFont="1" applyBorder="1" applyAlignment="1">
      <alignment horizontal="left" vertical="top" wrapText="1"/>
    </xf>
    <xf numFmtId="0" fontId="672" fillId="0" borderId="1" xfId="0" applyFont="1" applyBorder="1" applyAlignment="1">
      <alignment horizontal="center" vertical="top"/>
    </xf>
    <xf numFmtId="168" fontId="673" fillId="0" borderId="1" xfId="0" applyNumberFormat="1" applyFont="1" applyBorder="1" applyAlignment="1">
      <alignment horizontal="right" vertical="top"/>
    </xf>
    <xf numFmtId="169" fontId="674" fillId="0" borderId="1" xfId="0" applyNumberFormat="1" applyFont="1" applyBorder="1" applyAlignment="1">
      <alignment horizontal="right" vertical="top"/>
    </xf>
    <xf numFmtId="169" fontId="675" fillId="0" borderId="1" xfId="0" applyNumberFormat="1" applyFont="1" applyBorder="1" applyAlignment="1">
      <alignment horizontal="right" vertical="top"/>
    </xf>
    <xf numFmtId="169" fontId="676" fillId="0" borderId="1" xfId="0" applyNumberFormat="1" applyFont="1" applyBorder="1" applyAlignment="1">
      <alignment horizontal="right" vertical="top"/>
    </xf>
    <xf numFmtId="4" fontId="677" fillId="2" borderId="1" xfId="0" applyNumberFormat="1" applyFont="1" applyFill="1" applyBorder="1" applyAlignment="1" applyProtection="1">
      <alignment horizontal="right" vertical="top"/>
      <protection locked="0"/>
    </xf>
    <xf numFmtId="170" fontId="678" fillId="0" borderId="1" xfId="0" applyNumberFormat="1" applyFont="1" applyBorder="1" applyAlignment="1">
      <alignment horizontal="right" vertical="top"/>
    </xf>
    <xf numFmtId="4" fontId="679" fillId="0" borderId="1" xfId="0" applyNumberFormat="1" applyFont="1" applyBorder="1" applyAlignment="1">
      <alignment horizontal="right" vertical="top"/>
    </xf>
    <xf numFmtId="4" fontId="680" fillId="0" borderId="1" xfId="0" applyNumberFormat="1" applyFont="1" applyBorder="1" applyAlignment="1">
      <alignment horizontal="right" vertical="top"/>
    </xf>
    <xf numFmtId="0" fontId="681" fillId="0" borderId="0" xfId="0" applyFont="1"/>
    <xf numFmtId="0" fontId="682" fillId="0" borderId="1" xfId="0" applyFont="1" applyBorder="1" applyAlignment="1">
      <alignment horizontal="left" vertical="top"/>
    </xf>
    <xf numFmtId="0" fontId="683" fillId="0" borderId="1" xfId="0" applyFont="1" applyBorder="1" applyAlignment="1">
      <alignment horizontal="left" vertical="top" wrapText="1"/>
    </xf>
    <xf numFmtId="0" fontId="684" fillId="0" borderId="1" xfId="0" applyFont="1" applyBorder="1" applyAlignment="1">
      <alignment horizontal="center" vertical="top"/>
    </xf>
    <xf numFmtId="168" fontId="685" fillId="0" borderId="1" xfId="0" applyNumberFormat="1" applyFont="1" applyBorder="1" applyAlignment="1">
      <alignment horizontal="right" vertical="top"/>
    </xf>
    <xf numFmtId="169" fontId="686" fillId="0" borderId="1" xfId="0" applyNumberFormat="1" applyFont="1" applyBorder="1" applyAlignment="1">
      <alignment horizontal="right" vertical="top"/>
    </xf>
    <xf numFmtId="169" fontId="687" fillId="0" borderId="1" xfId="0" applyNumberFormat="1" applyFont="1" applyBorder="1" applyAlignment="1">
      <alignment horizontal="right" vertical="top"/>
    </xf>
    <xf numFmtId="169" fontId="688" fillId="0" borderId="1" xfId="0" applyNumberFormat="1" applyFont="1" applyBorder="1" applyAlignment="1">
      <alignment horizontal="right" vertical="top"/>
    </xf>
    <xf numFmtId="4" fontId="689" fillId="2" borderId="1" xfId="0" applyNumberFormat="1" applyFont="1" applyFill="1" applyBorder="1" applyAlignment="1" applyProtection="1">
      <alignment horizontal="right" vertical="top"/>
      <protection locked="0"/>
    </xf>
    <xf numFmtId="170" fontId="690" fillId="0" borderId="1" xfId="0" applyNumberFormat="1" applyFont="1" applyBorder="1" applyAlignment="1">
      <alignment horizontal="right" vertical="top"/>
    </xf>
    <xf numFmtId="4" fontId="691" fillId="0" borderId="1" xfId="0" applyNumberFormat="1" applyFont="1" applyBorder="1" applyAlignment="1">
      <alignment horizontal="right" vertical="top"/>
    </xf>
    <xf numFmtId="4" fontId="692" fillId="0" borderId="1" xfId="0" applyNumberFormat="1" applyFont="1" applyBorder="1" applyAlignment="1">
      <alignment horizontal="right" vertical="top"/>
    </xf>
    <xf numFmtId="0" fontId="693" fillId="0" borderId="0" xfId="0" applyFont="1"/>
    <xf numFmtId="0" fontId="694" fillId="0" borderId="1" xfId="0" applyFont="1" applyBorder="1" applyAlignment="1">
      <alignment horizontal="left" vertical="top"/>
    </xf>
    <xf numFmtId="0" fontId="695" fillId="0" borderId="1" xfId="0" applyFont="1" applyBorder="1" applyAlignment="1">
      <alignment horizontal="left" vertical="top" wrapText="1"/>
    </xf>
    <xf numFmtId="0" fontId="696" fillId="0" borderId="1" xfId="0" applyFont="1" applyBorder="1" applyAlignment="1">
      <alignment horizontal="center" vertical="top"/>
    </xf>
    <xf numFmtId="168" fontId="697" fillId="0" borderId="1" xfId="0" applyNumberFormat="1" applyFont="1" applyBorder="1" applyAlignment="1">
      <alignment horizontal="right" vertical="top"/>
    </xf>
    <xf numFmtId="169" fontId="698" fillId="0" borderId="1" xfId="0" applyNumberFormat="1" applyFont="1" applyBorder="1" applyAlignment="1">
      <alignment horizontal="right" vertical="top"/>
    </xf>
    <xf numFmtId="169" fontId="699" fillId="0" borderId="1" xfId="0" applyNumberFormat="1" applyFont="1" applyBorder="1" applyAlignment="1">
      <alignment horizontal="right" vertical="top"/>
    </xf>
    <xf numFmtId="169" fontId="700" fillId="0" borderId="1" xfId="0" applyNumberFormat="1" applyFont="1" applyBorder="1" applyAlignment="1">
      <alignment horizontal="right" vertical="top"/>
    </xf>
    <xf numFmtId="4" fontId="701" fillId="2" borderId="1" xfId="0" applyNumberFormat="1" applyFont="1" applyFill="1" applyBorder="1" applyAlignment="1" applyProtection="1">
      <alignment horizontal="right" vertical="top"/>
      <protection locked="0"/>
    </xf>
    <xf numFmtId="170" fontId="702" fillId="0" borderId="1" xfId="0" applyNumberFormat="1" applyFont="1" applyBorder="1" applyAlignment="1">
      <alignment horizontal="right" vertical="top"/>
    </xf>
    <xf numFmtId="4" fontId="703" fillId="0" borderId="1" xfId="0" applyNumberFormat="1" applyFont="1" applyBorder="1" applyAlignment="1">
      <alignment horizontal="right" vertical="top"/>
    </xf>
    <xf numFmtId="4" fontId="704" fillId="0" borderId="1" xfId="0" applyNumberFormat="1" applyFont="1" applyBorder="1" applyAlignment="1">
      <alignment horizontal="right" vertical="top"/>
    </xf>
    <xf numFmtId="0" fontId="705" fillId="0" borderId="0" xfId="0" applyFont="1"/>
    <xf numFmtId="0" fontId="706" fillId="0" borderId="1" xfId="0" applyFont="1" applyBorder="1" applyAlignment="1">
      <alignment horizontal="left" vertical="top"/>
    </xf>
    <xf numFmtId="0" fontId="707" fillId="0" borderId="1" xfId="0" applyFont="1" applyBorder="1" applyAlignment="1">
      <alignment horizontal="left" vertical="top" wrapText="1"/>
    </xf>
    <xf numFmtId="0" fontId="708" fillId="0" borderId="1" xfId="0" applyFont="1" applyBorder="1" applyAlignment="1">
      <alignment horizontal="center" vertical="top"/>
    </xf>
    <xf numFmtId="168" fontId="709" fillId="0" borderId="1" xfId="0" applyNumberFormat="1" applyFont="1" applyBorder="1" applyAlignment="1">
      <alignment horizontal="right" vertical="top"/>
    </xf>
    <xf numFmtId="169" fontId="710" fillId="0" borderId="1" xfId="0" applyNumberFormat="1" applyFont="1" applyBorder="1" applyAlignment="1">
      <alignment horizontal="right" vertical="top"/>
    </xf>
    <xf numFmtId="169" fontId="711" fillId="0" borderId="1" xfId="0" applyNumberFormat="1" applyFont="1" applyBorder="1" applyAlignment="1">
      <alignment horizontal="right" vertical="top"/>
    </xf>
    <xf numFmtId="169" fontId="712" fillId="0" borderId="1" xfId="0" applyNumberFormat="1" applyFont="1" applyBorder="1" applyAlignment="1">
      <alignment horizontal="right" vertical="top"/>
    </xf>
    <xf numFmtId="4" fontId="713" fillId="2" borderId="1" xfId="0" applyNumberFormat="1" applyFont="1" applyFill="1" applyBorder="1" applyAlignment="1" applyProtection="1">
      <alignment horizontal="right" vertical="top"/>
      <protection locked="0"/>
    </xf>
    <xf numFmtId="170" fontId="714" fillId="0" borderId="1" xfId="0" applyNumberFormat="1" applyFont="1" applyBorder="1" applyAlignment="1">
      <alignment horizontal="right" vertical="top"/>
    </xf>
    <xf numFmtId="4" fontId="715" fillId="0" borderId="1" xfId="0" applyNumberFormat="1" applyFont="1" applyBorder="1" applyAlignment="1">
      <alignment horizontal="right" vertical="top"/>
    </xf>
    <xf numFmtId="4" fontId="716" fillId="0" borderId="1" xfId="0" applyNumberFormat="1" applyFont="1" applyBorder="1" applyAlignment="1">
      <alignment horizontal="right" vertical="top"/>
    </xf>
    <xf numFmtId="0" fontId="717" fillId="0" borderId="0" xfId="0" applyFont="1"/>
    <xf numFmtId="0" fontId="718" fillId="0" borderId="1" xfId="0" applyFont="1" applyBorder="1" applyAlignment="1">
      <alignment horizontal="left" vertical="top"/>
    </xf>
    <xf numFmtId="0" fontId="719" fillId="0" borderId="1" xfId="0" applyFont="1" applyBorder="1" applyAlignment="1">
      <alignment horizontal="left" vertical="top" wrapText="1"/>
    </xf>
    <xf numFmtId="0" fontId="720" fillId="0" borderId="1" xfId="0" applyFont="1" applyBorder="1" applyAlignment="1">
      <alignment horizontal="center" vertical="top"/>
    </xf>
    <xf numFmtId="168" fontId="721" fillId="0" borderId="1" xfId="0" applyNumberFormat="1" applyFont="1" applyBorder="1" applyAlignment="1">
      <alignment horizontal="right" vertical="top"/>
    </xf>
    <xf numFmtId="169" fontId="722" fillId="0" borderId="1" xfId="0" applyNumberFormat="1" applyFont="1" applyBorder="1" applyAlignment="1">
      <alignment horizontal="right" vertical="top"/>
    </xf>
    <xf numFmtId="169" fontId="723" fillId="0" borderId="1" xfId="0" applyNumberFormat="1" applyFont="1" applyBorder="1" applyAlignment="1">
      <alignment horizontal="right" vertical="top"/>
    </xf>
    <xf numFmtId="169" fontId="724" fillId="0" borderId="1" xfId="0" applyNumberFormat="1" applyFont="1" applyBorder="1" applyAlignment="1">
      <alignment horizontal="right" vertical="top"/>
    </xf>
    <xf numFmtId="4" fontId="725" fillId="2" borderId="1" xfId="0" applyNumberFormat="1" applyFont="1" applyFill="1" applyBorder="1" applyAlignment="1" applyProtection="1">
      <alignment horizontal="right" vertical="top"/>
      <protection locked="0"/>
    </xf>
    <xf numFmtId="170" fontId="726" fillId="0" borderId="1" xfId="0" applyNumberFormat="1" applyFont="1" applyBorder="1" applyAlignment="1">
      <alignment horizontal="right" vertical="top"/>
    </xf>
    <xf numFmtId="4" fontId="727" fillId="0" borderId="1" xfId="0" applyNumberFormat="1" applyFont="1" applyBorder="1" applyAlignment="1">
      <alignment horizontal="right" vertical="top"/>
    </xf>
    <xf numFmtId="4" fontId="728" fillId="0" borderId="1" xfId="0" applyNumberFormat="1" applyFont="1" applyBorder="1" applyAlignment="1">
      <alignment horizontal="right" vertical="top"/>
    </xf>
    <xf numFmtId="0" fontId="729" fillId="0" borderId="0" xfId="0" applyFont="1"/>
    <xf numFmtId="0" fontId="730" fillId="0" borderId="1" xfId="0" applyFont="1" applyBorder="1" applyAlignment="1">
      <alignment horizontal="left" vertical="top"/>
    </xf>
    <xf numFmtId="0" fontId="731" fillId="0" borderId="1" xfId="0" applyFont="1" applyBorder="1" applyAlignment="1">
      <alignment horizontal="left" vertical="top" wrapText="1"/>
    </xf>
    <xf numFmtId="0" fontId="732" fillId="0" borderId="1" xfId="0" applyFont="1" applyBorder="1" applyAlignment="1">
      <alignment horizontal="center" vertical="top"/>
    </xf>
    <xf numFmtId="168" fontId="733" fillId="0" borderId="1" xfId="0" applyNumberFormat="1" applyFont="1" applyBorder="1" applyAlignment="1">
      <alignment horizontal="right" vertical="top"/>
    </xf>
    <xf numFmtId="169" fontId="734" fillId="0" borderId="1" xfId="0" applyNumberFormat="1" applyFont="1" applyBorder="1" applyAlignment="1">
      <alignment horizontal="right" vertical="top"/>
    </xf>
    <xf numFmtId="169" fontId="735" fillId="0" borderId="1" xfId="0" applyNumberFormat="1" applyFont="1" applyBorder="1" applyAlignment="1">
      <alignment horizontal="right" vertical="top"/>
    </xf>
    <xf numFmtId="169" fontId="736" fillId="0" borderId="1" xfId="0" applyNumberFormat="1" applyFont="1" applyBorder="1" applyAlignment="1">
      <alignment horizontal="right" vertical="top"/>
    </xf>
    <xf numFmtId="4" fontId="737" fillId="2" borderId="1" xfId="0" applyNumberFormat="1" applyFont="1" applyFill="1" applyBorder="1" applyAlignment="1" applyProtection="1">
      <alignment horizontal="right" vertical="top"/>
      <protection locked="0"/>
    </xf>
    <xf numFmtId="170" fontId="738" fillId="0" borderId="1" xfId="0" applyNumberFormat="1" applyFont="1" applyBorder="1" applyAlignment="1">
      <alignment horizontal="right" vertical="top"/>
    </xf>
    <xf numFmtId="4" fontId="739" fillId="0" borderId="1" xfId="0" applyNumberFormat="1" applyFont="1" applyBorder="1" applyAlignment="1">
      <alignment horizontal="right" vertical="top"/>
    </xf>
    <xf numFmtId="4" fontId="740" fillId="0" borderId="1" xfId="0" applyNumberFormat="1" applyFont="1" applyBorder="1" applyAlignment="1">
      <alignment horizontal="right" vertical="top"/>
    </xf>
    <xf numFmtId="0" fontId="741" fillId="0" borderId="0" xfId="0" applyFont="1"/>
    <xf numFmtId="0" fontId="742" fillId="0" borderId="1" xfId="0" applyFont="1" applyBorder="1" applyAlignment="1">
      <alignment horizontal="left" vertical="top"/>
    </xf>
    <xf numFmtId="0" fontId="743" fillId="0" borderId="1" xfId="0" applyFont="1" applyBorder="1" applyAlignment="1">
      <alignment horizontal="left" vertical="top" wrapText="1"/>
    </xf>
    <xf numFmtId="0" fontId="744" fillId="0" borderId="1" xfId="0" applyFont="1" applyBorder="1" applyAlignment="1">
      <alignment horizontal="center" vertical="top"/>
    </xf>
    <xf numFmtId="168" fontId="745" fillId="0" borderId="1" xfId="0" applyNumberFormat="1" applyFont="1" applyBorder="1" applyAlignment="1">
      <alignment horizontal="right" vertical="top"/>
    </xf>
    <xf numFmtId="169" fontId="746" fillId="0" borderId="1" xfId="0" applyNumberFormat="1" applyFont="1" applyBorder="1" applyAlignment="1">
      <alignment horizontal="right" vertical="top"/>
    </xf>
    <xf numFmtId="169" fontId="747" fillId="0" borderId="1" xfId="0" applyNumberFormat="1" applyFont="1" applyBorder="1" applyAlignment="1">
      <alignment horizontal="right" vertical="top"/>
    </xf>
    <xf numFmtId="169" fontId="748" fillId="0" borderId="1" xfId="0" applyNumberFormat="1" applyFont="1" applyBorder="1" applyAlignment="1">
      <alignment horizontal="right" vertical="top"/>
    </xf>
    <xf numFmtId="4" fontId="749" fillId="2" borderId="1" xfId="0" applyNumberFormat="1" applyFont="1" applyFill="1" applyBorder="1" applyAlignment="1" applyProtection="1">
      <alignment horizontal="right" vertical="top"/>
      <protection locked="0"/>
    </xf>
    <xf numFmtId="170" fontId="750" fillId="0" borderId="1" xfId="0" applyNumberFormat="1" applyFont="1" applyBorder="1" applyAlignment="1">
      <alignment horizontal="right" vertical="top"/>
    </xf>
    <xf numFmtId="4" fontId="751" fillId="0" borderId="1" xfId="0" applyNumberFormat="1" applyFont="1" applyBorder="1" applyAlignment="1">
      <alignment horizontal="right" vertical="top"/>
    </xf>
    <xf numFmtId="4" fontId="752" fillId="0" borderId="1" xfId="0" applyNumberFormat="1" applyFont="1" applyBorder="1" applyAlignment="1">
      <alignment horizontal="right" vertical="top"/>
    </xf>
    <xf numFmtId="0" fontId="753" fillId="0" borderId="0" xfId="0" applyFont="1"/>
    <xf numFmtId="0" fontId="754" fillId="0" borderId="1" xfId="0" applyFont="1" applyBorder="1" applyAlignment="1">
      <alignment horizontal="left" vertical="top"/>
    </xf>
    <xf numFmtId="0" fontId="755" fillId="0" borderId="1" xfId="0" applyFont="1" applyBorder="1" applyAlignment="1">
      <alignment horizontal="left" vertical="top" wrapText="1"/>
    </xf>
    <xf numFmtId="0" fontId="756" fillId="0" borderId="1" xfId="0" applyFont="1" applyBorder="1" applyAlignment="1">
      <alignment horizontal="center" vertical="top"/>
    </xf>
    <xf numFmtId="168" fontId="757" fillId="0" borderId="1" xfId="0" applyNumberFormat="1" applyFont="1" applyBorder="1" applyAlignment="1">
      <alignment horizontal="right" vertical="top"/>
    </xf>
    <xf numFmtId="169" fontId="758" fillId="0" borderId="1" xfId="0" applyNumberFormat="1" applyFont="1" applyBorder="1" applyAlignment="1">
      <alignment horizontal="right" vertical="top"/>
    </xf>
    <xf numFmtId="169" fontId="759" fillId="0" borderId="1" xfId="0" applyNumberFormat="1" applyFont="1" applyBorder="1" applyAlignment="1">
      <alignment horizontal="right" vertical="top"/>
    </xf>
    <xf numFmtId="169" fontId="760" fillId="0" borderId="1" xfId="0" applyNumberFormat="1" applyFont="1" applyBorder="1" applyAlignment="1">
      <alignment horizontal="right" vertical="top"/>
    </xf>
    <xf numFmtId="4" fontId="761" fillId="2" borderId="1" xfId="0" applyNumberFormat="1" applyFont="1" applyFill="1" applyBorder="1" applyAlignment="1" applyProtection="1">
      <alignment horizontal="right" vertical="top"/>
      <protection locked="0"/>
    </xf>
    <xf numFmtId="170" fontId="762" fillId="0" borderId="1" xfId="0" applyNumberFormat="1" applyFont="1" applyBorder="1" applyAlignment="1">
      <alignment horizontal="right" vertical="top"/>
    </xf>
    <xf numFmtId="4" fontId="763" fillId="0" borderId="1" xfId="0" applyNumberFormat="1" applyFont="1" applyBorder="1" applyAlignment="1">
      <alignment horizontal="right" vertical="top"/>
    </xf>
    <xf numFmtId="4" fontId="764" fillId="0" borderId="1" xfId="0" applyNumberFormat="1" applyFont="1" applyBorder="1" applyAlignment="1">
      <alignment horizontal="right" vertical="top"/>
    </xf>
    <xf numFmtId="0" fontId="765" fillId="0" borderId="0" xfId="0" applyFont="1"/>
    <xf numFmtId="0" fontId="766" fillId="3" borderId="1" xfId="0" applyFont="1" applyFill="1" applyBorder="1" applyAlignment="1">
      <alignment horizontal="left"/>
    </xf>
    <xf numFmtId="0" fontId="774" fillId="3" borderId="1" xfId="0" applyFont="1" applyFill="1" applyBorder="1" applyAlignment="1">
      <alignment horizontal="left"/>
    </xf>
    <xf numFmtId="0" fontId="775" fillId="3" borderId="1" xfId="0" applyFont="1" applyFill="1" applyBorder="1" applyAlignment="1">
      <alignment horizontal="left"/>
    </xf>
    <xf numFmtId="4" fontId="776" fillId="3" borderId="1" xfId="0" applyNumberFormat="1" applyFont="1" applyFill="1" applyBorder="1" applyAlignment="1">
      <alignment horizontal="right"/>
    </xf>
    <xf numFmtId="0" fontId="777" fillId="0" borderId="0" xfId="0" applyFont="1"/>
    <xf numFmtId="0" fontId="778" fillId="0" borderId="1" xfId="0" applyFont="1" applyBorder="1" applyAlignment="1">
      <alignment horizontal="left" vertical="top"/>
    </xf>
    <xf numFmtId="0" fontId="779" fillId="0" borderId="1" xfId="0" applyFont="1" applyBorder="1" applyAlignment="1">
      <alignment horizontal="left" vertical="top" wrapText="1"/>
    </xf>
    <xf numFmtId="0" fontId="780" fillId="0" borderId="1" xfId="0" applyFont="1" applyBorder="1" applyAlignment="1">
      <alignment horizontal="center" vertical="top"/>
    </xf>
    <xf numFmtId="168" fontId="781" fillId="0" borderId="1" xfId="0" applyNumberFormat="1" applyFont="1" applyBorder="1" applyAlignment="1">
      <alignment horizontal="right" vertical="top"/>
    </xf>
    <xf numFmtId="169" fontId="782" fillId="0" borderId="1" xfId="0" applyNumberFormat="1" applyFont="1" applyBorder="1" applyAlignment="1">
      <alignment horizontal="right" vertical="top"/>
    </xf>
    <xf numFmtId="169" fontId="783" fillId="0" borderId="1" xfId="0" applyNumberFormat="1" applyFont="1" applyBorder="1" applyAlignment="1">
      <alignment horizontal="right" vertical="top"/>
    </xf>
    <xf numFmtId="169" fontId="784" fillId="0" borderId="1" xfId="0" applyNumberFormat="1" applyFont="1" applyBorder="1" applyAlignment="1">
      <alignment horizontal="right" vertical="top"/>
    </xf>
    <xf numFmtId="4" fontId="785" fillId="2" borderId="1" xfId="0" applyNumberFormat="1" applyFont="1" applyFill="1" applyBorder="1" applyAlignment="1" applyProtection="1">
      <alignment horizontal="right" vertical="top"/>
      <protection locked="0"/>
    </xf>
    <xf numFmtId="170" fontId="786" fillId="0" borderId="1" xfId="0" applyNumberFormat="1" applyFont="1" applyBorder="1" applyAlignment="1">
      <alignment horizontal="right" vertical="top"/>
    </xf>
    <xf numFmtId="4" fontId="787" fillId="0" borderId="1" xfId="0" applyNumberFormat="1" applyFont="1" applyBorder="1" applyAlignment="1">
      <alignment horizontal="right" vertical="top"/>
    </xf>
    <xf numFmtId="4" fontId="788" fillId="0" borderId="1" xfId="0" applyNumberFormat="1" applyFont="1" applyBorder="1" applyAlignment="1">
      <alignment horizontal="right" vertical="top"/>
    </xf>
    <xf numFmtId="0" fontId="789" fillId="0" borderId="0" xfId="0" applyFont="1"/>
    <xf numFmtId="0" fontId="790" fillId="0" borderId="1" xfId="0" applyFont="1" applyBorder="1" applyAlignment="1">
      <alignment horizontal="left" vertical="top"/>
    </xf>
    <xf numFmtId="0" fontId="791" fillId="0" borderId="1" xfId="0" applyFont="1" applyBorder="1" applyAlignment="1">
      <alignment horizontal="left" vertical="top" wrapText="1"/>
    </xf>
    <xf numFmtId="0" fontId="792" fillId="0" borderId="1" xfId="0" applyFont="1" applyBorder="1" applyAlignment="1">
      <alignment horizontal="center" vertical="top"/>
    </xf>
    <xf numFmtId="168" fontId="793" fillId="0" borderId="1" xfId="0" applyNumberFormat="1" applyFont="1" applyBorder="1" applyAlignment="1">
      <alignment horizontal="right" vertical="top"/>
    </xf>
    <xf numFmtId="169" fontId="794" fillId="0" borderId="1" xfId="0" applyNumberFormat="1" applyFont="1" applyBorder="1" applyAlignment="1">
      <alignment horizontal="right" vertical="top"/>
    </xf>
    <xf numFmtId="169" fontId="795" fillId="0" borderId="1" xfId="0" applyNumberFormat="1" applyFont="1" applyBorder="1" applyAlignment="1">
      <alignment horizontal="right" vertical="top"/>
    </xf>
    <xf numFmtId="169" fontId="796" fillId="0" borderId="1" xfId="0" applyNumberFormat="1" applyFont="1" applyBorder="1" applyAlignment="1">
      <alignment horizontal="right" vertical="top"/>
    </xf>
    <xf numFmtId="4" fontId="797" fillId="2" borderId="1" xfId="0" applyNumberFormat="1" applyFont="1" applyFill="1" applyBorder="1" applyAlignment="1" applyProtection="1">
      <alignment horizontal="right" vertical="top"/>
      <protection locked="0"/>
    </xf>
    <xf numFmtId="170" fontId="798" fillId="0" borderId="1" xfId="0" applyNumberFormat="1" applyFont="1" applyBorder="1" applyAlignment="1">
      <alignment horizontal="right" vertical="top"/>
    </xf>
    <xf numFmtId="4" fontId="799" fillId="0" borderId="1" xfId="0" applyNumberFormat="1" applyFont="1" applyBorder="1" applyAlignment="1">
      <alignment horizontal="right" vertical="top"/>
    </xf>
    <xf numFmtId="4" fontId="800" fillId="0" borderId="1" xfId="0" applyNumberFormat="1" applyFont="1" applyBorder="1" applyAlignment="1">
      <alignment horizontal="right" vertical="top"/>
    </xf>
    <xf numFmtId="0" fontId="801" fillId="0" borderId="0" xfId="0" applyFont="1"/>
    <xf numFmtId="0" fontId="802" fillId="0" borderId="1" xfId="0" applyFont="1" applyBorder="1" applyAlignment="1">
      <alignment horizontal="left" vertical="top"/>
    </xf>
    <xf numFmtId="0" fontId="803" fillId="0" borderId="1" xfId="0" applyFont="1" applyBorder="1" applyAlignment="1">
      <alignment horizontal="left" vertical="top" wrapText="1"/>
    </xf>
    <xf numFmtId="0" fontId="804" fillId="0" borderId="1" xfId="0" applyFont="1" applyBorder="1" applyAlignment="1">
      <alignment horizontal="center" vertical="top"/>
    </xf>
    <xf numFmtId="168" fontId="805" fillId="0" borderId="1" xfId="0" applyNumberFormat="1" applyFont="1" applyBorder="1" applyAlignment="1">
      <alignment horizontal="right" vertical="top"/>
    </xf>
    <xf numFmtId="169" fontId="806" fillId="0" borderId="1" xfId="0" applyNumberFormat="1" applyFont="1" applyBorder="1" applyAlignment="1">
      <alignment horizontal="right" vertical="top"/>
    </xf>
    <xf numFmtId="169" fontId="807" fillId="0" borderId="1" xfId="0" applyNumberFormat="1" applyFont="1" applyBorder="1" applyAlignment="1">
      <alignment horizontal="right" vertical="top"/>
    </xf>
    <xf numFmtId="169" fontId="808" fillId="0" borderId="1" xfId="0" applyNumberFormat="1" applyFont="1" applyBorder="1" applyAlignment="1">
      <alignment horizontal="right" vertical="top"/>
    </xf>
    <xf numFmtId="4" fontId="809" fillId="2" borderId="1" xfId="0" applyNumberFormat="1" applyFont="1" applyFill="1" applyBorder="1" applyAlignment="1" applyProtection="1">
      <alignment horizontal="right" vertical="top"/>
      <protection locked="0"/>
    </xf>
    <xf numFmtId="170" fontId="810" fillId="0" borderId="1" xfId="0" applyNumberFormat="1" applyFont="1" applyBorder="1" applyAlignment="1">
      <alignment horizontal="right" vertical="top"/>
    </xf>
    <xf numFmtId="4" fontId="811" fillId="0" borderId="1" xfId="0" applyNumberFormat="1" applyFont="1" applyBorder="1" applyAlignment="1">
      <alignment horizontal="right" vertical="top"/>
    </xf>
    <xf numFmtId="4" fontId="812" fillId="0" borderId="1" xfId="0" applyNumberFormat="1" applyFont="1" applyBorder="1" applyAlignment="1">
      <alignment horizontal="right" vertical="top"/>
    </xf>
    <xf numFmtId="0" fontId="813" fillId="0" borderId="0" xfId="0" applyFont="1"/>
    <xf numFmtId="0" fontId="814" fillId="0" borderId="1" xfId="0" applyFont="1" applyBorder="1" applyAlignment="1">
      <alignment horizontal="left" vertical="top"/>
    </xf>
    <xf numFmtId="0" fontId="815" fillId="0" borderId="1" xfId="0" applyFont="1" applyBorder="1" applyAlignment="1">
      <alignment horizontal="left" vertical="top" wrapText="1"/>
    </xf>
    <xf numFmtId="0" fontId="816" fillId="0" borderId="1" xfId="0" applyFont="1" applyBorder="1" applyAlignment="1">
      <alignment horizontal="center" vertical="top"/>
    </xf>
    <xf numFmtId="168" fontId="817" fillId="0" borderId="1" xfId="0" applyNumberFormat="1" applyFont="1" applyBorder="1" applyAlignment="1">
      <alignment horizontal="right" vertical="top"/>
    </xf>
    <xf numFmtId="169" fontId="818" fillId="0" borderId="1" xfId="0" applyNumberFormat="1" applyFont="1" applyBorder="1" applyAlignment="1">
      <alignment horizontal="right" vertical="top"/>
    </xf>
    <xf numFmtId="169" fontId="819" fillId="0" borderId="1" xfId="0" applyNumberFormat="1" applyFont="1" applyBorder="1" applyAlignment="1">
      <alignment horizontal="right" vertical="top"/>
    </xf>
    <xf numFmtId="169" fontId="820" fillId="0" borderId="1" xfId="0" applyNumberFormat="1" applyFont="1" applyBorder="1" applyAlignment="1">
      <alignment horizontal="right" vertical="top"/>
    </xf>
    <xf numFmtId="4" fontId="821" fillId="2" borderId="1" xfId="0" applyNumberFormat="1" applyFont="1" applyFill="1" applyBorder="1" applyAlignment="1" applyProtection="1">
      <alignment horizontal="right" vertical="top"/>
      <protection locked="0"/>
    </xf>
    <xf numFmtId="170" fontId="822" fillId="0" borderId="1" xfId="0" applyNumberFormat="1" applyFont="1" applyBorder="1" applyAlignment="1">
      <alignment horizontal="right" vertical="top"/>
    </xf>
    <xf numFmtId="4" fontId="823" fillId="0" borderId="1" xfId="0" applyNumberFormat="1" applyFont="1" applyBorder="1" applyAlignment="1">
      <alignment horizontal="right" vertical="top"/>
    </xf>
    <xf numFmtId="4" fontId="824" fillId="0" borderId="1" xfId="0" applyNumberFormat="1" applyFont="1" applyBorder="1" applyAlignment="1">
      <alignment horizontal="right" vertical="top"/>
    </xf>
    <xf numFmtId="0" fontId="825" fillId="0" borderId="0" xfId="0" applyFont="1"/>
    <xf numFmtId="0" fontId="826" fillId="0" borderId="1" xfId="0" applyFont="1" applyBorder="1" applyAlignment="1">
      <alignment horizontal="left" vertical="top"/>
    </xf>
    <xf numFmtId="0" fontId="827" fillId="0" borderId="1" xfId="0" applyFont="1" applyBorder="1" applyAlignment="1">
      <alignment horizontal="left" vertical="top" wrapText="1"/>
    </xf>
    <xf numFmtId="0" fontId="828" fillId="0" borderId="1" xfId="0" applyFont="1" applyBorder="1" applyAlignment="1">
      <alignment horizontal="center" vertical="top"/>
    </xf>
    <xf numFmtId="168" fontId="829" fillId="0" borderId="1" xfId="0" applyNumberFormat="1" applyFont="1" applyBorder="1" applyAlignment="1">
      <alignment horizontal="right" vertical="top"/>
    </xf>
    <xf numFmtId="169" fontId="830" fillId="0" borderId="1" xfId="0" applyNumberFormat="1" applyFont="1" applyBorder="1" applyAlignment="1">
      <alignment horizontal="right" vertical="top"/>
    </xf>
    <xf numFmtId="169" fontId="831" fillId="0" borderId="1" xfId="0" applyNumberFormat="1" applyFont="1" applyBorder="1" applyAlignment="1">
      <alignment horizontal="right" vertical="top"/>
    </xf>
    <xf numFmtId="169" fontId="832" fillId="0" borderId="1" xfId="0" applyNumberFormat="1" applyFont="1" applyBorder="1" applyAlignment="1">
      <alignment horizontal="right" vertical="top"/>
    </xf>
    <xf numFmtId="4" fontId="833" fillId="2" borderId="1" xfId="0" applyNumberFormat="1" applyFont="1" applyFill="1" applyBorder="1" applyAlignment="1" applyProtection="1">
      <alignment horizontal="right" vertical="top"/>
      <protection locked="0"/>
    </xf>
    <xf numFmtId="170" fontId="834" fillId="0" borderId="1" xfId="0" applyNumberFormat="1" applyFont="1" applyBorder="1" applyAlignment="1">
      <alignment horizontal="right" vertical="top"/>
    </xf>
    <xf numFmtId="4" fontId="835" fillId="0" borderId="1" xfId="0" applyNumberFormat="1" applyFont="1" applyBorder="1" applyAlignment="1">
      <alignment horizontal="right" vertical="top"/>
    </xf>
    <xf numFmtId="4" fontId="836" fillId="0" borderId="1" xfId="0" applyNumberFormat="1" applyFont="1" applyBorder="1" applyAlignment="1">
      <alignment horizontal="right" vertical="top"/>
    </xf>
    <xf numFmtId="0" fontId="837" fillId="0" borderId="0" xfId="0" applyFont="1"/>
    <xf numFmtId="0" fontId="838" fillId="0" borderId="1" xfId="0" applyFont="1" applyBorder="1" applyAlignment="1">
      <alignment horizontal="left" vertical="top"/>
    </xf>
    <xf numFmtId="0" fontId="839" fillId="0" borderId="1" xfId="0" applyFont="1" applyBorder="1" applyAlignment="1">
      <alignment horizontal="left" vertical="top" wrapText="1"/>
    </xf>
    <xf numFmtId="0" fontId="840" fillId="0" borderId="1" xfId="0" applyFont="1" applyBorder="1" applyAlignment="1">
      <alignment horizontal="center" vertical="top"/>
    </xf>
    <xf numFmtId="168" fontId="841" fillId="0" borderId="1" xfId="0" applyNumberFormat="1" applyFont="1" applyBorder="1" applyAlignment="1">
      <alignment horizontal="right" vertical="top"/>
    </xf>
    <xf numFmtId="169" fontId="842" fillId="0" borderId="1" xfId="0" applyNumberFormat="1" applyFont="1" applyBorder="1" applyAlignment="1">
      <alignment horizontal="right" vertical="top"/>
    </xf>
    <xf numFmtId="169" fontId="843" fillId="0" borderId="1" xfId="0" applyNumberFormat="1" applyFont="1" applyBorder="1" applyAlignment="1">
      <alignment horizontal="right" vertical="top"/>
    </xf>
    <xf numFmtId="169" fontId="844" fillId="0" borderId="1" xfId="0" applyNumberFormat="1" applyFont="1" applyBorder="1" applyAlignment="1">
      <alignment horizontal="right" vertical="top"/>
    </xf>
    <xf numFmtId="4" fontId="845" fillId="2" borderId="1" xfId="0" applyNumberFormat="1" applyFont="1" applyFill="1" applyBorder="1" applyAlignment="1" applyProtection="1">
      <alignment horizontal="right" vertical="top"/>
      <protection locked="0"/>
    </xf>
    <xf numFmtId="170" fontId="846" fillId="0" borderId="1" xfId="0" applyNumberFormat="1" applyFont="1" applyBorder="1" applyAlignment="1">
      <alignment horizontal="right" vertical="top"/>
    </xf>
    <xf numFmtId="4" fontId="847" fillId="0" borderId="1" xfId="0" applyNumberFormat="1" applyFont="1" applyBorder="1" applyAlignment="1">
      <alignment horizontal="right" vertical="top"/>
    </xf>
    <xf numFmtId="4" fontId="848" fillId="0" borderId="1" xfId="0" applyNumberFormat="1" applyFont="1" applyBorder="1" applyAlignment="1">
      <alignment horizontal="right" vertical="top"/>
    </xf>
    <xf numFmtId="0" fontId="849" fillId="0" borderId="0" xfId="0" applyFont="1"/>
    <xf numFmtId="0" fontId="850" fillId="0" borderId="1" xfId="0" applyFont="1" applyBorder="1" applyAlignment="1">
      <alignment horizontal="left" vertical="top"/>
    </xf>
    <xf numFmtId="0" fontId="851" fillId="0" borderId="1" xfId="0" applyFont="1" applyBorder="1" applyAlignment="1">
      <alignment horizontal="left" vertical="top" wrapText="1"/>
    </xf>
    <xf numFmtId="0" fontId="852" fillId="0" borderId="1" xfId="0" applyFont="1" applyBorder="1" applyAlignment="1">
      <alignment horizontal="center" vertical="top"/>
    </xf>
    <xf numFmtId="168" fontId="853" fillId="0" borderId="1" xfId="0" applyNumberFormat="1" applyFont="1" applyBorder="1" applyAlignment="1">
      <alignment horizontal="right" vertical="top"/>
    </xf>
    <xf numFmtId="169" fontId="854" fillId="0" borderId="1" xfId="0" applyNumberFormat="1" applyFont="1" applyBorder="1" applyAlignment="1">
      <alignment horizontal="right" vertical="top"/>
    </xf>
    <xf numFmtId="169" fontId="855" fillId="0" borderId="1" xfId="0" applyNumberFormat="1" applyFont="1" applyBorder="1" applyAlignment="1">
      <alignment horizontal="right" vertical="top"/>
    </xf>
    <xf numFmtId="169" fontId="856" fillId="0" borderId="1" xfId="0" applyNumberFormat="1" applyFont="1" applyBorder="1" applyAlignment="1">
      <alignment horizontal="right" vertical="top"/>
    </xf>
    <xf numFmtId="4" fontId="857" fillId="2" borderId="1" xfId="0" applyNumberFormat="1" applyFont="1" applyFill="1" applyBorder="1" applyAlignment="1" applyProtection="1">
      <alignment horizontal="right" vertical="top"/>
      <protection locked="0"/>
    </xf>
    <xf numFmtId="170" fontId="858" fillId="0" borderId="1" xfId="0" applyNumberFormat="1" applyFont="1" applyBorder="1" applyAlignment="1">
      <alignment horizontal="right" vertical="top"/>
    </xf>
    <xf numFmtId="4" fontId="859" fillId="0" borderId="1" xfId="0" applyNumberFormat="1" applyFont="1" applyBorder="1" applyAlignment="1">
      <alignment horizontal="right" vertical="top"/>
    </xf>
    <xf numFmtId="4" fontId="860" fillId="0" borderId="1" xfId="0" applyNumberFormat="1" applyFont="1" applyBorder="1" applyAlignment="1">
      <alignment horizontal="right" vertical="top"/>
    </xf>
    <xf numFmtId="0" fontId="861" fillId="0" borderId="0" xfId="0" applyFont="1"/>
    <xf numFmtId="0" fontId="862" fillId="0" borderId="1" xfId="0" applyFont="1" applyBorder="1" applyAlignment="1">
      <alignment horizontal="left" vertical="top"/>
    </xf>
    <xf numFmtId="0" fontId="863" fillId="0" borderId="1" xfId="0" applyFont="1" applyBorder="1" applyAlignment="1">
      <alignment horizontal="left" vertical="top" wrapText="1"/>
    </xf>
    <xf numFmtId="0" fontId="864" fillId="0" borderId="1" xfId="0" applyFont="1" applyBorder="1" applyAlignment="1">
      <alignment horizontal="center" vertical="top"/>
    </xf>
    <xf numFmtId="168" fontId="865" fillId="0" borderId="1" xfId="0" applyNumberFormat="1" applyFont="1" applyBorder="1" applyAlignment="1">
      <alignment horizontal="right" vertical="top"/>
    </xf>
    <xf numFmtId="169" fontId="866" fillId="0" borderId="1" xfId="0" applyNumberFormat="1" applyFont="1" applyBorder="1" applyAlignment="1">
      <alignment horizontal="right" vertical="top"/>
    </xf>
    <xf numFmtId="169" fontId="867" fillId="0" borderId="1" xfId="0" applyNumberFormat="1" applyFont="1" applyBorder="1" applyAlignment="1">
      <alignment horizontal="right" vertical="top"/>
    </xf>
    <xf numFmtId="169" fontId="868" fillId="0" borderId="1" xfId="0" applyNumberFormat="1" applyFont="1" applyBorder="1" applyAlignment="1">
      <alignment horizontal="right" vertical="top"/>
    </xf>
    <xf numFmtId="4" fontId="869" fillId="2" borderId="1" xfId="0" applyNumberFormat="1" applyFont="1" applyFill="1" applyBorder="1" applyAlignment="1" applyProtection="1">
      <alignment horizontal="right" vertical="top"/>
      <protection locked="0"/>
    </xf>
    <xf numFmtId="170" fontId="870" fillId="0" borderId="1" xfId="0" applyNumberFormat="1" applyFont="1" applyBorder="1" applyAlignment="1">
      <alignment horizontal="right" vertical="top"/>
    </xf>
    <xf numFmtId="4" fontId="871" fillId="0" borderId="1" xfId="0" applyNumberFormat="1" applyFont="1" applyBorder="1" applyAlignment="1">
      <alignment horizontal="right" vertical="top"/>
    </xf>
    <xf numFmtId="4" fontId="872" fillId="0" borderId="1" xfId="0" applyNumberFormat="1" applyFont="1" applyBorder="1" applyAlignment="1">
      <alignment horizontal="right" vertical="top"/>
    </xf>
    <xf numFmtId="0" fontId="873" fillId="0" borderId="0" xfId="0" applyFont="1"/>
    <xf numFmtId="0" fontId="874" fillId="0" borderId="1" xfId="0" applyFont="1" applyBorder="1" applyAlignment="1">
      <alignment horizontal="left" vertical="top"/>
    </xf>
    <xf numFmtId="0" fontId="875" fillId="0" borderId="1" xfId="0" applyFont="1" applyBorder="1" applyAlignment="1">
      <alignment horizontal="left" vertical="top" wrapText="1"/>
    </xf>
    <xf numFmtId="0" fontId="876" fillId="0" borderId="1" xfId="0" applyFont="1" applyBorder="1" applyAlignment="1">
      <alignment horizontal="center" vertical="top"/>
    </xf>
    <xf numFmtId="168" fontId="877" fillId="0" borderId="1" xfId="0" applyNumberFormat="1" applyFont="1" applyBorder="1" applyAlignment="1">
      <alignment horizontal="right" vertical="top"/>
    </xf>
    <xf numFmtId="169" fontId="878" fillId="0" borderId="1" xfId="0" applyNumberFormat="1" applyFont="1" applyBorder="1" applyAlignment="1">
      <alignment horizontal="right" vertical="top"/>
    </xf>
    <xf numFmtId="169" fontId="879" fillId="0" borderId="1" xfId="0" applyNumberFormat="1" applyFont="1" applyBorder="1" applyAlignment="1">
      <alignment horizontal="right" vertical="top"/>
    </xf>
    <xf numFmtId="169" fontId="880" fillId="0" borderId="1" xfId="0" applyNumberFormat="1" applyFont="1" applyBorder="1" applyAlignment="1">
      <alignment horizontal="right" vertical="top"/>
    </xf>
    <xf numFmtId="4" fontId="881" fillId="2" borderId="1" xfId="0" applyNumberFormat="1" applyFont="1" applyFill="1" applyBorder="1" applyAlignment="1" applyProtection="1">
      <alignment horizontal="right" vertical="top"/>
      <protection locked="0"/>
    </xf>
    <xf numFmtId="170" fontId="882" fillId="0" borderId="1" xfId="0" applyNumberFormat="1" applyFont="1" applyBorder="1" applyAlignment="1">
      <alignment horizontal="right" vertical="top"/>
    </xf>
    <xf numFmtId="4" fontId="883" fillId="0" borderId="1" xfId="0" applyNumberFormat="1" applyFont="1" applyBorder="1" applyAlignment="1">
      <alignment horizontal="right" vertical="top"/>
    </xf>
    <xf numFmtId="4" fontId="884" fillId="0" borderId="1" xfId="0" applyNumberFormat="1" applyFont="1" applyBorder="1" applyAlignment="1">
      <alignment horizontal="right" vertical="top"/>
    </xf>
    <xf numFmtId="0" fontId="885" fillId="0" borderId="0" xfId="0" applyFont="1"/>
    <xf numFmtId="0" fontId="886" fillId="0" borderId="1" xfId="0" applyFont="1" applyBorder="1" applyAlignment="1">
      <alignment horizontal="left" vertical="top"/>
    </xf>
    <xf numFmtId="0" fontId="887" fillId="0" borderId="1" xfId="0" applyFont="1" applyBorder="1" applyAlignment="1">
      <alignment horizontal="left" vertical="top" wrapText="1"/>
    </xf>
    <xf numFmtId="0" fontId="888" fillId="0" borderId="1" xfId="0" applyFont="1" applyBorder="1" applyAlignment="1">
      <alignment horizontal="center" vertical="top"/>
    </xf>
    <xf numFmtId="168" fontId="889" fillId="0" borderId="1" xfId="0" applyNumberFormat="1" applyFont="1" applyBorder="1" applyAlignment="1">
      <alignment horizontal="right" vertical="top"/>
    </xf>
    <xf numFmtId="169" fontId="890" fillId="0" borderId="1" xfId="0" applyNumberFormat="1" applyFont="1" applyBorder="1" applyAlignment="1">
      <alignment horizontal="right" vertical="top"/>
    </xf>
    <xf numFmtId="169" fontId="891" fillId="0" borderId="1" xfId="0" applyNumberFormat="1" applyFont="1" applyBorder="1" applyAlignment="1">
      <alignment horizontal="right" vertical="top"/>
    </xf>
    <xf numFmtId="169" fontId="892" fillId="0" borderId="1" xfId="0" applyNumberFormat="1" applyFont="1" applyBorder="1" applyAlignment="1">
      <alignment horizontal="right" vertical="top"/>
    </xf>
    <xf numFmtId="4" fontId="893" fillId="2" borderId="1" xfId="0" applyNumberFormat="1" applyFont="1" applyFill="1" applyBorder="1" applyAlignment="1" applyProtection="1">
      <alignment horizontal="right" vertical="top"/>
      <protection locked="0"/>
    </xf>
    <xf numFmtId="170" fontId="894" fillId="0" borderId="1" xfId="0" applyNumberFormat="1" applyFont="1" applyBorder="1" applyAlignment="1">
      <alignment horizontal="right" vertical="top"/>
    </xf>
    <xf numFmtId="4" fontId="895" fillId="0" borderId="1" xfId="0" applyNumberFormat="1" applyFont="1" applyBorder="1" applyAlignment="1">
      <alignment horizontal="right" vertical="top"/>
    </xf>
    <xf numFmtId="4" fontId="896" fillId="0" borderId="1" xfId="0" applyNumberFormat="1" applyFont="1" applyBorder="1" applyAlignment="1">
      <alignment horizontal="right" vertical="top"/>
    </xf>
    <xf numFmtId="0" fontId="897" fillId="0" borderId="0" xfId="0" applyFont="1"/>
    <xf numFmtId="0" fontId="898" fillId="0" borderId="1" xfId="0" applyFont="1" applyBorder="1" applyAlignment="1">
      <alignment horizontal="left" vertical="top"/>
    </xf>
    <xf numFmtId="0" fontId="899" fillId="0" borderId="1" xfId="0" applyFont="1" applyBorder="1" applyAlignment="1">
      <alignment horizontal="left" vertical="top" wrapText="1"/>
    </xf>
    <xf numFmtId="0" fontId="900" fillId="0" borderId="1" xfId="0" applyFont="1" applyBorder="1" applyAlignment="1">
      <alignment horizontal="center" vertical="top"/>
    </xf>
    <xf numFmtId="168" fontId="901" fillId="0" borderId="1" xfId="0" applyNumberFormat="1" applyFont="1" applyBorder="1" applyAlignment="1">
      <alignment horizontal="right" vertical="top"/>
    </xf>
    <xf numFmtId="169" fontId="902" fillId="0" borderId="1" xfId="0" applyNumberFormat="1" applyFont="1" applyBorder="1" applyAlignment="1">
      <alignment horizontal="right" vertical="top"/>
    </xf>
    <xf numFmtId="169" fontId="903" fillId="0" borderId="1" xfId="0" applyNumberFormat="1" applyFont="1" applyBorder="1" applyAlignment="1">
      <alignment horizontal="right" vertical="top"/>
    </xf>
    <xf numFmtId="169" fontId="904" fillId="0" borderId="1" xfId="0" applyNumberFormat="1" applyFont="1" applyBorder="1" applyAlignment="1">
      <alignment horizontal="right" vertical="top"/>
    </xf>
    <xf numFmtId="4" fontId="905" fillId="2" borderId="1" xfId="0" applyNumberFormat="1" applyFont="1" applyFill="1" applyBorder="1" applyAlignment="1" applyProtection="1">
      <alignment horizontal="right" vertical="top"/>
      <protection locked="0"/>
    </xf>
    <xf numFmtId="170" fontId="906" fillId="0" borderId="1" xfId="0" applyNumberFormat="1" applyFont="1" applyBorder="1" applyAlignment="1">
      <alignment horizontal="right" vertical="top"/>
    </xf>
    <xf numFmtId="4" fontId="907" fillId="0" borderId="1" xfId="0" applyNumberFormat="1" applyFont="1" applyBorder="1" applyAlignment="1">
      <alignment horizontal="right" vertical="top"/>
    </xf>
    <xf numFmtId="4" fontId="908" fillId="0" borderId="1" xfId="0" applyNumberFormat="1" applyFont="1" applyBorder="1" applyAlignment="1">
      <alignment horizontal="right" vertical="top"/>
    </xf>
    <xf numFmtId="0" fontId="909" fillId="0" borderId="0" xfId="0" applyFont="1"/>
    <xf numFmtId="0" fontId="910" fillId="0" borderId="1" xfId="0" applyFont="1" applyBorder="1" applyAlignment="1">
      <alignment horizontal="left" vertical="top"/>
    </xf>
    <xf numFmtId="0" fontId="911" fillId="0" borderId="1" xfId="0" applyFont="1" applyBorder="1" applyAlignment="1">
      <alignment horizontal="left" vertical="top" wrapText="1"/>
    </xf>
    <xf numFmtId="0" fontId="912" fillId="0" borderId="1" xfId="0" applyFont="1" applyBorder="1" applyAlignment="1">
      <alignment horizontal="center" vertical="top"/>
    </xf>
    <xf numFmtId="168" fontId="913" fillId="0" borderId="1" xfId="0" applyNumberFormat="1" applyFont="1" applyBorder="1" applyAlignment="1">
      <alignment horizontal="right" vertical="top"/>
    </xf>
    <xf numFmtId="169" fontId="914" fillId="0" borderId="1" xfId="0" applyNumberFormat="1" applyFont="1" applyBorder="1" applyAlignment="1">
      <alignment horizontal="right" vertical="top"/>
    </xf>
    <xf numFmtId="169" fontId="915" fillId="0" borderId="1" xfId="0" applyNumberFormat="1" applyFont="1" applyBorder="1" applyAlignment="1">
      <alignment horizontal="right" vertical="top"/>
    </xf>
    <xf numFmtId="169" fontId="916" fillId="0" borderId="1" xfId="0" applyNumberFormat="1" applyFont="1" applyBorder="1" applyAlignment="1">
      <alignment horizontal="right" vertical="top"/>
    </xf>
    <xf numFmtId="4" fontId="917" fillId="2" borderId="1" xfId="0" applyNumberFormat="1" applyFont="1" applyFill="1" applyBorder="1" applyAlignment="1" applyProtection="1">
      <alignment horizontal="right" vertical="top"/>
      <protection locked="0"/>
    </xf>
    <xf numFmtId="170" fontId="918" fillId="0" borderId="1" xfId="0" applyNumberFormat="1" applyFont="1" applyBorder="1" applyAlignment="1">
      <alignment horizontal="right" vertical="top"/>
    </xf>
    <xf numFmtId="4" fontId="919" fillId="0" borderId="1" xfId="0" applyNumberFormat="1" applyFont="1" applyBorder="1" applyAlignment="1">
      <alignment horizontal="right" vertical="top"/>
    </xf>
    <xf numFmtId="4" fontId="920" fillId="0" borderId="1" xfId="0" applyNumberFormat="1" applyFont="1" applyBorder="1" applyAlignment="1">
      <alignment horizontal="right" vertical="top"/>
    </xf>
    <xf numFmtId="0" fontId="921" fillId="0" borderId="0" xfId="0" applyFont="1"/>
    <xf numFmtId="0" fontId="922" fillId="3" borderId="1" xfId="0" applyFont="1" applyFill="1" applyBorder="1" applyAlignment="1">
      <alignment horizontal="left"/>
    </xf>
    <xf numFmtId="0" fontId="930" fillId="3" borderId="1" xfId="0" applyFont="1" applyFill="1" applyBorder="1" applyAlignment="1">
      <alignment horizontal="left"/>
    </xf>
    <xf numFmtId="0" fontId="931" fillId="3" borderId="1" xfId="0" applyFont="1" applyFill="1" applyBorder="1" applyAlignment="1">
      <alignment horizontal="left"/>
    </xf>
    <xf numFmtId="4" fontId="932" fillId="3" borderId="1" xfId="0" applyNumberFormat="1" applyFont="1" applyFill="1" applyBorder="1" applyAlignment="1">
      <alignment horizontal="right"/>
    </xf>
    <xf numFmtId="0" fontId="933" fillId="0" borderId="0" xfId="0" applyFont="1"/>
    <xf numFmtId="0" fontId="934" fillId="0" borderId="1" xfId="0" applyFont="1" applyBorder="1" applyAlignment="1">
      <alignment horizontal="left" vertical="top"/>
    </xf>
    <xf numFmtId="0" fontId="935" fillId="0" borderId="1" xfId="0" applyFont="1" applyBorder="1" applyAlignment="1">
      <alignment horizontal="left" vertical="top" wrapText="1"/>
    </xf>
    <xf numFmtId="0" fontId="936" fillId="0" borderId="1" xfId="0" applyFont="1" applyBorder="1" applyAlignment="1">
      <alignment horizontal="center" vertical="top"/>
    </xf>
    <xf numFmtId="168" fontId="937" fillId="0" borderId="1" xfId="0" applyNumberFormat="1" applyFont="1" applyBorder="1" applyAlignment="1">
      <alignment horizontal="right" vertical="top"/>
    </xf>
    <xf numFmtId="169" fontId="938" fillId="0" borderId="1" xfId="0" applyNumberFormat="1" applyFont="1" applyBorder="1" applyAlignment="1">
      <alignment horizontal="right" vertical="top"/>
    </xf>
    <xf numFmtId="169" fontId="939" fillId="0" borderId="1" xfId="0" applyNumberFormat="1" applyFont="1" applyBorder="1" applyAlignment="1">
      <alignment horizontal="right" vertical="top"/>
    </xf>
    <xf numFmtId="169" fontId="940" fillId="0" borderId="1" xfId="0" applyNumberFormat="1" applyFont="1" applyBorder="1" applyAlignment="1">
      <alignment horizontal="right" vertical="top"/>
    </xf>
    <xf numFmtId="4" fontId="941" fillId="2" borderId="1" xfId="0" applyNumberFormat="1" applyFont="1" applyFill="1" applyBorder="1" applyAlignment="1" applyProtection="1">
      <alignment horizontal="right" vertical="top"/>
      <protection locked="0"/>
    </xf>
    <xf numFmtId="170" fontId="942" fillId="0" borderId="1" xfId="0" applyNumberFormat="1" applyFont="1" applyBorder="1" applyAlignment="1">
      <alignment horizontal="right" vertical="top"/>
    </xf>
    <xf numFmtId="4" fontId="943" fillId="0" borderId="1" xfId="0" applyNumberFormat="1" applyFont="1" applyBorder="1" applyAlignment="1">
      <alignment horizontal="right" vertical="top"/>
    </xf>
    <xf numFmtId="4" fontId="944" fillId="0" borderId="1" xfId="0" applyNumberFormat="1" applyFont="1" applyBorder="1" applyAlignment="1">
      <alignment horizontal="right" vertical="top"/>
    </xf>
    <xf numFmtId="0" fontId="945" fillId="0" borderId="0" xfId="0" applyFont="1"/>
    <xf numFmtId="0" fontId="946" fillId="0" borderId="1" xfId="0" applyFont="1" applyBorder="1" applyAlignment="1">
      <alignment horizontal="left" vertical="top"/>
    </xf>
    <xf numFmtId="0" fontId="947" fillId="0" borderId="1" xfId="0" applyFont="1" applyBorder="1" applyAlignment="1">
      <alignment horizontal="left" vertical="top" wrapText="1"/>
    </xf>
    <xf numFmtId="0" fontId="948" fillId="0" borderId="1" xfId="0" applyFont="1" applyBorder="1" applyAlignment="1">
      <alignment horizontal="center" vertical="top"/>
    </xf>
    <xf numFmtId="168" fontId="949" fillId="0" borderId="1" xfId="0" applyNumberFormat="1" applyFont="1" applyBorder="1" applyAlignment="1">
      <alignment horizontal="right" vertical="top"/>
    </xf>
    <xf numFmtId="169" fontId="950" fillId="0" borderId="1" xfId="0" applyNumberFormat="1" applyFont="1" applyBorder="1" applyAlignment="1">
      <alignment horizontal="right" vertical="top"/>
    </xf>
    <xf numFmtId="169" fontId="951" fillId="0" borderId="1" xfId="0" applyNumberFormat="1" applyFont="1" applyBorder="1" applyAlignment="1">
      <alignment horizontal="right" vertical="top"/>
    </xf>
    <xf numFmtId="169" fontId="952" fillId="0" borderId="1" xfId="0" applyNumberFormat="1" applyFont="1" applyBorder="1" applyAlignment="1">
      <alignment horizontal="right" vertical="top"/>
    </xf>
    <xf numFmtId="4" fontId="953" fillId="2" borderId="1" xfId="0" applyNumberFormat="1" applyFont="1" applyFill="1" applyBorder="1" applyAlignment="1" applyProtection="1">
      <alignment horizontal="right" vertical="top"/>
      <protection locked="0"/>
    </xf>
    <xf numFmtId="170" fontId="954" fillId="0" borderId="1" xfId="0" applyNumberFormat="1" applyFont="1" applyBorder="1" applyAlignment="1">
      <alignment horizontal="right" vertical="top"/>
    </xf>
    <xf numFmtId="4" fontId="955" fillId="0" borderId="1" xfId="0" applyNumberFormat="1" applyFont="1" applyBorder="1" applyAlignment="1">
      <alignment horizontal="right" vertical="top"/>
    </xf>
    <xf numFmtId="4" fontId="956" fillId="0" borderId="1" xfId="0" applyNumberFormat="1" applyFont="1" applyBorder="1" applyAlignment="1">
      <alignment horizontal="right" vertical="top"/>
    </xf>
    <xf numFmtId="0" fontId="957" fillId="0" borderId="0" xfId="0" applyFont="1"/>
    <xf numFmtId="0" fontId="958" fillId="0" borderId="1" xfId="0" applyFont="1" applyBorder="1" applyAlignment="1">
      <alignment horizontal="left" vertical="top"/>
    </xf>
    <xf numFmtId="0" fontId="959" fillId="0" borderId="1" xfId="0" applyFont="1" applyBorder="1" applyAlignment="1">
      <alignment horizontal="left" vertical="top" wrapText="1"/>
    </xf>
    <xf numFmtId="0" fontId="960" fillId="0" borderId="1" xfId="0" applyFont="1" applyBorder="1" applyAlignment="1">
      <alignment horizontal="center" vertical="top"/>
    </xf>
    <xf numFmtId="168" fontId="961" fillId="0" borderId="1" xfId="0" applyNumberFormat="1" applyFont="1" applyBorder="1" applyAlignment="1">
      <alignment horizontal="right" vertical="top"/>
    </xf>
    <xf numFmtId="169" fontId="962" fillId="0" borderId="1" xfId="0" applyNumberFormat="1" applyFont="1" applyBorder="1" applyAlignment="1">
      <alignment horizontal="right" vertical="top"/>
    </xf>
    <xf numFmtId="169" fontId="963" fillId="0" borderId="1" xfId="0" applyNumberFormat="1" applyFont="1" applyBorder="1" applyAlignment="1">
      <alignment horizontal="right" vertical="top"/>
    </xf>
    <xf numFmtId="169" fontId="964" fillId="0" borderId="1" xfId="0" applyNumberFormat="1" applyFont="1" applyBorder="1" applyAlignment="1">
      <alignment horizontal="right" vertical="top"/>
    </xf>
    <xf numFmtId="4" fontId="965" fillId="2" borderId="1" xfId="0" applyNumberFormat="1" applyFont="1" applyFill="1" applyBorder="1" applyAlignment="1" applyProtection="1">
      <alignment horizontal="right" vertical="top"/>
      <protection locked="0"/>
    </xf>
    <xf numFmtId="170" fontId="966" fillId="0" borderId="1" xfId="0" applyNumberFormat="1" applyFont="1" applyBorder="1" applyAlignment="1">
      <alignment horizontal="right" vertical="top"/>
    </xf>
    <xf numFmtId="4" fontId="967" fillId="0" borderId="1" xfId="0" applyNumberFormat="1" applyFont="1" applyBorder="1" applyAlignment="1">
      <alignment horizontal="right" vertical="top"/>
    </xf>
    <xf numFmtId="4" fontId="968" fillId="0" borderId="1" xfId="0" applyNumberFormat="1" applyFont="1" applyBorder="1" applyAlignment="1">
      <alignment horizontal="right" vertical="top"/>
    </xf>
    <xf numFmtId="0" fontId="969" fillId="0" borderId="0" xfId="0" applyFont="1"/>
    <xf numFmtId="0" fontId="970" fillId="0" borderId="1" xfId="0" applyFont="1" applyBorder="1" applyAlignment="1">
      <alignment horizontal="left" vertical="top"/>
    </xf>
    <xf numFmtId="0" fontId="971" fillId="0" borderId="1" xfId="0" applyFont="1" applyBorder="1" applyAlignment="1">
      <alignment horizontal="left" vertical="top" wrapText="1"/>
    </xf>
    <xf numFmtId="0" fontId="972" fillId="0" borderId="1" xfId="0" applyFont="1" applyBorder="1" applyAlignment="1">
      <alignment horizontal="center" vertical="top"/>
    </xf>
    <xf numFmtId="168" fontId="973" fillId="0" borderId="1" xfId="0" applyNumberFormat="1" applyFont="1" applyBorder="1" applyAlignment="1">
      <alignment horizontal="right" vertical="top"/>
    </xf>
    <xf numFmtId="169" fontId="974" fillId="0" borderId="1" xfId="0" applyNumberFormat="1" applyFont="1" applyBorder="1" applyAlignment="1">
      <alignment horizontal="right" vertical="top"/>
    </xf>
    <xf numFmtId="169" fontId="975" fillId="0" borderId="1" xfId="0" applyNumberFormat="1" applyFont="1" applyBorder="1" applyAlignment="1">
      <alignment horizontal="right" vertical="top"/>
    </xf>
    <xf numFmtId="169" fontId="976" fillId="0" borderId="1" xfId="0" applyNumberFormat="1" applyFont="1" applyBorder="1" applyAlignment="1">
      <alignment horizontal="right" vertical="top"/>
    </xf>
    <xf numFmtId="4" fontId="977" fillId="2" borderId="1" xfId="0" applyNumberFormat="1" applyFont="1" applyFill="1" applyBorder="1" applyAlignment="1" applyProtection="1">
      <alignment horizontal="right" vertical="top"/>
      <protection locked="0"/>
    </xf>
    <xf numFmtId="170" fontId="978" fillId="0" borderId="1" xfId="0" applyNumberFormat="1" applyFont="1" applyBorder="1" applyAlignment="1">
      <alignment horizontal="right" vertical="top"/>
    </xf>
    <xf numFmtId="4" fontId="979" fillId="0" borderId="1" xfId="0" applyNumberFormat="1" applyFont="1" applyBorder="1" applyAlignment="1">
      <alignment horizontal="right" vertical="top"/>
    </xf>
    <xf numFmtId="4" fontId="980" fillId="0" borderId="1" xfId="0" applyNumberFormat="1" applyFont="1" applyBorder="1" applyAlignment="1">
      <alignment horizontal="right" vertical="top"/>
    </xf>
    <xf numFmtId="0" fontId="981" fillId="0" borderId="0" xfId="0" applyFont="1"/>
    <xf numFmtId="0" fontId="982" fillId="0" borderId="1" xfId="0" applyFont="1" applyBorder="1" applyAlignment="1">
      <alignment horizontal="left" vertical="top"/>
    </xf>
    <xf numFmtId="0" fontId="983" fillId="0" borderId="1" xfId="0" applyFont="1" applyBorder="1" applyAlignment="1">
      <alignment horizontal="left" vertical="top" wrapText="1"/>
    </xf>
    <xf numFmtId="0" fontId="984" fillId="0" borderId="1" xfId="0" applyFont="1" applyBorder="1" applyAlignment="1">
      <alignment horizontal="center" vertical="top"/>
    </xf>
    <xf numFmtId="168" fontId="985" fillId="0" borderId="1" xfId="0" applyNumberFormat="1" applyFont="1" applyBorder="1" applyAlignment="1">
      <alignment horizontal="right" vertical="top"/>
    </xf>
    <xf numFmtId="169" fontId="986" fillId="0" borderId="1" xfId="0" applyNumberFormat="1" applyFont="1" applyBorder="1" applyAlignment="1">
      <alignment horizontal="right" vertical="top"/>
    </xf>
    <xf numFmtId="169" fontId="987" fillId="0" borderId="1" xfId="0" applyNumberFormat="1" applyFont="1" applyBorder="1" applyAlignment="1">
      <alignment horizontal="right" vertical="top"/>
    </xf>
    <xf numFmtId="169" fontId="988" fillId="0" borderId="1" xfId="0" applyNumberFormat="1" applyFont="1" applyBorder="1" applyAlignment="1">
      <alignment horizontal="right" vertical="top"/>
    </xf>
    <xf numFmtId="4" fontId="989" fillId="2" borderId="1" xfId="0" applyNumberFormat="1" applyFont="1" applyFill="1" applyBorder="1" applyAlignment="1" applyProtection="1">
      <alignment horizontal="right" vertical="top"/>
      <protection locked="0"/>
    </xf>
    <xf numFmtId="170" fontId="990" fillId="0" borderId="1" xfId="0" applyNumberFormat="1" applyFont="1" applyBorder="1" applyAlignment="1">
      <alignment horizontal="right" vertical="top"/>
    </xf>
    <xf numFmtId="4" fontId="991" fillId="0" borderId="1" xfId="0" applyNumberFormat="1" applyFont="1" applyBorder="1" applyAlignment="1">
      <alignment horizontal="right" vertical="top"/>
    </xf>
    <xf numFmtId="4" fontId="992" fillId="0" borderId="1" xfId="0" applyNumberFormat="1" applyFont="1" applyBorder="1" applyAlignment="1">
      <alignment horizontal="right" vertical="top"/>
    </xf>
    <xf numFmtId="0" fontId="993" fillId="0" borderId="0" xfId="0" applyFont="1"/>
    <xf numFmtId="0" fontId="994" fillId="0" borderId="1" xfId="0" applyFont="1" applyBorder="1" applyAlignment="1">
      <alignment horizontal="left" vertical="top"/>
    </xf>
    <xf numFmtId="0" fontId="995" fillId="0" borderId="1" xfId="0" applyFont="1" applyBorder="1" applyAlignment="1">
      <alignment horizontal="left" vertical="top" wrapText="1"/>
    </xf>
    <xf numFmtId="0" fontId="996" fillId="0" borderId="1" xfId="0" applyFont="1" applyBorder="1" applyAlignment="1">
      <alignment horizontal="center" vertical="top"/>
    </xf>
    <xf numFmtId="168" fontId="997" fillId="0" borderId="1" xfId="0" applyNumberFormat="1" applyFont="1" applyBorder="1" applyAlignment="1">
      <alignment horizontal="right" vertical="top"/>
    </xf>
    <xf numFmtId="169" fontId="998" fillId="0" borderId="1" xfId="0" applyNumberFormat="1" applyFont="1" applyBorder="1" applyAlignment="1">
      <alignment horizontal="right" vertical="top"/>
    </xf>
    <xf numFmtId="169" fontId="999" fillId="0" borderId="1" xfId="0" applyNumberFormat="1" applyFont="1" applyBorder="1" applyAlignment="1">
      <alignment horizontal="right" vertical="top"/>
    </xf>
    <xf numFmtId="169" fontId="1000" fillId="0" borderId="1" xfId="0" applyNumberFormat="1" applyFont="1" applyBorder="1" applyAlignment="1">
      <alignment horizontal="right" vertical="top"/>
    </xf>
    <xf numFmtId="4" fontId="1001" fillId="2" borderId="1" xfId="0" applyNumberFormat="1" applyFont="1" applyFill="1" applyBorder="1" applyAlignment="1" applyProtection="1">
      <alignment horizontal="right" vertical="top"/>
      <protection locked="0"/>
    </xf>
    <xf numFmtId="170" fontId="1002" fillId="0" borderId="1" xfId="0" applyNumberFormat="1" applyFont="1" applyBorder="1" applyAlignment="1">
      <alignment horizontal="right" vertical="top"/>
    </xf>
    <xf numFmtId="4" fontId="1003" fillId="0" borderId="1" xfId="0" applyNumberFormat="1" applyFont="1" applyBorder="1" applyAlignment="1">
      <alignment horizontal="right" vertical="top"/>
    </xf>
    <xf numFmtId="4" fontId="1004" fillId="0" borderId="1" xfId="0" applyNumberFormat="1" applyFont="1" applyBorder="1" applyAlignment="1">
      <alignment horizontal="right" vertical="top"/>
    </xf>
    <xf numFmtId="0" fontId="1005" fillId="0" borderId="0" xfId="0" applyFont="1"/>
    <xf numFmtId="0" fontId="1006" fillId="0" borderId="1" xfId="0" applyFont="1" applyBorder="1" applyAlignment="1">
      <alignment horizontal="left" vertical="top"/>
    </xf>
    <xf numFmtId="0" fontId="1007" fillId="0" borderId="1" xfId="0" applyFont="1" applyBorder="1" applyAlignment="1">
      <alignment horizontal="left" vertical="top" wrapText="1"/>
    </xf>
    <xf numFmtId="0" fontId="1008" fillId="0" borderId="1" xfId="0" applyFont="1" applyBorder="1" applyAlignment="1">
      <alignment horizontal="center" vertical="top"/>
    </xf>
    <xf numFmtId="168" fontId="1009" fillId="0" borderId="1" xfId="0" applyNumberFormat="1" applyFont="1" applyBorder="1" applyAlignment="1">
      <alignment horizontal="right" vertical="top"/>
    </xf>
    <xf numFmtId="169" fontId="1010" fillId="0" borderId="1" xfId="0" applyNumberFormat="1" applyFont="1" applyBorder="1" applyAlignment="1">
      <alignment horizontal="right" vertical="top"/>
    </xf>
    <xf numFmtId="169" fontId="1011" fillId="0" borderId="1" xfId="0" applyNumberFormat="1" applyFont="1" applyBorder="1" applyAlignment="1">
      <alignment horizontal="right" vertical="top"/>
    </xf>
    <xf numFmtId="169" fontId="1012" fillId="0" borderId="1" xfId="0" applyNumberFormat="1" applyFont="1" applyBorder="1" applyAlignment="1">
      <alignment horizontal="right" vertical="top"/>
    </xf>
    <xf numFmtId="4" fontId="1013" fillId="2" borderId="1" xfId="0" applyNumberFormat="1" applyFont="1" applyFill="1" applyBorder="1" applyAlignment="1" applyProtection="1">
      <alignment horizontal="right" vertical="top"/>
      <protection locked="0"/>
    </xf>
    <xf numFmtId="170" fontId="1014" fillId="0" borderId="1" xfId="0" applyNumberFormat="1" applyFont="1" applyBorder="1" applyAlignment="1">
      <alignment horizontal="right" vertical="top"/>
    </xf>
    <xf numFmtId="4" fontId="1015" fillId="0" borderId="1" xfId="0" applyNumberFormat="1" applyFont="1" applyBorder="1" applyAlignment="1">
      <alignment horizontal="right" vertical="top"/>
    </xf>
    <xf numFmtId="4" fontId="1016" fillId="0" borderId="1" xfId="0" applyNumberFormat="1" applyFont="1" applyBorder="1" applyAlignment="1">
      <alignment horizontal="right" vertical="top"/>
    </xf>
    <xf numFmtId="0" fontId="1017" fillId="0" borderId="0" xfId="0" applyFont="1"/>
    <xf numFmtId="0" fontId="1018" fillId="0" borderId="1" xfId="0" applyFont="1" applyBorder="1" applyAlignment="1">
      <alignment horizontal="left" vertical="top"/>
    </xf>
    <xf numFmtId="0" fontId="1019" fillId="0" borderId="1" xfId="0" applyFont="1" applyBorder="1" applyAlignment="1">
      <alignment horizontal="left" vertical="top" wrapText="1"/>
    </xf>
    <xf numFmtId="0" fontId="1020" fillId="0" borderId="1" xfId="0" applyFont="1" applyBorder="1" applyAlignment="1">
      <alignment horizontal="center" vertical="top"/>
    </xf>
    <xf numFmtId="168" fontId="1021" fillId="0" borderId="1" xfId="0" applyNumberFormat="1" applyFont="1" applyBorder="1" applyAlignment="1">
      <alignment horizontal="right" vertical="top"/>
    </xf>
    <xf numFmtId="169" fontId="1022" fillId="0" borderId="1" xfId="0" applyNumberFormat="1" applyFont="1" applyBorder="1" applyAlignment="1">
      <alignment horizontal="right" vertical="top"/>
    </xf>
    <xf numFmtId="169" fontId="1023" fillId="0" borderId="1" xfId="0" applyNumberFormat="1" applyFont="1" applyBorder="1" applyAlignment="1">
      <alignment horizontal="right" vertical="top"/>
    </xf>
    <xf numFmtId="169" fontId="1024" fillId="0" borderId="1" xfId="0" applyNumberFormat="1" applyFont="1" applyBorder="1" applyAlignment="1">
      <alignment horizontal="right" vertical="top"/>
    </xf>
    <xf numFmtId="4" fontId="1025" fillId="2" borderId="1" xfId="0" applyNumberFormat="1" applyFont="1" applyFill="1" applyBorder="1" applyAlignment="1" applyProtection="1">
      <alignment horizontal="right" vertical="top"/>
      <protection locked="0"/>
    </xf>
    <xf numFmtId="170" fontId="1026" fillId="0" borderId="1" xfId="0" applyNumberFormat="1" applyFont="1" applyBorder="1" applyAlignment="1">
      <alignment horizontal="right" vertical="top"/>
    </xf>
    <xf numFmtId="4" fontId="1027" fillId="0" borderId="1" xfId="0" applyNumberFormat="1" applyFont="1" applyBorder="1" applyAlignment="1">
      <alignment horizontal="right" vertical="top"/>
    </xf>
    <xf numFmtId="4" fontId="1028" fillId="0" borderId="1" xfId="0" applyNumberFormat="1" applyFont="1" applyBorder="1" applyAlignment="1">
      <alignment horizontal="right" vertical="top"/>
    </xf>
    <xf numFmtId="0" fontId="1029" fillId="0" borderId="0" xfId="0" applyFont="1"/>
    <xf numFmtId="0" fontId="1030" fillId="0" borderId="1" xfId="0" applyFont="1" applyBorder="1" applyAlignment="1">
      <alignment horizontal="left" vertical="top"/>
    </xf>
    <xf numFmtId="0" fontId="1031" fillId="0" borderId="1" xfId="0" applyFont="1" applyBorder="1" applyAlignment="1">
      <alignment horizontal="left" vertical="top" wrapText="1"/>
    </xf>
    <xf numFmtId="0" fontId="1032" fillId="0" borderId="1" xfId="0" applyFont="1" applyBorder="1" applyAlignment="1">
      <alignment horizontal="center" vertical="top"/>
    </xf>
    <xf numFmtId="168" fontId="1033" fillId="0" borderId="1" xfId="0" applyNumberFormat="1" applyFont="1" applyBorder="1" applyAlignment="1">
      <alignment horizontal="right" vertical="top"/>
    </xf>
    <xf numFmtId="169" fontId="1034" fillId="0" borderId="1" xfId="0" applyNumberFormat="1" applyFont="1" applyBorder="1" applyAlignment="1">
      <alignment horizontal="right" vertical="top"/>
    </xf>
    <xf numFmtId="169" fontId="1035" fillId="0" borderId="1" xfId="0" applyNumberFormat="1" applyFont="1" applyBorder="1" applyAlignment="1">
      <alignment horizontal="right" vertical="top"/>
    </xf>
    <xf numFmtId="169" fontId="1036" fillId="0" borderId="1" xfId="0" applyNumberFormat="1" applyFont="1" applyBorder="1" applyAlignment="1">
      <alignment horizontal="right" vertical="top"/>
    </xf>
    <xf numFmtId="4" fontId="1037" fillId="2" borderId="1" xfId="0" applyNumberFormat="1" applyFont="1" applyFill="1" applyBorder="1" applyAlignment="1" applyProtection="1">
      <alignment horizontal="right" vertical="top"/>
      <protection locked="0"/>
    </xf>
    <xf numFmtId="170" fontId="1038" fillId="0" borderId="1" xfId="0" applyNumberFormat="1" applyFont="1" applyBorder="1" applyAlignment="1">
      <alignment horizontal="right" vertical="top"/>
    </xf>
    <xf numFmtId="4" fontId="1039" fillId="0" borderId="1" xfId="0" applyNumberFormat="1" applyFont="1" applyBorder="1" applyAlignment="1">
      <alignment horizontal="right" vertical="top"/>
    </xf>
    <xf numFmtId="4" fontId="1040" fillId="0" borderId="1" xfId="0" applyNumberFormat="1" applyFont="1" applyBorder="1" applyAlignment="1">
      <alignment horizontal="right" vertical="top"/>
    </xf>
    <xf numFmtId="0" fontId="1041" fillId="0" borderId="0" xfId="0" applyFont="1"/>
    <xf numFmtId="0" fontId="1042" fillId="0" borderId="1" xfId="0" applyFont="1" applyBorder="1" applyAlignment="1">
      <alignment horizontal="left" vertical="top"/>
    </xf>
    <xf numFmtId="0" fontId="1043" fillId="0" borderId="1" xfId="0" applyFont="1" applyBorder="1" applyAlignment="1">
      <alignment horizontal="left" vertical="top" wrapText="1"/>
    </xf>
    <xf numFmtId="0" fontId="1044" fillId="0" borderId="1" xfId="0" applyFont="1" applyBorder="1" applyAlignment="1">
      <alignment horizontal="center" vertical="top"/>
    </xf>
    <xf numFmtId="168" fontId="1045" fillId="0" borderId="1" xfId="0" applyNumberFormat="1" applyFont="1" applyBorder="1" applyAlignment="1">
      <alignment horizontal="right" vertical="top"/>
    </xf>
    <xf numFmtId="169" fontId="1046" fillId="0" borderId="1" xfId="0" applyNumberFormat="1" applyFont="1" applyBorder="1" applyAlignment="1">
      <alignment horizontal="right" vertical="top"/>
    </xf>
    <xf numFmtId="169" fontId="1047" fillId="0" borderId="1" xfId="0" applyNumberFormat="1" applyFont="1" applyBorder="1" applyAlignment="1">
      <alignment horizontal="right" vertical="top"/>
    </xf>
    <xf numFmtId="169" fontId="1048" fillId="0" borderId="1" xfId="0" applyNumberFormat="1" applyFont="1" applyBorder="1" applyAlignment="1">
      <alignment horizontal="right" vertical="top"/>
    </xf>
    <xf numFmtId="4" fontId="1049" fillId="2" borderId="1" xfId="0" applyNumberFormat="1" applyFont="1" applyFill="1" applyBorder="1" applyAlignment="1" applyProtection="1">
      <alignment horizontal="right" vertical="top"/>
      <protection locked="0"/>
    </xf>
    <xf numFmtId="170" fontId="1050" fillId="0" borderId="1" xfId="0" applyNumberFormat="1" applyFont="1" applyBorder="1" applyAlignment="1">
      <alignment horizontal="right" vertical="top"/>
    </xf>
    <xf numFmtId="4" fontId="1051" fillId="0" borderId="1" xfId="0" applyNumberFormat="1" applyFont="1" applyBorder="1" applyAlignment="1">
      <alignment horizontal="right" vertical="top"/>
    </xf>
    <xf numFmtId="4" fontId="1052" fillId="0" borderId="1" xfId="0" applyNumberFormat="1" applyFont="1" applyBorder="1" applyAlignment="1">
      <alignment horizontal="right" vertical="top"/>
    </xf>
    <xf numFmtId="0" fontId="1053" fillId="0" borderId="0" xfId="0" applyFont="1"/>
    <xf numFmtId="0" fontId="1054" fillId="0" borderId="1" xfId="0" applyFont="1" applyBorder="1" applyAlignment="1">
      <alignment horizontal="left" vertical="top"/>
    </xf>
    <xf numFmtId="0" fontId="1055" fillId="0" borderId="1" xfId="0" applyFont="1" applyBorder="1" applyAlignment="1">
      <alignment horizontal="left" vertical="top" wrapText="1"/>
    </xf>
    <xf numFmtId="0" fontId="1056" fillId="0" borderId="1" xfId="0" applyFont="1" applyBorder="1" applyAlignment="1">
      <alignment horizontal="center" vertical="top"/>
    </xf>
    <xf numFmtId="168" fontId="1057" fillId="0" borderId="1" xfId="0" applyNumberFormat="1" applyFont="1" applyBorder="1" applyAlignment="1">
      <alignment horizontal="right" vertical="top"/>
    </xf>
    <xf numFmtId="169" fontId="1058" fillId="0" borderId="1" xfId="0" applyNumberFormat="1" applyFont="1" applyBorder="1" applyAlignment="1">
      <alignment horizontal="right" vertical="top"/>
    </xf>
    <xf numFmtId="169" fontId="1059" fillId="0" borderId="1" xfId="0" applyNumberFormat="1" applyFont="1" applyBorder="1" applyAlignment="1">
      <alignment horizontal="right" vertical="top"/>
    </xf>
    <xf numFmtId="169" fontId="1060" fillId="0" borderId="1" xfId="0" applyNumberFormat="1" applyFont="1" applyBorder="1" applyAlignment="1">
      <alignment horizontal="right" vertical="top"/>
    </xf>
    <xf numFmtId="4" fontId="1061" fillId="2" borderId="1" xfId="0" applyNumberFormat="1" applyFont="1" applyFill="1" applyBorder="1" applyAlignment="1" applyProtection="1">
      <alignment horizontal="right" vertical="top"/>
      <protection locked="0"/>
    </xf>
    <xf numFmtId="170" fontId="1062" fillId="0" borderId="1" xfId="0" applyNumberFormat="1" applyFont="1" applyBorder="1" applyAlignment="1">
      <alignment horizontal="right" vertical="top"/>
    </xf>
    <xf numFmtId="4" fontId="1063" fillId="0" borderId="1" xfId="0" applyNumberFormat="1" applyFont="1" applyBorder="1" applyAlignment="1">
      <alignment horizontal="right" vertical="top"/>
    </xf>
    <xf numFmtId="4" fontId="1064" fillId="0" borderId="1" xfId="0" applyNumberFormat="1" applyFont="1" applyBorder="1" applyAlignment="1">
      <alignment horizontal="right" vertical="top"/>
    </xf>
    <xf numFmtId="0" fontId="1065" fillId="0" borderId="0" xfId="0" applyFont="1"/>
    <xf numFmtId="0" fontId="1066" fillId="0" borderId="1" xfId="0" applyFont="1" applyBorder="1" applyAlignment="1">
      <alignment horizontal="left" vertical="top"/>
    </xf>
    <xf numFmtId="0" fontId="1067" fillId="0" borderId="1" xfId="0" applyFont="1" applyBorder="1" applyAlignment="1">
      <alignment horizontal="left" vertical="top" wrapText="1"/>
    </xf>
    <xf numFmtId="0" fontId="1068" fillId="0" borderId="1" xfId="0" applyFont="1" applyBorder="1" applyAlignment="1">
      <alignment horizontal="center" vertical="top"/>
    </xf>
    <xf numFmtId="168" fontId="1069" fillId="0" borderId="1" xfId="0" applyNumberFormat="1" applyFont="1" applyBorder="1" applyAlignment="1">
      <alignment horizontal="right" vertical="top"/>
    </xf>
    <xf numFmtId="169" fontId="1070" fillId="0" borderId="1" xfId="0" applyNumberFormat="1" applyFont="1" applyBorder="1" applyAlignment="1">
      <alignment horizontal="right" vertical="top"/>
    </xf>
    <xf numFmtId="169" fontId="1071" fillId="0" borderId="1" xfId="0" applyNumberFormat="1" applyFont="1" applyBorder="1" applyAlignment="1">
      <alignment horizontal="right" vertical="top"/>
    </xf>
    <xf numFmtId="169" fontId="1072" fillId="0" borderId="1" xfId="0" applyNumberFormat="1" applyFont="1" applyBorder="1" applyAlignment="1">
      <alignment horizontal="right" vertical="top"/>
    </xf>
    <xf numFmtId="4" fontId="1073" fillId="2" borderId="1" xfId="0" applyNumberFormat="1" applyFont="1" applyFill="1" applyBorder="1" applyAlignment="1" applyProtection="1">
      <alignment horizontal="right" vertical="top"/>
      <protection locked="0"/>
    </xf>
    <xf numFmtId="170" fontId="1074" fillId="0" borderId="1" xfId="0" applyNumberFormat="1" applyFont="1" applyBorder="1" applyAlignment="1">
      <alignment horizontal="right" vertical="top"/>
    </xf>
    <xf numFmtId="4" fontId="1075" fillId="0" borderId="1" xfId="0" applyNumberFormat="1" applyFont="1" applyBorder="1" applyAlignment="1">
      <alignment horizontal="right" vertical="top"/>
    </xf>
    <xf numFmtId="4" fontId="1076" fillId="0" borderId="1" xfId="0" applyNumberFormat="1" applyFont="1" applyBorder="1" applyAlignment="1">
      <alignment horizontal="right" vertical="top"/>
    </xf>
    <xf numFmtId="0" fontId="1077" fillId="0" borderId="0" xfId="0" applyFont="1"/>
    <xf numFmtId="0" fontId="1078" fillId="0" borderId="1" xfId="0" applyFont="1" applyBorder="1" applyAlignment="1">
      <alignment horizontal="left" vertical="top"/>
    </xf>
    <xf numFmtId="0" fontId="1079" fillId="0" borderId="1" xfId="0" applyFont="1" applyBorder="1" applyAlignment="1">
      <alignment horizontal="left" vertical="top" wrapText="1"/>
    </xf>
    <xf numFmtId="0" fontId="1080" fillId="0" borderId="1" xfId="0" applyFont="1" applyBorder="1" applyAlignment="1">
      <alignment horizontal="center" vertical="top"/>
    </xf>
    <xf numFmtId="168" fontId="1081" fillId="0" borderId="1" xfId="0" applyNumberFormat="1" applyFont="1" applyBorder="1" applyAlignment="1">
      <alignment horizontal="right" vertical="top"/>
    </xf>
    <xf numFmtId="169" fontId="1082" fillId="0" borderId="1" xfId="0" applyNumberFormat="1" applyFont="1" applyBorder="1" applyAlignment="1">
      <alignment horizontal="right" vertical="top"/>
    </xf>
    <xf numFmtId="169" fontId="1083" fillId="0" borderId="1" xfId="0" applyNumberFormat="1" applyFont="1" applyBorder="1" applyAlignment="1">
      <alignment horizontal="right" vertical="top"/>
    </xf>
    <xf numFmtId="169" fontId="1084" fillId="0" borderId="1" xfId="0" applyNumberFormat="1" applyFont="1" applyBorder="1" applyAlignment="1">
      <alignment horizontal="right" vertical="top"/>
    </xf>
    <xf numFmtId="4" fontId="1085" fillId="2" borderId="1" xfId="0" applyNumberFormat="1" applyFont="1" applyFill="1" applyBorder="1" applyAlignment="1" applyProtection="1">
      <alignment horizontal="right" vertical="top"/>
      <protection locked="0"/>
    </xf>
    <xf numFmtId="170" fontId="1086" fillId="0" borderId="1" xfId="0" applyNumberFormat="1" applyFont="1" applyBorder="1" applyAlignment="1">
      <alignment horizontal="right" vertical="top"/>
    </xf>
    <xf numFmtId="4" fontId="1087" fillId="0" borderId="1" xfId="0" applyNumberFormat="1" applyFont="1" applyBorder="1" applyAlignment="1">
      <alignment horizontal="right" vertical="top"/>
    </xf>
    <xf numFmtId="4" fontId="1088" fillId="0" borderId="1" xfId="0" applyNumberFormat="1" applyFont="1" applyBorder="1" applyAlignment="1">
      <alignment horizontal="right" vertical="top"/>
    </xf>
    <xf numFmtId="0" fontId="1089" fillId="0" borderId="0" xfId="0" applyFont="1"/>
    <xf numFmtId="0" fontId="1090" fillId="0" borderId="1" xfId="0" applyFont="1" applyBorder="1" applyAlignment="1">
      <alignment horizontal="left" vertical="top"/>
    </xf>
    <xf numFmtId="0" fontId="1091" fillId="0" borderId="1" xfId="0" applyFont="1" applyBorder="1" applyAlignment="1">
      <alignment horizontal="left" vertical="top" wrapText="1"/>
    </xf>
    <xf numFmtId="0" fontId="1092" fillId="0" borderId="1" xfId="0" applyFont="1" applyBorder="1" applyAlignment="1">
      <alignment horizontal="center" vertical="top"/>
    </xf>
    <xf numFmtId="168" fontId="1093" fillId="0" borderId="1" xfId="0" applyNumberFormat="1" applyFont="1" applyBorder="1" applyAlignment="1">
      <alignment horizontal="right" vertical="top"/>
    </xf>
    <xf numFmtId="169" fontId="1094" fillId="0" borderId="1" xfId="0" applyNumberFormat="1" applyFont="1" applyBorder="1" applyAlignment="1">
      <alignment horizontal="right" vertical="top"/>
    </xf>
    <xf numFmtId="169" fontId="1095" fillId="0" borderId="1" xfId="0" applyNumberFormat="1" applyFont="1" applyBorder="1" applyAlignment="1">
      <alignment horizontal="right" vertical="top"/>
    </xf>
    <xf numFmtId="169" fontId="1096" fillId="0" borderId="1" xfId="0" applyNumberFormat="1" applyFont="1" applyBorder="1" applyAlignment="1">
      <alignment horizontal="right" vertical="top"/>
    </xf>
    <xf numFmtId="4" fontId="1097" fillId="2" borderId="1" xfId="0" applyNumberFormat="1" applyFont="1" applyFill="1" applyBorder="1" applyAlignment="1" applyProtection="1">
      <alignment horizontal="right" vertical="top"/>
      <protection locked="0"/>
    </xf>
    <xf numFmtId="170" fontId="1098" fillId="0" borderId="1" xfId="0" applyNumberFormat="1" applyFont="1" applyBorder="1" applyAlignment="1">
      <alignment horizontal="right" vertical="top"/>
    </xf>
    <xf numFmtId="4" fontId="1099" fillId="0" borderId="1" xfId="0" applyNumberFormat="1" applyFont="1" applyBorder="1" applyAlignment="1">
      <alignment horizontal="right" vertical="top"/>
    </xf>
    <xf numFmtId="4" fontId="1100" fillId="0" borderId="1" xfId="0" applyNumberFormat="1" applyFont="1" applyBorder="1" applyAlignment="1">
      <alignment horizontal="right" vertical="top"/>
    </xf>
    <xf numFmtId="0" fontId="1101" fillId="0" borderId="0" xfId="0" applyFont="1"/>
    <xf numFmtId="0" fontId="1102" fillId="0" borderId="1" xfId="0" applyFont="1" applyBorder="1" applyAlignment="1">
      <alignment horizontal="left" vertical="top"/>
    </xf>
    <xf numFmtId="0" fontId="1103" fillId="0" borderId="1" xfId="0" applyFont="1" applyBorder="1" applyAlignment="1">
      <alignment horizontal="left" vertical="top" wrapText="1"/>
    </xf>
    <xf numFmtId="0" fontId="1104" fillId="0" borderId="1" xfId="0" applyFont="1" applyBorder="1" applyAlignment="1">
      <alignment horizontal="center" vertical="top"/>
    </xf>
    <xf numFmtId="168" fontId="1105" fillId="0" borderId="1" xfId="0" applyNumberFormat="1" applyFont="1" applyBorder="1" applyAlignment="1">
      <alignment horizontal="right" vertical="top"/>
    </xf>
    <xf numFmtId="169" fontId="1106" fillId="0" borderId="1" xfId="0" applyNumberFormat="1" applyFont="1" applyBorder="1" applyAlignment="1">
      <alignment horizontal="right" vertical="top"/>
    </xf>
    <xf numFmtId="169" fontId="1107" fillId="0" borderId="1" xfId="0" applyNumberFormat="1" applyFont="1" applyBorder="1" applyAlignment="1">
      <alignment horizontal="right" vertical="top"/>
    </xf>
    <xf numFmtId="169" fontId="1108" fillId="0" borderId="1" xfId="0" applyNumberFormat="1" applyFont="1" applyBorder="1" applyAlignment="1">
      <alignment horizontal="right" vertical="top"/>
    </xf>
    <xf numFmtId="4" fontId="1109" fillId="2" borderId="1" xfId="0" applyNumberFormat="1" applyFont="1" applyFill="1" applyBorder="1" applyAlignment="1" applyProtection="1">
      <alignment horizontal="right" vertical="top"/>
      <protection locked="0"/>
    </xf>
    <xf numFmtId="170" fontId="1110" fillId="0" borderId="1" xfId="0" applyNumberFormat="1" applyFont="1" applyBorder="1" applyAlignment="1">
      <alignment horizontal="right" vertical="top"/>
    </xf>
    <xf numFmtId="4" fontId="1111" fillId="0" borderId="1" xfId="0" applyNumberFormat="1" applyFont="1" applyBorder="1" applyAlignment="1">
      <alignment horizontal="right" vertical="top"/>
    </xf>
    <xf numFmtId="4" fontId="1112" fillId="0" borderId="1" xfId="0" applyNumberFormat="1" applyFont="1" applyBorder="1" applyAlignment="1">
      <alignment horizontal="right" vertical="top"/>
    </xf>
    <xf numFmtId="0" fontId="1113" fillId="0" borderId="0" xfId="0" applyFont="1"/>
    <xf numFmtId="0" fontId="1114" fillId="0" borderId="1" xfId="0" applyFont="1" applyBorder="1" applyAlignment="1">
      <alignment horizontal="left" vertical="top"/>
    </xf>
    <xf numFmtId="0" fontId="1115" fillId="0" borderId="1" xfId="0" applyFont="1" applyBorder="1" applyAlignment="1">
      <alignment horizontal="left" vertical="top" wrapText="1"/>
    </xf>
    <xf numFmtId="0" fontId="1116" fillId="0" borderId="1" xfId="0" applyFont="1" applyBorder="1" applyAlignment="1">
      <alignment horizontal="center" vertical="top"/>
    </xf>
    <xf numFmtId="168" fontId="1117" fillId="0" borderId="1" xfId="0" applyNumberFormat="1" applyFont="1" applyBorder="1" applyAlignment="1">
      <alignment horizontal="right" vertical="top"/>
    </xf>
    <xf numFmtId="169" fontId="1118" fillId="0" borderId="1" xfId="0" applyNumberFormat="1" applyFont="1" applyBorder="1" applyAlignment="1">
      <alignment horizontal="right" vertical="top"/>
    </xf>
    <xf numFmtId="169" fontId="1119" fillId="0" borderId="1" xfId="0" applyNumberFormat="1" applyFont="1" applyBorder="1" applyAlignment="1">
      <alignment horizontal="right" vertical="top"/>
    </xf>
    <xf numFmtId="169" fontId="1120" fillId="0" borderId="1" xfId="0" applyNumberFormat="1" applyFont="1" applyBorder="1" applyAlignment="1">
      <alignment horizontal="right" vertical="top"/>
    </xf>
    <xf numFmtId="4" fontId="1121" fillId="2" borderId="1" xfId="0" applyNumberFormat="1" applyFont="1" applyFill="1" applyBorder="1" applyAlignment="1" applyProtection="1">
      <alignment horizontal="right" vertical="top"/>
      <protection locked="0"/>
    </xf>
    <xf numFmtId="170" fontId="1122" fillId="0" borderId="1" xfId="0" applyNumberFormat="1" applyFont="1" applyBorder="1" applyAlignment="1">
      <alignment horizontal="right" vertical="top"/>
    </xf>
    <xf numFmtId="4" fontId="1123" fillId="0" borderId="1" xfId="0" applyNumberFormat="1" applyFont="1" applyBorder="1" applyAlignment="1">
      <alignment horizontal="right" vertical="top"/>
    </xf>
    <xf numFmtId="4" fontId="1124" fillId="0" borderId="1" xfId="0" applyNumberFormat="1" applyFont="1" applyBorder="1" applyAlignment="1">
      <alignment horizontal="right" vertical="top"/>
    </xf>
    <xf numFmtId="0" fontId="1125" fillId="0" borderId="0" xfId="0" applyFont="1"/>
    <xf numFmtId="0" fontId="1126" fillId="0" borderId="1" xfId="0" applyFont="1" applyBorder="1" applyAlignment="1">
      <alignment horizontal="left" vertical="top"/>
    </xf>
    <xf numFmtId="0" fontId="1127" fillId="0" borderId="1" xfId="0" applyFont="1" applyBorder="1" applyAlignment="1">
      <alignment horizontal="left" vertical="top" wrapText="1"/>
    </xf>
    <xf numFmtId="0" fontId="1128" fillId="0" borderId="1" xfId="0" applyFont="1" applyBorder="1" applyAlignment="1">
      <alignment horizontal="center" vertical="top"/>
    </xf>
    <xf numFmtId="168" fontId="1129" fillId="0" borderId="1" xfId="0" applyNumberFormat="1" applyFont="1" applyBorder="1" applyAlignment="1">
      <alignment horizontal="right" vertical="top"/>
    </xf>
    <xf numFmtId="169" fontId="1130" fillId="0" borderId="1" xfId="0" applyNumberFormat="1" applyFont="1" applyBorder="1" applyAlignment="1">
      <alignment horizontal="right" vertical="top"/>
    </xf>
    <xf numFmtId="169" fontId="1131" fillId="0" borderId="1" xfId="0" applyNumberFormat="1" applyFont="1" applyBorder="1" applyAlignment="1">
      <alignment horizontal="right" vertical="top"/>
    </xf>
    <xf numFmtId="169" fontId="1132" fillId="0" borderId="1" xfId="0" applyNumberFormat="1" applyFont="1" applyBorder="1" applyAlignment="1">
      <alignment horizontal="right" vertical="top"/>
    </xf>
    <xf numFmtId="4" fontId="1133" fillId="2" borderId="1" xfId="0" applyNumberFormat="1" applyFont="1" applyFill="1" applyBorder="1" applyAlignment="1" applyProtection="1">
      <alignment horizontal="right" vertical="top"/>
      <protection locked="0"/>
    </xf>
    <xf numFmtId="170" fontId="1134" fillId="0" borderId="1" xfId="0" applyNumberFormat="1" applyFont="1" applyBorder="1" applyAlignment="1">
      <alignment horizontal="right" vertical="top"/>
    </xf>
    <xf numFmtId="4" fontId="1135" fillId="0" borderId="1" xfId="0" applyNumberFormat="1" applyFont="1" applyBorder="1" applyAlignment="1">
      <alignment horizontal="right" vertical="top"/>
    </xf>
    <xf numFmtId="4" fontId="1136" fillId="0" borderId="1" xfId="0" applyNumberFormat="1" applyFont="1" applyBorder="1" applyAlignment="1">
      <alignment horizontal="right" vertical="top"/>
    </xf>
    <xf numFmtId="0" fontId="1137" fillId="0" borderId="0" xfId="0" applyFont="1"/>
    <xf numFmtId="0" fontId="1138" fillId="0" borderId="1" xfId="0" applyFont="1" applyBorder="1" applyAlignment="1">
      <alignment horizontal="left" vertical="top"/>
    </xf>
    <xf numFmtId="0" fontId="1139" fillId="0" borderId="1" xfId="0" applyFont="1" applyBorder="1" applyAlignment="1">
      <alignment horizontal="left" vertical="top" wrapText="1"/>
    </xf>
    <xf numFmtId="0" fontId="1140" fillId="0" borderId="1" xfId="0" applyFont="1" applyBorder="1" applyAlignment="1">
      <alignment horizontal="center" vertical="top"/>
    </xf>
    <xf numFmtId="168" fontId="1141" fillId="0" borderId="1" xfId="0" applyNumberFormat="1" applyFont="1" applyBorder="1" applyAlignment="1">
      <alignment horizontal="right" vertical="top"/>
    </xf>
    <xf numFmtId="169" fontId="1142" fillId="0" borderId="1" xfId="0" applyNumberFormat="1" applyFont="1" applyBorder="1" applyAlignment="1">
      <alignment horizontal="right" vertical="top"/>
    </xf>
    <xf numFmtId="169" fontId="1143" fillId="0" borderId="1" xfId="0" applyNumberFormat="1" applyFont="1" applyBorder="1" applyAlignment="1">
      <alignment horizontal="right" vertical="top"/>
    </xf>
    <xf numFmtId="169" fontId="1144" fillId="0" borderId="1" xfId="0" applyNumberFormat="1" applyFont="1" applyBorder="1" applyAlignment="1">
      <alignment horizontal="right" vertical="top"/>
    </xf>
    <xf numFmtId="4" fontId="1145" fillId="2" borderId="1" xfId="0" applyNumberFormat="1" applyFont="1" applyFill="1" applyBorder="1" applyAlignment="1" applyProtection="1">
      <alignment horizontal="right" vertical="top"/>
      <protection locked="0"/>
    </xf>
    <xf numFmtId="170" fontId="1146" fillId="0" borderId="1" xfId="0" applyNumberFormat="1" applyFont="1" applyBorder="1" applyAlignment="1">
      <alignment horizontal="right" vertical="top"/>
    </xf>
    <xf numFmtId="4" fontId="1147" fillId="0" borderId="1" xfId="0" applyNumberFormat="1" applyFont="1" applyBorder="1" applyAlignment="1">
      <alignment horizontal="right" vertical="top"/>
    </xf>
    <xf numFmtId="4" fontId="1148" fillId="0" borderId="1" xfId="0" applyNumberFormat="1" applyFont="1" applyBorder="1" applyAlignment="1">
      <alignment horizontal="right" vertical="top"/>
    </xf>
    <xf numFmtId="0" fontId="1149" fillId="0" borderId="0" xfId="0" applyFont="1"/>
    <xf numFmtId="0" fontId="1150" fillId="3" borderId="1" xfId="0" applyFont="1" applyFill="1" applyBorder="1" applyAlignment="1">
      <alignment horizontal="left"/>
    </xf>
    <xf numFmtId="0" fontId="1158" fillId="3" borderId="1" xfId="0" applyFont="1" applyFill="1" applyBorder="1" applyAlignment="1">
      <alignment horizontal="left"/>
    </xf>
    <xf numFmtId="0" fontId="1159" fillId="3" borderId="1" xfId="0" applyFont="1" applyFill="1" applyBorder="1" applyAlignment="1">
      <alignment horizontal="left"/>
    </xf>
    <xf numFmtId="4" fontId="1160" fillId="3" borderId="1" xfId="0" applyNumberFormat="1" applyFont="1" applyFill="1" applyBorder="1" applyAlignment="1">
      <alignment horizontal="right"/>
    </xf>
    <xf numFmtId="0" fontId="1161" fillId="0" borderId="0" xfId="0" applyFont="1"/>
    <xf numFmtId="0" fontId="1162" fillId="0" borderId="1" xfId="0" applyFont="1" applyBorder="1" applyAlignment="1">
      <alignment horizontal="left" vertical="top"/>
    </xf>
    <xf numFmtId="0" fontId="1163" fillId="0" borderId="1" xfId="0" applyFont="1" applyBorder="1" applyAlignment="1">
      <alignment horizontal="left" vertical="top" wrapText="1"/>
    </xf>
    <xf numFmtId="0" fontId="1164" fillId="0" borderId="1" xfId="0" applyFont="1" applyBorder="1" applyAlignment="1">
      <alignment horizontal="center" vertical="top"/>
    </xf>
    <xf numFmtId="168" fontId="1165" fillId="0" borderId="1" xfId="0" applyNumberFormat="1" applyFont="1" applyBorder="1" applyAlignment="1">
      <alignment horizontal="right" vertical="top"/>
    </xf>
    <xf numFmtId="169" fontId="1166" fillId="0" borderId="1" xfId="0" applyNumberFormat="1" applyFont="1" applyBorder="1" applyAlignment="1">
      <alignment horizontal="right" vertical="top"/>
    </xf>
    <xf numFmtId="169" fontId="1167" fillId="0" borderId="1" xfId="0" applyNumberFormat="1" applyFont="1" applyBorder="1" applyAlignment="1">
      <alignment horizontal="right" vertical="top"/>
    </xf>
    <xf numFmtId="169" fontId="1168" fillId="0" borderId="1" xfId="0" applyNumberFormat="1" applyFont="1" applyBorder="1" applyAlignment="1">
      <alignment horizontal="right" vertical="top"/>
    </xf>
    <xf numFmtId="4" fontId="1169" fillId="2" borderId="1" xfId="0" applyNumberFormat="1" applyFont="1" applyFill="1" applyBorder="1" applyAlignment="1" applyProtection="1">
      <alignment horizontal="right" vertical="top"/>
      <protection locked="0"/>
    </xf>
    <xf numFmtId="170" fontId="1170" fillId="0" borderId="1" xfId="0" applyNumberFormat="1" applyFont="1" applyBorder="1" applyAlignment="1">
      <alignment horizontal="right" vertical="top"/>
    </xf>
    <xf numFmtId="4" fontId="1171" fillId="0" borderId="1" xfId="0" applyNumberFormat="1" applyFont="1" applyBorder="1" applyAlignment="1">
      <alignment horizontal="right" vertical="top"/>
    </xf>
    <xf numFmtId="4" fontId="1172" fillId="0" borderId="1" xfId="0" applyNumberFormat="1" applyFont="1" applyBorder="1" applyAlignment="1">
      <alignment horizontal="right" vertical="top"/>
    </xf>
    <xf numFmtId="0" fontId="1173" fillId="0" borderId="0" xfId="0" applyFont="1"/>
    <xf numFmtId="0" fontId="1174" fillId="0" borderId="1" xfId="0" applyFont="1" applyBorder="1" applyAlignment="1">
      <alignment horizontal="left" vertical="top"/>
    </xf>
    <xf numFmtId="0" fontId="1175" fillId="0" borderId="1" xfId="0" applyFont="1" applyBorder="1" applyAlignment="1">
      <alignment horizontal="left" vertical="top" wrapText="1"/>
    </xf>
    <xf numFmtId="0" fontId="1176" fillId="0" borderId="1" xfId="0" applyFont="1" applyBorder="1" applyAlignment="1">
      <alignment horizontal="center" vertical="top"/>
    </xf>
    <xf numFmtId="168" fontId="1177" fillId="0" borderId="1" xfId="0" applyNumberFormat="1" applyFont="1" applyBorder="1" applyAlignment="1">
      <alignment horizontal="right" vertical="top"/>
    </xf>
    <xf numFmtId="169" fontId="1178" fillId="0" borderId="1" xfId="0" applyNumberFormat="1" applyFont="1" applyBorder="1" applyAlignment="1">
      <alignment horizontal="right" vertical="top"/>
    </xf>
    <xf numFmtId="169" fontId="1179" fillId="0" borderId="1" xfId="0" applyNumberFormat="1" applyFont="1" applyBorder="1" applyAlignment="1">
      <alignment horizontal="right" vertical="top"/>
    </xf>
    <xf numFmtId="169" fontId="1180" fillId="0" borderId="1" xfId="0" applyNumberFormat="1" applyFont="1" applyBorder="1" applyAlignment="1">
      <alignment horizontal="right" vertical="top"/>
    </xf>
    <xf numFmtId="4" fontId="1181" fillId="2" borderId="1" xfId="0" applyNumberFormat="1" applyFont="1" applyFill="1" applyBorder="1" applyAlignment="1" applyProtection="1">
      <alignment horizontal="right" vertical="top"/>
      <protection locked="0"/>
    </xf>
    <xf numFmtId="170" fontId="1182" fillId="0" borderId="1" xfId="0" applyNumberFormat="1" applyFont="1" applyBorder="1" applyAlignment="1">
      <alignment horizontal="right" vertical="top"/>
    </xf>
    <xf numFmtId="4" fontId="1183" fillId="0" borderId="1" xfId="0" applyNumberFormat="1" applyFont="1" applyBorder="1" applyAlignment="1">
      <alignment horizontal="right" vertical="top"/>
    </xf>
    <xf numFmtId="4" fontId="1184" fillId="0" borderId="1" xfId="0" applyNumberFormat="1" applyFont="1" applyBorder="1" applyAlignment="1">
      <alignment horizontal="right" vertical="top"/>
    </xf>
    <xf numFmtId="0" fontId="1185" fillId="0" borderId="0" xfId="0" applyFont="1"/>
    <xf numFmtId="0" fontId="1186" fillId="0" borderId="1" xfId="0" applyFont="1" applyBorder="1" applyAlignment="1">
      <alignment horizontal="left" vertical="top"/>
    </xf>
    <xf numFmtId="0" fontId="1187" fillId="0" borderId="1" xfId="0" applyFont="1" applyBorder="1" applyAlignment="1">
      <alignment horizontal="left" vertical="top" wrapText="1"/>
    </xf>
    <xf numFmtId="0" fontId="1188" fillId="0" borderId="1" xfId="0" applyFont="1" applyBorder="1" applyAlignment="1">
      <alignment horizontal="center" vertical="top"/>
    </xf>
    <xf numFmtId="168" fontId="1189" fillId="0" borderId="1" xfId="0" applyNumberFormat="1" applyFont="1" applyBorder="1" applyAlignment="1">
      <alignment horizontal="right" vertical="top"/>
    </xf>
    <xf numFmtId="169" fontId="1190" fillId="0" borderId="1" xfId="0" applyNumberFormat="1" applyFont="1" applyBorder="1" applyAlignment="1">
      <alignment horizontal="right" vertical="top"/>
    </xf>
    <xf numFmtId="169" fontId="1191" fillId="0" borderId="1" xfId="0" applyNumberFormat="1" applyFont="1" applyBorder="1" applyAlignment="1">
      <alignment horizontal="right" vertical="top"/>
    </xf>
    <xf numFmtId="169" fontId="1192" fillId="0" borderId="1" xfId="0" applyNumberFormat="1" applyFont="1" applyBorder="1" applyAlignment="1">
      <alignment horizontal="right" vertical="top"/>
    </xf>
    <xf numFmtId="4" fontId="1193" fillId="2" borderId="1" xfId="0" applyNumberFormat="1" applyFont="1" applyFill="1" applyBorder="1" applyAlignment="1" applyProtection="1">
      <alignment horizontal="right" vertical="top"/>
      <protection locked="0"/>
    </xf>
    <xf numFmtId="170" fontId="1194" fillId="0" borderId="1" xfId="0" applyNumberFormat="1" applyFont="1" applyBorder="1" applyAlignment="1">
      <alignment horizontal="right" vertical="top"/>
    </xf>
    <xf numFmtId="4" fontId="1195" fillId="0" borderId="1" xfId="0" applyNumberFormat="1" applyFont="1" applyBorder="1" applyAlignment="1">
      <alignment horizontal="right" vertical="top"/>
    </xf>
    <xf numFmtId="4" fontId="1196" fillId="0" borderId="1" xfId="0" applyNumberFormat="1" applyFont="1" applyBorder="1" applyAlignment="1">
      <alignment horizontal="right" vertical="top"/>
    </xf>
    <xf numFmtId="0" fontId="1197" fillId="0" borderId="0" xfId="0" applyFont="1"/>
    <xf numFmtId="0" fontId="1198" fillId="0" borderId="1" xfId="0" applyFont="1" applyBorder="1" applyAlignment="1">
      <alignment horizontal="left" vertical="top"/>
    </xf>
    <xf numFmtId="0" fontId="1199" fillId="0" borderId="1" xfId="0" applyFont="1" applyBorder="1" applyAlignment="1">
      <alignment horizontal="left" vertical="top" wrapText="1"/>
    </xf>
    <xf numFmtId="0" fontId="1200" fillId="0" borderId="1" xfId="0" applyFont="1" applyBorder="1" applyAlignment="1">
      <alignment horizontal="center" vertical="top"/>
    </xf>
    <xf numFmtId="168" fontId="1201" fillId="0" borderId="1" xfId="0" applyNumberFormat="1" applyFont="1" applyBorder="1" applyAlignment="1">
      <alignment horizontal="right" vertical="top"/>
    </xf>
    <xf numFmtId="169" fontId="1202" fillId="0" borderId="1" xfId="0" applyNumberFormat="1" applyFont="1" applyBorder="1" applyAlignment="1">
      <alignment horizontal="right" vertical="top"/>
    </xf>
    <xf numFmtId="169" fontId="1203" fillId="0" borderId="1" xfId="0" applyNumberFormat="1" applyFont="1" applyBorder="1" applyAlignment="1">
      <alignment horizontal="right" vertical="top"/>
    </xf>
    <xf numFmtId="169" fontId="1204" fillId="0" borderId="1" xfId="0" applyNumberFormat="1" applyFont="1" applyBorder="1" applyAlignment="1">
      <alignment horizontal="right" vertical="top"/>
    </xf>
    <xf numFmtId="4" fontId="1205" fillId="2" borderId="1" xfId="0" applyNumberFormat="1" applyFont="1" applyFill="1" applyBorder="1" applyAlignment="1" applyProtection="1">
      <alignment horizontal="right" vertical="top"/>
      <protection locked="0"/>
    </xf>
    <xf numFmtId="170" fontId="1206" fillId="0" borderId="1" xfId="0" applyNumberFormat="1" applyFont="1" applyBorder="1" applyAlignment="1">
      <alignment horizontal="right" vertical="top"/>
    </xf>
    <xf numFmtId="4" fontId="1207" fillId="0" borderId="1" xfId="0" applyNumberFormat="1" applyFont="1" applyBorder="1" applyAlignment="1">
      <alignment horizontal="right" vertical="top"/>
    </xf>
    <xf numFmtId="4" fontId="1208" fillId="0" borderId="1" xfId="0" applyNumberFormat="1" applyFont="1" applyBorder="1" applyAlignment="1">
      <alignment horizontal="right" vertical="top"/>
    </xf>
    <xf numFmtId="0" fontId="1209" fillId="0" borderId="0" xfId="0" applyFont="1"/>
    <xf numFmtId="0" fontId="1210" fillId="0" borderId="1" xfId="0" applyFont="1" applyBorder="1" applyAlignment="1">
      <alignment horizontal="left" vertical="top"/>
    </xf>
    <xf numFmtId="0" fontId="1211" fillId="0" borderId="1" xfId="0" applyFont="1" applyBorder="1" applyAlignment="1">
      <alignment horizontal="left" vertical="top" wrapText="1"/>
    </xf>
    <xf numFmtId="0" fontId="1212" fillId="0" borderId="1" xfId="0" applyFont="1" applyBorder="1" applyAlignment="1">
      <alignment horizontal="center" vertical="top"/>
    </xf>
    <xf numFmtId="168" fontId="1213" fillId="0" borderId="1" xfId="0" applyNumberFormat="1" applyFont="1" applyBorder="1" applyAlignment="1">
      <alignment horizontal="right" vertical="top"/>
    </xf>
    <xf numFmtId="169" fontId="1214" fillId="0" borderId="1" xfId="0" applyNumberFormat="1" applyFont="1" applyBorder="1" applyAlignment="1">
      <alignment horizontal="right" vertical="top"/>
    </xf>
    <xf numFmtId="169" fontId="1215" fillId="0" borderId="1" xfId="0" applyNumberFormat="1" applyFont="1" applyBorder="1" applyAlignment="1">
      <alignment horizontal="right" vertical="top"/>
    </xf>
    <xf numFmtId="169" fontId="1216" fillId="0" borderId="1" xfId="0" applyNumberFormat="1" applyFont="1" applyBorder="1" applyAlignment="1">
      <alignment horizontal="right" vertical="top"/>
    </xf>
    <xf numFmtId="4" fontId="1217" fillId="2" borderId="1" xfId="0" applyNumberFormat="1" applyFont="1" applyFill="1" applyBorder="1" applyAlignment="1" applyProtection="1">
      <alignment horizontal="right" vertical="top"/>
      <protection locked="0"/>
    </xf>
    <xf numFmtId="170" fontId="1218" fillId="0" borderId="1" xfId="0" applyNumberFormat="1" applyFont="1" applyBorder="1" applyAlignment="1">
      <alignment horizontal="right" vertical="top"/>
    </xf>
    <xf numFmtId="4" fontId="1219" fillId="0" borderId="1" xfId="0" applyNumberFormat="1" applyFont="1" applyBorder="1" applyAlignment="1">
      <alignment horizontal="right" vertical="top"/>
    </xf>
    <xf numFmtId="4" fontId="1220" fillId="0" borderId="1" xfId="0" applyNumberFormat="1" applyFont="1" applyBorder="1" applyAlignment="1">
      <alignment horizontal="right" vertical="top"/>
    </xf>
    <xf numFmtId="0" fontId="1221" fillId="0" borderId="0" xfId="0" applyFont="1"/>
    <xf numFmtId="0" fontId="1222" fillId="0" borderId="1" xfId="0" applyFont="1" applyBorder="1" applyAlignment="1">
      <alignment horizontal="left" vertical="top"/>
    </xf>
    <xf numFmtId="0" fontId="1223" fillId="0" borderId="1" xfId="0" applyFont="1" applyBorder="1" applyAlignment="1">
      <alignment horizontal="left" vertical="top" wrapText="1"/>
    </xf>
    <xf numFmtId="0" fontId="1224" fillId="0" borderId="1" xfId="0" applyFont="1" applyBorder="1" applyAlignment="1">
      <alignment horizontal="center" vertical="top"/>
    </xf>
    <xf numFmtId="168" fontId="1225" fillId="0" borderId="1" xfId="0" applyNumberFormat="1" applyFont="1" applyBorder="1" applyAlignment="1">
      <alignment horizontal="right" vertical="top"/>
    </xf>
    <xf numFmtId="169" fontId="1226" fillId="0" borderId="1" xfId="0" applyNumberFormat="1" applyFont="1" applyBorder="1" applyAlignment="1">
      <alignment horizontal="right" vertical="top"/>
    </xf>
    <xf numFmtId="169" fontId="1227" fillId="0" borderId="1" xfId="0" applyNumberFormat="1" applyFont="1" applyBorder="1" applyAlignment="1">
      <alignment horizontal="right" vertical="top"/>
    </xf>
    <xf numFmtId="169" fontId="1228" fillId="0" borderId="1" xfId="0" applyNumberFormat="1" applyFont="1" applyBorder="1" applyAlignment="1">
      <alignment horizontal="right" vertical="top"/>
    </xf>
    <xf numFmtId="4" fontId="1229" fillId="2" borderId="1" xfId="0" applyNumberFormat="1" applyFont="1" applyFill="1" applyBorder="1" applyAlignment="1" applyProtection="1">
      <alignment horizontal="right" vertical="top"/>
      <protection locked="0"/>
    </xf>
    <xf numFmtId="170" fontId="1230" fillId="0" borderId="1" xfId="0" applyNumberFormat="1" applyFont="1" applyBorder="1" applyAlignment="1">
      <alignment horizontal="right" vertical="top"/>
    </xf>
    <xf numFmtId="4" fontId="1231" fillId="0" borderId="1" xfId="0" applyNumberFormat="1" applyFont="1" applyBorder="1" applyAlignment="1">
      <alignment horizontal="right" vertical="top"/>
    </xf>
    <xf numFmtId="4" fontId="1232" fillId="0" borderId="1" xfId="0" applyNumberFormat="1" applyFont="1" applyBorder="1" applyAlignment="1">
      <alignment horizontal="right" vertical="top"/>
    </xf>
    <xf numFmtId="0" fontId="1233" fillId="0" borderId="0" xfId="0" applyFont="1"/>
    <xf numFmtId="0" fontId="1234" fillId="0" borderId="1" xfId="0" applyFont="1" applyBorder="1" applyAlignment="1">
      <alignment horizontal="left" vertical="top"/>
    </xf>
    <xf numFmtId="0" fontId="1235" fillId="0" borderId="1" xfId="0" applyFont="1" applyBorder="1" applyAlignment="1">
      <alignment horizontal="left" vertical="top" wrapText="1"/>
    </xf>
    <xf numFmtId="0" fontId="1236" fillId="0" borderId="1" xfId="0" applyFont="1" applyBorder="1" applyAlignment="1">
      <alignment horizontal="center" vertical="top"/>
    </xf>
    <xf numFmtId="168" fontId="1237" fillId="0" borderId="1" xfId="0" applyNumberFormat="1" applyFont="1" applyBorder="1" applyAlignment="1">
      <alignment horizontal="right" vertical="top"/>
    </xf>
    <xf numFmtId="169" fontId="1238" fillId="0" borderId="1" xfId="0" applyNumberFormat="1" applyFont="1" applyBorder="1" applyAlignment="1">
      <alignment horizontal="right" vertical="top"/>
    </xf>
    <xf numFmtId="169" fontId="1239" fillId="0" borderId="1" xfId="0" applyNumberFormat="1" applyFont="1" applyBorder="1" applyAlignment="1">
      <alignment horizontal="right" vertical="top"/>
    </xf>
    <xf numFmtId="169" fontId="1240" fillId="0" borderId="1" xfId="0" applyNumberFormat="1" applyFont="1" applyBorder="1" applyAlignment="1">
      <alignment horizontal="right" vertical="top"/>
    </xf>
    <xf numFmtId="4" fontId="1241" fillId="2" borderId="1" xfId="0" applyNumberFormat="1" applyFont="1" applyFill="1" applyBorder="1" applyAlignment="1" applyProtection="1">
      <alignment horizontal="right" vertical="top"/>
      <protection locked="0"/>
    </xf>
    <xf numFmtId="170" fontId="1242" fillId="0" borderId="1" xfId="0" applyNumberFormat="1" applyFont="1" applyBorder="1" applyAlignment="1">
      <alignment horizontal="right" vertical="top"/>
    </xf>
    <xf numFmtId="4" fontId="1243" fillId="0" borderId="1" xfId="0" applyNumberFormat="1" applyFont="1" applyBorder="1" applyAlignment="1">
      <alignment horizontal="right" vertical="top"/>
    </xf>
    <xf numFmtId="4" fontId="1244" fillId="0" borderId="1" xfId="0" applyNumberFormat="1" applyFont="1" applyBorder="1" applyAlignment="1">
      <alignment horizontal="right" vertical="top"/>
    </xf>
    <xf numFmtId="0" fontId="1245" fillId="0" borderId="0" xfId="0" applyFont="1"/>
    <xf numFmtId="0" fontId="1246" fillId="0" borderId="1" xfId="0" applyFont="1" applyBorder="1" applyAlignment="1">
      <alignment horizontal="left" vertical="top"/>
    </xf>
    <xf numFmtId="0" fontId="1247" fillId="0" borderId="1" xfId="0" applyFont="1" applyBorder="1" applyAlignment="1">
      <alignment horizontal="left" vertical="top" wrapText="1"/>
    </xf>
    <xf numFmtId="0" fontId="1248" fillId="0" borderId="1" xfId="0" applyFont="1" applyBorder="1" applyAlignment="1">
      <alignment horizontal="center" vertical="top"/>
    </xf>
    <xf numFmtId="168" fontId="1249" fillId="0" borderId="1" xfId="0" applyNumberFormat="1" applyFont="1" applyBorder="1" applyAlignment="1">
      <alignment horizontal="right" vertical="top"/>
    </xf>
    <xf numFmtId="169" fontId="1250" fillId="0" borderId="1" xfId="0" applyNumberFormat="1" applyFont="1" applyBorder="1" applyAlignment="1">
      <alignment horizontal="right" vertical="top"/>
    </xf>
    <xf numFmtId="169" fontId="1251" fillId="0" borderId="1" xfId="0" applyNumberFormat="1" applyFont="1" applyBorder="1" applyAlignment="1">
      <alignment horizontal="right" vertical="top"/>
    </xf>
    <xf numFmtId="169" fontId="1252" fillId="0" borderId="1" xfId="0" applyNumberFormat="1" applyFont="1" applyBorder="1" applyAlignment="1">
      <alignment horizontal="right" vertical="top"/>
    </xf>
    <xf numFmtId="4" fontId="1253" fillId="2" borderId="1" xfId="0" applyNumberFormat="1" applyFont="1" applyFill="1" applyBorder="1" applyAlignment="1" applyProtection="1">
      <alignment horizontal="right" vertical="top"/>
      <protection locked="0"/>
    </xf>
    <xf numFmtId="170" fontId="1254" fillId="0" borderId="1" xfId="0" applyNumberFormat="1" applyFont="1" applyBorder="1" applyAlignment="1">
      <alignment horizontal="right" vertical="top"/>
    </xf>
    <xf numFmtId="4" fontId="1255" fillId="0" borderId="1" xfId="0" applyNumberFormat="1" applyFont="1" applyBorder="1" applyAlignment="1">
      <alignment horizontal="right" vertical="top"/>
    </xf>
    <xf numFmtId="4" fontId="1256" fillId="0" borderId="1" xfId="0" applyNumberFormat="1" applyFont="1" applyBorder="1" applyAlignment="1">
      <alignment horizontal="right" vertical="top"/>
    </xf>
    <xf numFmtId="0" fontId="1257" fillId="0" borderId="0" xfId="0" applyFont="1"/>
    <xf numFmtId="0" fontId="1258" fillId="0" borderId="1" xfId="0" applyFont="1" applyBorder="1" applyAlignment="1">
      <alignment horizontal="left" vertical="top"/>
    </xf>
    <xf numFmtId="0" fontId="1259" fillId="0" borderId="1" xfId="0" applyFont="1" applyBorder="1" applyAlignment="1">
      <alignment horizontal="left" vertical="top" wrapText="1"/>
    </xf>
    <xf numFmtId="0" fontId="1260" fillId="0" borderId="1" xfId="0" applyFont="1" applyBorder="1" applyAlignment="1">
      <alignment horizontal="center" vertical="top"/>
    </xf>
    <xf numFmtId="168" fontId="1261" fillId="0" borderId="1" xfId="0" applyNumberFormat="1" applyFont="1" applyBorder="1" applyAlignment="1">
      <alignment horizontal="right" vertical="top"/>
    </xf>
    <xf numFmtId="169" fontId="1262" fillId="0" borderId="1" xfId="0" applyNumberFormat="1" applyFont="1" applyBorder="1" applyAlignment="1">
      <alignment horizontal="right" vertical="top"/>
    </xf>
    <xf numFmtId="169" fontId="1263" fillId="0" borderId="1" xfId="0" applyNumberFormat="1" applyFont="1" applyBorder="1" applyAlignment="1">
      <alignment horizontal="right" vertical="top"/>
    </xf>
    <xf numFmtId="169" fontId="1264" fillId="0" borderId="1" xfId="0" applyNumberFormat="1" applyFont="1" applyBorder="1" applyAlignment="1">
      <alignment horizontal="right" vertical="top"/>
    </xf>
    <xf numFmtId="4" fontId="1265" fillId="2" borderId="1" xfId="0" applyNumberFormat="1" applyFont="1" applyFill="1" applyBorder="1" applyAlignment="1" applyProtection="1">
      <alignment horizontal="right" vertical="top"/>
      <protection locked="0"/>
    </xf>
    <xf numFmtId="170" fontId="1266" fillId="0" borderId="1" xfId="0" applyNumberFormat="1" applyFont="1" applyBorder="1" applyAlignment="1">
      <alignment horizontal="right" vertical="top"/>
    </xf>
    <xf numFmtId="4" fontId="1267" fillId="0" borderId="1" xfId="0" applyNumberFormat="1" applyFont="1" applyBorder="1" applyAlignment="1">
      <alignment horizontal="right" vertical="top"/>
    </xf>
    <xf numFmtId="4" fontId="1268" fillId="0" borderId="1" xfId="0" applyNumberFormat="1" applyFont="1" applyBorder="1" applyAlignment="1">
      <alignment horizontal="right" vertical="top"/>
    </xf>
    <xf numFmtId="0" fontId="1269" fillId="0" borderId="0" xfId="0" applyFont="1"/>
    <xf numFmtId="0" fontId="1270" fillId="0" borderId="1" xfId="0" applyFont="1" applyBorder="1" applyAlignment="1">
      <alignment horizontal="left" vertical="top"/>
    </xf>
    <xf numFmtId="0" fontId="1271" fillId="0" borderId="1" xfId="0" applyFont="1" applyBorder="1" applyAlignment="1">
      <alignment horizontal="left" vertical="top" wrapText="1"/>
    </xf>
    <xf numFmtId="0" fontId="1272" fillId="0" borderId="1" xfId="0" applyFont="1" applyBorder="1" applyAlignment="1">
      <alignment horizontal="center" vertical="top"/>
    </xf>
    <xf numFmtId="168" fontId="1273" fillId="0" borderId="1" xfId="0" applyNumberFormat="1" applyFont="1" applyBorder="1" applyAlignment="1">
      <alignment horizontal="right" vertical="top"/>
    </xf>
    <xf numFmtId="169" fontId="1274" fillId="0" borderId="1" xfId="0" applyNumberFormat="1" applyFont="1" applyBorder="1" applyAlignment="1">
      <alignment horizontal="right" vertical="top"/>
    </xf>
    <xf numFmtId="169" fontId="1275" fillId="0" borderId="1" xfId="0" applyNumberFormat="1" applyFont="1" applyBorder="1" applyAlignment="1">
      <alignment horizontal="right" vertical="top"/>
    </xf>
    <xf numFmtId="169" fontId="1276" fillId="0" borderId="1" xfId="0" applyNumberFormat="1" applyFont="1" applyBorder="1" applyAlignment="1">
      <alignment horizontal="right" vertical="top"/>
    </xf>
    <xf numFmtId="4" fontId="1277" fillId="2" borderId="1" xfId="0" applyNumberFormat="1" applyFont="1" applyFill="1" applyBorder="1" applyAlignment="1" applyProtection="1">
      <alignment horizontal="right" vertical="top"/>
      <protection locked="0"/>
    </xf>
    <xf numFmtId="170" fontId="1278" fillId="0" borderId="1" xfId="0" applyNumberFormat="1" applyFont="1" applyBorder="1" applyAlignment="1">
      <alignment horizontal="right" vertical="top"/>
    </xf>
    <xf numFmtId="4" fontId="1279" fillId="0" borderId="1" xfId="0" applyNumberFormat="1" applyFont="1" applyBorder="1" applyAlignment="1">
      <alignment horizontal="right" vertical="top"/>
    </xf>
    <xf numFmtId="4" fontId="1280" fillId="0" borderId="1" xfId="0" applyNumberFormat="1" applyFont="1" applyBorder="1" applyAlignment="1">
      <alignment horizontal="right" vertical="top"/>
    </xf>
    <xf numFmtId="0" fontId="1281" fillId="0" borderId="0" xfId="0" applyFont="1"/>
    <xf numFmtId="0" fontId="1282" fillId="0" borderId="1" xfId="0" applyFont="1" applyBorder="1" applyAlignment="1">
      <alignment horizontal="left" vertical="top"/>
    </xf>
    <xf numFmtId="0" fontId="1283" fillId="0" borderId="1" xfId="0" applyFont="1" applyBorder="1" applyAlignment="1">
      <alignment horizontal="left" vertical="top" wrapText="1"/>
    </xf>
    <xf numFmtId="0" fontId="1284" fillId="0" borderId="1" xfId="0" applyFont="1" applyBorder="1" applyAlignment="1">
      <alignment horizontal="center" vertical="top"/>
    </xf>
    <xf numFmtId="168" fontId="1285" fillId="0" borderId="1" xfId="0" applyNumberFormat="1" applyFont="1" applyBorder="1" applyAlignment="1">
      <alignment horizontal="right" vertical="top"/>
    </xf>
    <xf numFmtId="169" fontId="1286" fillId="0" borderId="1" xfId="0" applyNumberFormat="1" applyFont="1" applyBorder="1" applyAlignment="1">
      <alignment horizontal="right" vertical="top"/>
    </xf>
    <xf numFmtId="169" fontId="1287" fillId="0" borderId="1" xfId="0" applyNumberFormat="1" applyFont="1" applyBorder="1" applyAlignment="1">
      <alignment horizontal="right" vertical="top"/>
    </xf>
    <xf numFmtId="169" fontId="1288" fillId="0" borderId="1" xfId="0" applyNumberFormat="1" applyFont="1" applyBorder="1" applyAlignment="1">
      <alignment horizontal="right" vertical="top"/>
    </xf>
    <xf numFmtId="4" fontId="1289" fillId="2" borderId="1" xfId="0" applyNumberFormat="1" applyFont="1" applyFill="1" applyBorder="1" applyAlignment="1" applyProtection="1">
      <alignment horizontal="right" vertical="top"/>
      <protection locked="0"/>
    </xf>
    <xf numFmtId="170" fontId="1290" fillId="0" borderId="1" xfId="0" applyNumberFormat="1" applyFont="1" applyBorder="1" applyAlignment="1">
      <alignment horizontal="right" vertical="top"/>
    </xf>
    <xf numFmtId="4" fontId="1291" fillId="0" borderId="1" xfId="0" applyNumberFormat="1" applyFont="1" applyBorder="1" applyAlignment="1">
      <alignment horizontal="right" vertical="top"/>
    </xf>
    <xf numFmtId="4" fontId="1292" fillId="0" borderId="1" xfId="0" applyNumberFormat="1" applyFont="1" applyBorder="1" applyAlignment="1">
      <alignment horizontal="right" vertical="top"/>
    </xf>
    <xf numFmtId="0" fontId="1293" fillId="0" borderId="0" xfId="0" applyFont="1"/>
    <xf numFmtId="0" fontId="1294" fillId="0" borderId="1" xfId="0" applyFont="1" applyBorder="1" applyAlignment="1">
      <alignment horizontal="left" vertical="top"/>
    </xf>
    <xf numFmtId="0" fontId="1295" fillId="0" borderId="1" xfId="0" applyFont="1" applyBorder="1" applyAlignment="1">
      <alignment horizontal="left" vertical="top" wrapText="1"/>
    </xf>
    <xf numFmtId="0" fontId="1296" fillId="0" borderId="1" xfId="0" applyFont="1" applyBorder="1" applyAlignment="1">
      <alignment horizontal="center" vertical="top"/>
    </xf>
    <xf numFmtId="168" fontId="1297" fillId="0" borderId="1" xfId="0" applyNumberFormat="1" applyFont="1" applyBorder="1" applyAlignment="1">
      <alignment horizontal="right" vertical="top"/>
    </xf>
    <xf numFmtId="169" fontId="1298" fillId="0" borderId="1" xfId="0" applyNumberFormat="1" applyFont="1" applyBorder="1" applyAlignment="1">
      <alignment horizontal="right" vertical="top"/>
    </xf>
    <xf numFmtId="169" fontId="1299" fillId="0" borderId="1" xfId="0" applyNumberFormat="1" applyFont="1" applyBorder="1" applyAlignment="1">
      <alignment horizontal="right" vertical="top"/>
    </xf>
    <xf numFmtId="169" fontId="1300" fillId="0" borderId="1" xfId="0" applyNumberFormat="1" applyFont="1" applyBorder="1" applyAlignment="1">
      <alignment horizontal="right" vertical="top"/>
    </xf>
    <xf numFmtId="4" fontId="1301" fillId="2" borderId="1" xfId="0" applyNumberFormat="1" applyFont="1" applyFill="1" applyBorder="1" applyAlignment="1" applyProtection="1">
      <alignment horizontal="right" vertical="top"/>
      <protection locked="0"/>
    </xf>
    <xf numFmtId="170" fontId="1302" fillId="0" borderId="1" xfId="0" applyNumberFormat="1" applyFont="1" applyBorder="1" applyAlignment="1">
      <alignment horizontal="right" vertical="top"/>
    </xf>
    <xf numFmtId="4" fontId="1303" fillId="0" borderId="1" xfId="0" applyNumberFormat="1" applyFont="1" applyBorder="1" applyAlignment="1">
      <alignment horizontal="right" vertical="top"/>
    </xf>
    <xf numFmtId="4" fontId="1304" fillId="0" borderId="1" xfId="0" applyNumberFormat="1" applyFont="1" applyBorder="1" applyAlignment="1">
      <alignment horizontal="right" vertical="top"/>
    </xf>
    <xf numFmtId="0" fontId="1305" fillId="0" borderId="0" xfId="0" applyFont="1"/>
    <xf numFmtId="0" fontId="1306" fillId="0" borderId="1" xfId="0" applyFont="1" applyBorder="1" applyAlignment="1">
      <alignment horizontal="left" vertical="top"/>
    </xf>
    <xf numFmtId="0" fontId="1307" fillId="0" borderId="1" xfId="0" applyFont="1" applyBorder="1" applyAlignment="1">
      <alignment horizontal="left" vertical="top" wrapText="1"/>
    </xf>
    <xf numFmtId="0" fontId="1308" fillId="0" borderId="1" xfId="0" applyFont="1" applyBorder="1" applyAlignment="1">
      <alignment horizontal="center" vertical="top"/>
    </xf>
    <xf numFmtId="168" fontId="1309" fillId="0" borderId="1" xfId="0" applyNumberFormat="1" applyFont="1" applyBorder="1" applyAlignment="1">
      <alignment horizontal="right" vertical="top"/>
    </xf>
    <xf numFmtId="169" fontId="1310" fillId="0" borderId="1" xfId="0" applyNumberFormat="1" applyFont="1" applyBorder="1" applyAlignment="1">
      <alignment horizontal="right" vertical="top"/>
    </xf>
    <xf numFmtId="169" fontId="1311" fillId="0" borderId="1" xfId="0" applyNumberFormat="1" applyFont="1" applyBorder="1" applyAlignment="1">
      <alignment horizontal="right" vertical="top"/>
    </xf>
    <xf numFmtId="169" fontId="1312" fillId="0" borderId="1" xfId="0" applyNumberFormat="1" applyFont="1" applyBorder="1" applyAlignment="1">
      <alignment horizontal="right" vertical="top"/>
    </xf>
    <xf numFmtId="4" fontId="1313" fillId="2" borderId="1" xfId="0" applyNumberFormat="1" applyFont="1" applyFill="1" applyBorder="1" applyAlignment="1" applyProtection="1">
      <alignment horizontal="right" vertical="top"/>
      <protection locked="0"/>
    </xf>
    <xf numFmtId="170" fontId="1314" fillId="0" borderId="1" xfId="0" applyNumberFormat="1" applyFont="1" applyBorder="1" applyAlignment="1">
      <alignment horizontal="right" vertical="top"/>
    </xf>
    <xf numFmtId="4" fontId="1315" fillId="0" borderId="1" xfId="0" applyNumberFormat="1" applyFont="1" applyBorder="1" applyAlignment="1">
      <alignment horizontal="right" vertical="top"/>
    </xf>
    <xf numFmtId="4" fontId="1316" fillId="0" borderId="1" xfId="0" applyNumberFormat="1" applyFont="1" applyBorder="1" applyAlignment="1">
      <alignment horizontal="right" vertical="top"/>
    </xf>
    <xf numFmtId="0" fontId="1317" fillId="0" borderId="0" xfId="0" applyFont="1"/>
    <xf numFmtId="0" fontId="1318" fillId="0" borderId="1" xfId="0" applyFont="1" applyBorder="1" applyAlignment="1">
      <alignment horizontal="left" vertical="top"/>
    </xf>
    <xf numFmtId="0" fontId="1319" fillId="0" borderId="1" xfId="0" applyFont="1" applyBorder="1" applyAlignment="1">
      <alignment horizontal="left" vertical="top" wrapText="1"/>
    </xf>
    <xf numFmtId="0" fontId="1320" fillId="0" borderId="1" xfId="0" applyFont="1" applyBorder="1" applyAlignment="1">
      <alignment horizontal="center" vertical="top"/>
    </xf>
    <xf numFmtId="168" fontId="1321" fillId="0" borderId="1" xfId="0" applyNumberFormat="1" applyFont="1" applyBorder="1" applyAlignment="1">
      <alignment horizontal="right" vertical="top"/>
    </xf>
    <xf numFmtId="169" fontId="1322" fillId="0" borderId="1" xfId="0" applyNumberFormat="1" applyFont="1" applyBorder="1" applyAlignment="1">
      <alignment horizontal="right" vertical="top"/>
    </xf>
    <xf numFmtId="169" fontId="1323" fillId="0" borderId="1" xfId="0" applyNumberFormat="1" applyFont="1" applyBorder="1" applyAlignment="1">
      <alignment horizontal="right" vertical="top"/>
    </xf>
    <xf numFmtId="169" fontId="1324" fillId="0" borderId="1" xfId="0" applyNumberFormat="1" applyFont="1" applyBorder="1" applyAlignment="1">
      <alignment horizontal="right" vertical="top"/>
    </xf>
    <xf numFmtId="4" fontId="1325" fillId="2" borderId="1" xfId="0" applyNumberFormat="1" applyFont="1" applyFill="1" applyBorder="1" applyAlignment="1" applyProtection="1">
      <alignment horizontal="right" vertical="top"/>
      <protection locked="0"/>
    </xf>
    <xf numFmtId="170" fontId="1326" fillId="0" borderId="1" xfId="0" applyNumberFormat="1" applyFont="1" applyBorder="1" applyAlignment="1">
      <alignment horizontal="right" vertical="top"/>
    </xf>
    <xf numFmtId="4" fontId="1327" fillId="0" borderId="1" xfId="0" applyNumberFormat="1" applyFont="1" applyBorder="1" applyAlignment="1">
      <alignment horizontal="right" vertical="top"/>
    </xf>
    <xf numFmtId="4" fontId="1328" fillId="0" borderId="1" xfId="0" applyNumberFormat="1" applyFont="1" applyBorder="1" applyAlignment="1">
      <alignment horizontal="right" vertical="top"/>
    </xf>
    <xf numFmtId="0" fontId="1329" fillId="0" borderId="0" xfId="0" applyFont="1"/>
    <xf numFmtId="0" fontId="1330" fillId="0" borderId="1" xfId="0" applyFont="1" applyBorder="1" applyAlignment="1">
      <alignment horizontal="left" vertical="top"/>
    </xf>
    <xf numFmtId="0" fontId="1331" fillId="0" borderId="1" xfId="0" applyFont="1" applyBorder="1" applyAlignment="1">
      <alignment horizontal="left" vertical="top" wrapText="1"/>
    </xf>
    <xf numFmtId="0" fontId="1332" fillId="0" borderId="1" xfId="0" applyFont="1" applyBorder="1" applyAlignment="1">
      <alignment horizontal="center" vertical="top"/>
    </xf>
    <xf numFmtId="168" fontId="1333" fillId="0" borderId="1" xfId="0" applyNumberFormat="1" applyFont="1" applyBorder="1" applyAlignment="1">
      <alignment horizontal="right" vertical="top"/>
    </xf>
    <xf numFmtId="169" fontId="1334" fillId="0" borderId="1" xfId="0" applyNumberFormat="1" applyFont="1" applyBorder="1" applyAlignment="1">
      <alignment horizontal="right" vertical="top"/>
    </xf>
    <xf numFmtId="169" fontId="1335" fillId="0" borderId="1" xfId="0" applyNumberFormat="1" applyFont="1" applyBorder="1" applyAlignment="1">
      <alignment horizontal="right" vertical="top"/>
    </xf>
    <xf numFmtId="169" fontId="1336" fillId="0" borderId="1" xfId="0" applyNumberFormat="1" applyFont="1" applyBorder="1" applyAlignment="1">
      <alignment horizontal="right" vertical="top"/>
    </xf>
    <xf numFmtId="4" fontId="1337" fillId="2" borderId="1" xfId="0" applyNumberFormat="1" applyFont="1" applyFill="1" applyBorder="1" applyAlignment="1" applyProtection="1">
      <alignment horizontal="right" vertical="top"/>
      <protection locked="0"/>
    </xf>
    <xf numFmtId="170" fontId="1338" fillId="0" borderId="1" xfId="0" applyNumberFormat="1" applyFont="1" applyBorder="1" applyAlignment="1">
      <alignment horizontal="right" vertical="top"/>
    </xf>
    <xf numFmtId="4" fontId="1339" fillId="0" borderId="1" xfId="0" applyNumberFormat="1" applyFont="1" applyBorder="1" applyAlignment="1">
      <alignment horizontal="right" vertical="top"/>
    </xf>
    <xf numFmtId="4" fontId="1340" fillId="0" borderId="1" xfId="0" applyNumberFormat="1" applyFont="1" applyBorder="1" applyAlignment="1">
      <alignment horizontal="right" vertical="top"/>
    </xf>
    <xf numFmtId="0" fontId="1341" fillId="0" borderId="0" xfId="0" applyFont="1"/>
    <xf numFmtId="0" fontId="1342" fillId="0" borderId="1" xfId="0" applyFont="1" applyBorder="1" applyAlignment="1">
      <alignment horizontal="left" vertical="top"/>
    </xf>
    <xf numFmtId="0" fontId="1343" fillId="0" borderId="1" xfId="0" applyFont="1" applyBorder="1" applyAlignment="1">
      <alignment horizontal="left" vertical="top" wrapText="1"/>
    </xf>
    <xf numFmtId="0" fontId="1344" fillId="0" borderId="1" xfId="0" applyFont="1" applyBorder="1" applyAlignment="1">
      <alignment horizontal="center" vertical="top"/>
    </xf>
    <xf numFmtId="168" fontId="1345" fillId="0" borderId="1" xfId="0" applyNumberFormat="1" applyFont="1" applyBorder="1" applyAlignment="1">
      <alignment horizontal="right" vertical="top"/>
    </xf>
    <xf numFmtId="169" fontId="1346" fillId="0" borderId="1" xfId="0" applyNumberFormat="1" applyFont="1" applyBorder="1" applyAlignment="1">
      <alignment horizontal="right" vertical="top"/>
    </xf>
    <xf numFmtId="169" fontId="1347" fillId="0" borderId="1" xfId="0" applyNumberFormat="1" applyFont="1" applyBorder="1" applyAlignment="1">
      <alignment horizontal="right" vertical="top"/>
    </xf>
    <xf numFmtId="169" fontId="1348" fillId="0" borderId="1" xfId="0" applyNumberFormat="1" applyFont="1" applyBorder="1" applyAlignment="1">
      <alignment horizontal="right" vertical="top"/>
    </xf>
    <xf numFmtId="4" fontId="1349" fillId="2" borderId="1" xfId="0" applyNumberFormat="1" applyFont="1" applyFill="1" applyBorder="1" applyAlignment="1" applyProtection="1">
      <alignment horizontal="right" vertical="top"/>
      <protection locked="0"/>
    </xf>
    <xf numFmtId="170" fontId="1350" fillId="0" borderId="1" xfId="0" applyNumberFormat="1" applyFont="1" applyBorder="1" applyAlignment="1">
      <alignment horizontal="right" vertical="top"/>
    </xf>
    <xf numFmtId="4" fontId="1351" fillId="0" borderId="1" xfId="0" applyNumberFormat="1" applyFont="1" applyBorder="1" applyAlignment="1">
      <alignment horizontal="right" vertical="top"/>
    </xf>
    <xf numFmtId="4" fontId="1352" fillId="0" borderId="1" xfId="0" applyNumberFormat="1" applyFont="1" applyBorder="1" applyAlignment="1">
      <alignment horizontal="right" vertical="top"/>
    </xf>
    <xf numFmtId="0" fontId="1353" fillId="0" borderId="0" xfId="0" applyFont="1"/>
    <xf numFmtId="0" fontId="1354" fillId="3" borderId="1" xfId="0" applyFont="1" applyFill="1" applyBorder="1" applyAlignment="1">
      <alignment horizontal="left"/>
    </xf>
    <xf numFmtId="0" fontId="1362" fillId="3" borderId="1" xfId="0" applyFont="1" applyFill="1" applyBorder="1" applyAlignment="1">
      <alignment horizontal="left"/>
    </xf>
    <xf numFmtId="0" fontId="1363" fillId="3" borderId="1" xfId="0" applyFont="1" applyFill="1" applyBorder="1" applyAlignment="1">
      <alignment horizontal="left"/>
    </xf>
    <xf numFmtId="4" fontId="1364" fillId="3" borderId="1" xfId="0" applyNumberFormat="1" applyFont="1" applyFill="1" applyBorder="1" applyAlignment="1">
      <alignment horizontal="right"/>
    </xf>
    <xf numFmtId="0" fontId="1365" fillId="0" borderId="0" xfId="0" applyFont="1"/>
    <xf numFmtId="0" fontId="1366" fillId="0" borderId="1" xfId="0" applyFont="1" applyBorder="1" applyAlignment="1">
      <alignment horizontal="left" vertical="top"/>
    </xf>
    <xf numFmtId="0" fontId="1367" fillId="0" borderId="1" xfId="0" applyFont="1" applyBorder="1" applyAlignment="1">
      <alignment horizontal="left" vertical="top" wrapText="1"/>
    </xf>
    <xf numFmtId="0" fontId="1368" fillId="0" borderId="1" xfId="0" applyFont="1" applyBorder="1" applyAlignment="1">
      <alignment horizontal="center" vertical="top"/>
    </xf>
    <xf numFmtId="168" fontId="1369" fillId="0" borderId="1" xfId="0" applyNumberFormat="1" applyFont="1" applyBorder="1" applyAlignment="1">
      <alignment horizontal="right" vertical="top"/>
    </xf>
    <xf numFmtId="169" fontId="1370" fillId="0" borderId="1" xfId="0" applyNumberFormat="1" applyFont="1" applyBorder="1" applyAlignment="1">
      <alignment horizontal="right" vertical="top"/>
    </xf>
    <xf numFmtId="169" fontId="1371" fillId="0" borderId="1" xfId="0" applyNumberFormat="1" applyFont="1" applyBorder="1" applyAlignment="1">
      <alignment horizontal="right" vertical="top"/>
    </xf>
    <xf numFmtId="169" fontId="1372" fillId="0" borderId="1" xfId="0" applyNumberFormat="1" applyFont="1" applyBorder="1" applyAlignment="1">
      <alignment horizontal="right" vertical="top"/>
    </xf>
    <xf numFmtId="4" fontId="1373" fillId="2" borderId="1" xfId="0" applyNumberFormat="1" applyFont="1" applyFill="1" applyBorder="1" applyAlignment="1" applyProtection="1">
      <alignment horizontal="right" vertical="top"/>
      <protection locked="0"/>
    </xf>
    <xf numFmtId="170" fontId="1374" fillId="0" borderId="1" xfId="0" applyNumberFormat="1" applyFont="1" applyBorder="1" applyAlignment="1">
      <alignment horizontal="right" vertical="top"/>
    </xf>
    <xf numFmtId="4" fontId="1375" fillId="0" borderId="1" xfId="0" applyNumberFormat="1" applyFont="1" applyBorder="1" applyAlignment="1">
      <alignment horizontal="right" vertical="top"/>
    </xf>
    <xf numFmtId="4" fontId="1376" fillId="0" borderId="1" xfId="0" applyNumberFormat="1" applyFont="1" applyBorder="1" applyAlignment="1">
      <alignment horizontal="right" vertical="top"/>
    </xf>
    <xf numFmtId="0" fontId="1377" fillId="0" borderId="0" xfId="0" applyFont="1"/>
    <xf numFmtId="0" fontId="1378" fillId="0" borderId="1" xfId="0" applyFont="1" applyBorder="1" applyAlignment="1">
      <alignment horizontal="left" vertical="top"/>
    </xf>
    <xf numFmtId="0" fontId="1379" fillId="0" borderId="1" xfId="0" applyFont="1" applyBorder="1" applyAlignment="1">
      <alignment horizontal="left" vertical="top" wrapText="1"/>
    </xf>
    <xf numFmtId="0" fontId="1380" fillId="0" borderId="1" xfId="0" applyFont="1" applyBorder="1" applyAlignment="1">
      <alignment horizontal="center" vertical="top"/>
    </xf>
    <xf numFmtId="168" fontId="1381" fillId="0" borderId="1" xfId="0" applyNumberFormat="1" applyFont="1" applyBorder="1" applyAlignment="1">
      <alignment horizontal="right" vertical="top"/>
    </xf>
    <xf numFmtId="169" fontId="1382" fillId="0" borderId="1" xfId="0" applyNumberFormat="1" applyFont="1" applyBorder="1" applyAlignment="1">
      <alignment horizontal="right" vertical="top"/>
    </xf>
    <xf numFmtId="169" fontId="1383" fillId="0" borderId="1" xfId="0" applyNumberFormat="1" applyFont="1" applyBorder="1" applyAlignment="1">
      <alignment horizontal="right" vertical="top"/>
    </xf>
    <xf numFmtId="169" fontId="1384" fillId="0" borderId="1" xfId="0" applyNumberFormat="1" applyFont="1" applyBorder="1" applyAlignment="1">
      <alignment horizontal="right" vertical="top"/>
    </xf>
    <xf numFmtId="4" fontId="1385" fillId="2" borderId="1" xfId="0" applyNumberFormat="1" applyFont="1" applyFill="1" applyBorder="1" applyAlignment="1" applyProtection="1">
      <alignment horizontal="right" vertical="top"/>
      <protection locked="0"/>
    </xf>
    <xf numFmtId="170" fontId="1386" fillId="0" borderId="1" xfId="0" applyNumberFormat="1" applyFont="1" applyBorder="1" applyAlignment="1">
      <alignment horizontal="right" vertical="top"/>
    </xf>
    <xf numFmtId="4" fontId="1387" fillId="0" borderId="1" xfId="0" applyNumberFormat="1" applyFont="1" applyBorder="1" applyAlignment="1">
      <alignment horizontal="right" vertical="top"/>
    </xf>
    <xf numFmtId="4" fontId="1388" fillId="0" borderId="1" xfId="0" applyNumberFormat="1" applyFont="1" applyBorder="1" applyAlignment="1">
      <alignment horizontal="right" vertical="top"/>
    </xf>
    <xf numFmtId="0" fontId="1389" fillId="0" borderId="0" xfId="0" applyFont="1"/>
    <xf numFmtId="0" fontId="1390" fillId="0" borderId="1" xfId="0" applyFont="1" applyBorder="1" applyAlignment="1">
      <alignment horizontal="left" vertical="top"/>
    </xf>
    <xf numFmtId="0" fontId="1391" fillId="0" borderId="1" xfId="0" applyFont="1" applyBorder="1" applyAlignment="1">
      <alignment horizontal="left" vertical="top" wrapText="1"/>
    </xf>
    <xf numFmtId="0" fontId="1392" fillId="0" borderId="1" xfId="0" applyFont="1" applyBorder="1" applyAlignment="1">
      <alignment horizontal="center" vertical="top"/>
    </xf>
    <xf numFmtId="168" fontId="1393" fillId="0" borderId="1" xfId="0" applyNumberFormat="1" applyFont="1" applyBorder="1" applyAlignment="1">
      <alignment horizontal="right" vertical="top"/>
    </xf>
    <xf numFmtId="169" fontId="1394" fillId="0" borderId="1" xfId="0" applyNumberFormat="1" applyFont="1" applyBorder="1" applyAlignment="1">
      <alignment horizontal="right" vertical="top"/>
    </xf>
    <xf numFmtId="169" fontId="1395" fillId="0" borderId="1" xfId="0" applyNumberFormat="1" applyFont="1" applyBorder="1" applyAlignment="1">
      <alignment horizontal="right" vertical="top"/>
    </xf>
    <xf numFmtId="169" fontId="1396" fillId="0" borderId="1" xfId="0" applyNumberFormat="1" applyFont="1" applyBorder="1" applyAlignment="1">
      <alignment horizontal="right" vertical="top"/>
    </xf>
    <xf numFmtId="4" fontId="1397" fillId="2" borderId="1" xfId="0" applyNumberFormat="1" applyFont="1" applyFill="1" applyBorder="1" applyAlignment="1" applyProtection="1">
      <alignment horizontal="right" vertical="top"/>
      <protection locked="0"/>
    </xf>
    <xf numFmtId="170" fontId="1398" fillId="0" borderId="1" xfId="0" applyNumberFormat="1" applyFont="1" applyBorder="1" applyAlignment="1">
      <alignment horizontal="right" vertical="top"/>
    </xf>
    <xf numFmtId="4" fontId="1399" fillId="0" borderId="1" xfId="0" applyNumberFormat="1" applyFont="1" applyBorder="1" applyAlignment="1">
      <alignment horizontal="right" vertical="top"/>
    </xf>
    <xf numFmtId="4" fontId="1400" fillId="0" borderId="1" xfId="0" applyNumberFormat="1" applyFont="1" applyBorder="1" applyAlignment="1">
      <alignment horizontal="right" vertical="top"/>
    </xf>
    <xf numFmtId="0" fontId="1401" fillId="0" borderId="0" xfId="0" applyFont="1"/>
    <xf numFmtId="0" fontId="1402" fillId="0" borderId="1" xfId="0" applyFont="1" applyBorder="1" applyAlignment="1">
      <alignment horizontal="left" vertical="top"/>
    </xf>
    <xf numFmtId="0" fontId="1403" fillId="0" borderId="1" xfId="0" applyFont="1" applyBorder="1" applyAlignment="1">
      <alignment horizontal="left" vertical="top" wrapText="1"/>
    </xf>
    <xf numFmtId="0" fontId="1404" fillId="0" borderId="1" xfId="0" applyFont="1" applyBorder="1" applyAlignment="1">
      <alignment horizontal="center" vertical="top"/>
    </xf>
    <xf numFmtId="168" fontId="1405" fillId="0" borderId="1" xfId="0" applyNumberFormat="1" applyFont="1" applyBorder="1" applyAlignment="1">
      <alignment horizontal="right" vertical="top"/>
    </xf>
    <xf numFmtId="169" fontId="1406" fillId="0" borderId="1" xfId="0" applyNumberFormat="1" applyFont="1" applyBorder="1" applyAlignment="1">
      <alignment horizontal="right" vertical="top"/>
    </xf>
    <xf numFmtId="169" fontId="1407" fillId="0" borderId="1" xfId="0" applyNumberFormat="1" applyFont="1" applyBorder="1" applyAlignment="1">
      <alignment horizontal="right" vertical="top"/>
    </xf>
    <xf numFmtId="169" fontId="1408" fillId="0" borderId="1" xfId="0" applyNumberFormat="1" applyFont="1" applyBorder="1" applyAlignment="1">
      <alignment horizontal="right" vertical="top"/>
    </xf>
    <xf numFmtId="4" fontId="1409" fillId="2" borderId="1" xfId="0" applyNumberFormat="1" applyFont="1" applyFill="1" applyBorder="1" applyAlignment="1" applyProtection="1">
      <alignment horizontal="right" vertical="top"/>
      <protection locked="0"/>
    </xf>
    <xf numFmtId="170" fontId="1410" fillId="0" borderId="1" xfId="0" applyNumberFormat="1" applyFont="1" applyBorder="1" applyAlignment="1">
      <alignment horizontal="right" vertical="top"/>
    </xf>
    <xf numFmtId="4" fontId="1411" fillId="0" borderId="1" xfId="0" applyNumberFormat="1" applyFont="1" applyBorder="1" applyAlignment="1">
      <alignment horizontal="right" vertical="top"/>
    </xf>
    <xf numFmtId="4" fontId="1412" fillId="0" borderId="1" xfId="0" applyNumberFormat="1" applyFont="1" applyBorder="1" applyAlignment="1">
      <alignment horizontal="right" vertical="top"/>
    </xf>
    <xf numFmtId="0" fontId="1413" fillId="0" borderId="0" xfId="0" applyFont="1"/>
    <xf numFmtId="0" fontId="1414" fillId="0" borderId="1" xfId="0" applyFont="1" applyBorder="1" applyAlignment="1">
      <alignment horizontal="left" vertical="top"/>
    </xf>
    <xf numFmtId="0" fontId="1415" fillId="0" borderId="1" xfId="0" applyFont="1" applyBorder="1" applyAlignment="1">
      <alignment horizontal="left" vertical="top" wrapText="1"/>
    </xf>
    <xf numFmtId="0" fontId="1416" fillId="0" borderId="1" xfId="0" applyFont="1" applyBorder="1" applyAlignment="1">
      <alignment horizontal="center" vertical="top"/>
    </xf>
    <xf numFmtId="168" fontId="1417" fillId="0" borderId="1" xfId="0" applyNumberFormat="1" applyFont="1" applyBorder="1" applyAlignment="1">
      <alignment horizontal="right" vertical="top"/>
    </xf>
    <xf numFmtId="169" fontId="1418" fillId="0" borderId="1" xfId="0" applyNumberFormat="1" applyFont="1" applyBorder="1" applyAlignment="1">
      <alignment horizontal="right" vertical="top"/>
    </xf>
    <xf numFmtId="169" fontId="1419" fillId="0" borderId="1" xfId="0" applyNumberFormat="1" applyFont="1" applyBorder="1" applyAlignment="1">
      <alignment horizontal="right" vertical="top"/>
    </xf>
    <xf numFmtId="169" fontId="1420" fillId="0" borderId="1" xfId="0" applyNumberFormat="1" applyFont="1" applyBorder="1" applyAlignment="1">
      <alignment horizontal="right" vertical="top"/>
    </xf>
    <xf numFmtId="4" fontId="1421" fillId="2" borderId="1" xfId="0" applyNumberFormat="1" applyFont="1" applyFill="1" applyBorder="1" applyAlignment="1" applyProtection="1">
      <alignment horizontal="right" vertical="top"/>
      <protection locked="0"/>
    </xf>
    <xf numFmtId="170" fontId="1422" fillId="0" borderId="1" xfId="0" applyNumberFormat="1" applyFont="1" applyBorder="1" applyAlignment="1">
      <alignment horizontal="right" vertical="top"/>
    </xf>
    <xf numFmtId="4" fontId="1423" fillId="0" borderId="1" xfId="0" applyNumberFormat="1" applyFont="1" applyBorder="1" applyAlignment="1">
      <alignment horizontal="right" vertical="top"/>
    </xf>
    <xf numFmtId="4" fontId="1424" fillId="0" borderId="1" xfId="0" applyNumberFormat="1" applyFont="1" applyBorder="1" applyAlignment="1">
      <alignment horizontal="right" vertical="top"/>
    </xf>
    <xf numFmtId="0" fontId="1425" fillId="0" borderId="0" xfId="0" applyFont="1"/>
    <xf numFmtId="0" fontId="1426" fillId="0" borderId="1" xfId="0" applyFont="1" applyBorder="1" applyAlignment="1">
      <alignment horizontal="left" vertical="top"/>
    </xf>
    <xf numFmtId="0" fontId="1427" fillId="0" borderId="1" xfId="0" applyFont="1" applyBorder="1" applyAlignment="1">
      <alignment horizontal="left" vertical="top" wrapText="1"/>
    </xf>
    <xf numFmtId="0" fontId="1428" fillId="0" borderId="1" xfId="0" applyFont="1" applyBorder="1" applyAlignment="1">
      <alignment horizontal="center" vertical="top"/>
    </xf>
    <xf numFmtId="168" fontId="1429" fillId="0" borderId="1" xfId="0" applyNumberFormat="1" applyFont="1" applyBorder="1" applyAlignment="1">
      <alignment horizontal="right" vertical="top"/>
    </xf>
    <xf numFmtId="169" fontId="1430" fillId="0" borderId="1" xfId="0" applyNumberFormat="1" applyFont="1" applyBorder="1" applyAlignment="1">
      <alignment horizontal="right" vertical="top"/>
    </xf>
    <xf numFmtId="169" fontId="1431" fillId="0" borderId="1" xfId="0" applyNumberFormat="1" applyFont="1" applyBorder="1" applyAlignment="1">
      <alignment horizontal="right" vertical="top"/>
    </xf>
    <xf numFmtId="169" fontId="1432" fillId="0" borderId="1" xfId="0" applyNumberFormat="1" applyFont="1" applyBorder="1" applyAlignment="1">
      <alignment horizontal="right" vertical="top"/>
    </xf>
    <xf numFmtId="4" fontId="1433" fillId="2" borderId="1" xfId="0" applyNumberFormat="1" applyFont="1" applyFill="1" applyBorder="1" applyAlignment="1" applyProtection="1">
      <alignment horizontal="right" vertical="top"/>
      <protection locked="0"/>
    </xf>
    <xf numFmtId="170" fontId="1434" fillId="0" borderId="1" xfId="0" applyNumberFormat="1" applyFont="1" applyBorder="1" applyAlignment="1">
      <alignment horizontal="right" vertical="top"/>
    </xf>
    <xf numFmtId="4" fontId="1435" fillId="0" borderId="1" xfId="0" applyNumberFormat="1" applyFont="1" applyBorder="1" applyAlignment="1">
      <alignment horizontal="right" vertical="top"/>
    </xf>
    <xf numFmtId="4" fontId="1436" fillId="0" borderId="1" xfId="0" applyNumberFormat="1" applyFont="1" applyBorder="1" applyAlignment="1">
      <alignment horizontal="right" vertical="top"/>
    </xf>
    <xf numFmtId="0" fontId="1437" fillId="0" borderId="0" xfId="0" applyFont="1"/>
    <xf numFmtId="0" fontId="1438" fillId="0" borderId="1" xfId="0" applyFont="1" applyBorder="1" applyAlignment="1">
      <alignment horizontal="left" vertical="top"/>
    </xf>
    <xf numFmtId="0" fontId="1439" fillId="0" borderId="1" xfId="0" applyFont="1" applyBorder="1" applyAlignment="1">
      <alignment horizontal="left" vertical="top" wrapText="1"/>
    </xf>
    <xf numFmtId="0" fontId="1440" fillId="0" borderId="1" xfId="0" applyFont="1" applyBorder="1" applyAlignment="1">
      <alignment horizontal="center" vertical="top"/>
    </xf>
    <xf numFmtId="168" fontId="1441" fillId="0" borderId="1" xfId="0" applyNumberFormat="1" applyFont="1" applyBorder="1" applyAlignment="1">
      <alignment horizontal="right" vertical="top"/>
    </xf>
    <xf numFmtId="169" fontId="1442" fillId="0" borderId="1" xfId="0" applyNumberFormat="1" applyFont="1" applyBorder="1" applyAlignment="1">
      <alignment horizontal="right" vertical="top"/>
    </xf>
    <xf numFmtId="169" fontId="1443" fillId="0" borderId="1" xfId="0" applyNumberFormat="1" applyFont="1" applyBorder="1" applyAlignment="1">
      <alignment horizontal="right" vertical="top"/>
    </xf>
    <xf numFmtId="169" fontId="1444" fillId="0" borderId="1" xfId="0" applyNumberFormat="1" applyFont="1" applyBorder="1" applyAlignment="1">
      <alignment horizontal="right" vertical="top"/>
    </xf>
    <xf numFmtId="4" fontId="1445" fillId="2" borderId="1" xfId="0" applyNumberFormat="1" applyFont="1" applyFill="1" applyBorder="1" applyAlignment="1" applyProtection="1">
      <alignment horizontal="right" vertical="top"/>
      <protection locked="0"/>
    </xf>
    <xf numFmtId="170" fontId="1446" fillId="0" borderId="1" xfId="0" applyNumberFormat="1" applyFont="1" applyBorder="1" applyAlignment="1">
      <alignment horizontal="right" vertical="top"/>
    </xf>
    <xf numFmtId="4" fontId="1447" fillId="0" borderId="1" xfId="0" applyNumberFormat="1" applyFont="1" applyBorder="1" applyAlignment="1">
      <alignment horizontal="right" vertical="top"/>
    </xf>
    <xf numFmtId="4" fontId="1448" fillId="0" borderId="1" xfId="0" applyNumberFormat="1" applyFont="1" applyBorder="1" applyAlignment="1">
      <alignment horizontal="right" vertical="top"/>
    </xf>
    <xf numFmtId="0" fontId="1449" fillId="0" borderId="0" xfId="0" applyFont="1"/>
    <xf numFmtId="0" fontId="1450" fillId="0" borderId="1" xfId="0" applyFont="1" applyBorder="1" applyAlignment="1">
      <alignment horizontal="left" vertical="top"/>
    </xf>
    <xf numFmtId="0" fontId="1451" fillId="0" borderId="1" xfId="0" applyFont="1" applyBorder="1" applyAlignment="1">
      <alignment horizontal="left" vertical="top" wrapText="1"/>
    </xf>
    <xf numFmtId="0" fontId="1452" fillId="0" borderId="1" xfId="0" applyFont="1" applyBorder="1" applyAlignment="1">
      <alignment horizontal="center" vertical="top"/>
    </xf>
    <xf numFmtId="168" fontId="1453" fillId="0" borderId="1" xfId="0" applyNumberFormat="1" applyFont="1" applyBorder="1" applyAlignment="1">
      <alignment horizontal="right" vertical="top"/>
    </xf>
    <xf numFmtId="169" fontId="1454" fillId="0" borderId="1" xfId="0" applyNumberFormat="1" applyFont="1" applyBorder="1" applyAlignment="1">
      <alignment horizontal="right" vertical="top"/>
    </xf>
    <xf numFmtId="169" fontId="1455" fillId="0" borderId="1" xfId="0" applyNumberFormat="1" applyFont="1" applyBorder="1" applyAlignment="1">
      <alignment horizontal="right" vertical="top"/>
    </xf>
    <xf numFmtId="169" fontId="1456" fillId="0" borderId="1" xfId="0" applyNumberFormat="1" applyFont="1" applyBorder="1" applyAlignment="1">
      <alignment horizontal="right" vertical="top"/>
    </xf>
    <xf numFmtId="4" fontId="1457" fillId="2" borderId="1" xfId="0" applyNumberFormat="1" applyFont="1" applyFill="1" applyBorder="1" applyAlignment="1" applyProtection="1">
      <alignment horizontal="right" vertical="top"/>
      <protection locked="0"/>
    </xf>
    <xf numFmtId="170" fontId="1458" fillId="0" borderId="1" xfId="0" applyNumberFormat="1" applyFont="1" applyBorder="1" applyAlignment="1">
      <alignment horizontal="right" vertical="top"/>
    </xf>
    <xf numFmtId="4" fontId="1459" fillId="0" borderId="1" xfId="0" applyNumberFormat="1" applyFont="1" applyBorder="1" applyAlignment="1">
      <alignment horizontal="right" vertical="top"/>
    </xf>
    <xf numFmtId="4" fontId="1460" fillId="0" borderId="1" xfId="0" applyNumberFormat="1" applyFont="1" applyBorder="1" applyAlignment="1">
      <alignment horizontal="right" vertical="top"/>
    </xf>
    <xf numFmtId="0" fontId="1461" fillId="0" borderId="0" xfId="0" applyFont="1"/>
    <xf numFmtId="0" fontId="1462" fillId="0" borderId="1" xfId="0" applyFont="1" applyBorder="1" applyAlignment="1">
      <alignment horizontal="left" vertical="top"/>
    </xf>
    <xf numFmtId="0" fontId="1463" fillId="0" borderId="1" xfId="0" applyFont="1" applyBorder="1" applyAlignment="1">
      <alignment horizontal="left" vertical="top" wrapText="1"/>
    </xf>
    <xf numFmtId="0" fontId="1464" fillId="0" borderId="1" xfId="0" applyFont="1" applyBorder="1" applyAlignment="1">
      <alignment horizontal="center" vertical="top"/>
    </xf>
    <xf numFmtId="168" fontId="1465" fillId="0" borderId="1" xfId="0" applyNumberFormat="1" applyFont="1" applyBorder="1" applyAlignment="1">
      <alignment horizontal="right" vertical="top"/>
    </xf>
    <xf numFmtId="169" fontId="1466" fillId="0" borderId="1" xfId="0" applyNumberFormat="1" applyFont="1" applyBorder="1" applyAlignment="1">
      <alignment horizontal="right" vertical="top"/>
    </xf>
    <xf numFmtId="169" fontId="1467" fillId="0" borderId="1" xfId="0" applyNumberFormat="1" applyFont="1" applyBorder="1" applyAlignment="1">
      <alignment horizontal="right" vertical="top"/>
    </xf>
    <xf numFmtId="169" fontId="1468" fillId="0" borderId="1" xfId="0" applyNumberFormat="1" applyFont="1" applyBorder="1" applyAlignment="1">
      <alignment horizontal="right" vertical="top"/>
    </xf>
    <xf numFmtId="4" fontId="1469" fillId="2" borderId="1" xfId="0" applyNumberFormat="1" applyFont="1" applyFill="1" applyBorder="1" applyAlignment="1" applyProtection="1">
      <alignment horizontal="right" vertical="top"/>
      <protection locked="0"/>
    </xf>
    <xf numFmtId="170" fontId="1470" fillId="0" borderId="1" xfId="0" applyNumberFormat="1" applyFont="1" applyBorder="1" applyAlignment="1">
      <alignment horizontal="right" vertical="top"/>
    </xf>
    <xf numFmtId="4" fontId="1471" fillId="0" borderId="1" xfId="0" applyNumberFormat="1" applyFont="1" applyBorder="1" applyAlignment="1">
      <alignment horizontal="right" vertical="top"/>
    </xf>
    <xf numFmtId="4" fontId="1472" fillId="0" borderId="1" xfId="0" applyNumberFormat="1" applyFont="1" applyBorder="1" applyAlignment="1">
      <alignment horizontal="right" vertical="top"/>
    </xf>
    <xf numFmtId="0" fontId="1473" fillId="0" borderId="0" xfId="0" applyFont="1"/>
    <xf numFmtId="0" fontId="1474" fillId="0" borderId="1" xfId="0" applyFont="1" applyBorder="1" applyAlignment="1">
      <alignment horizontal="left" vertical="top"/>
    </xf>
    <xf numFmtId="0" fontId="1475" fillId="0" borderId="1" xfId="0" applyFont="1" applyBorder="1" applyAlignment="1">
      <alignment horizontal="left" vertical="top" wrapText="1"/>
    </xf>
    <xf numFmtId="0" fontId="1476" fillId="0" borderId="1" xfId="0" applyFont="1" applyBorder="1" applyAlignment="1">
      <alignment horizontal="center" vertical="top"/>
    </xf>
    <xf numFmtId="168" fontId="1477" fillId="0" borderId="1" xfId="0" applyNumberFormat="1" applyFont="1" applyBorder="1" applyAlignment="1">
      <alignment horizontal="right" vertical="top"/>
    </xf>
    <xf numFmtId="169" fontId="1478" fillId="0" borderId="1" xfId="0" applyNumberFormat="1" applyFont="1" applyBorder="1" applyAlignment="1">
      <alignment horizontal="right" vertical="top"/>
    </xf>
    <xf numFmtId="169" fontId="1479" fillId="0" borderId="1" xfId="0" applyNumberFormat="1" applyFont="1" applyBorder="1" applyAlignment="1">
      <alignment horizontal="right" vertical="top"/>
    </xf>
    <xf numFmtId="169" fontId="1480" fillId="0" borderId="1" xfId="0" applyNumberFormat="1" applyFont="1" applyBorder="1" applyAlignment="1">
      <alignment horizontal="right" vertical="top"/>
    </xf>
    <xf numFmtId="4" fontId="1481" fillId="2" borderId="1" xfId="0" applyNumberFormat="1" applyFont="1" applyFill="1" applyBorder="1" applyAlignment="1" applyProtection="1">
      <alignment horizontal="right" vertical="top"/>
      <protection locked="0"/>
    </xf>
    <xf numFmtId="170" fontId="1482" fillId="0" borderId="1" xfId="0" applyNumberFormat="1" applyFont="1" applyBorder="1" applyAlignment="1">
      <alignment horizontal="right" vertical="top"/>
    </xf>
    <xf numFmtId="4" fontId="1483" fillId="0" borderId="1" xfId="0" applyNumberFormat="1" applyFont="1" applyBorder="1" applyAlignment="1">
      <alignment horizontal="right" vertical="top"/>
    </xf>
    <xf numFmtId="4" fontId="1484" fillId="0" borderId="1" xfId="0" applyNumberFormat="1" applyFont="1" applyBorder="1" applyAlignment="1">
      <alignment horizontal="right" vertical="top"/>
    </xf>
    <xf numFmtId="0" fontId="1485" fillId="0" borderId="0" xfId="0" applyFont="1"/>
    <xf numFmtId="0" fontId="1486" fillId="0" borderId="1" xfId="0" applyFont="1" applyBorder="1" applyAlignment="1">
      <alignment horizontal="left" vertical="top"/>
    </xf>
    <xf numFmtId="0" fontId="1487" fillId="0" borderId="1" xfId="0" applyFont="1" applyBorder="1" applyAlignment="1">
      <alignment horizontal="left" vertical="top" wrapText="1"/>
    </xf>
    <xf numFmtId="0" fontId="1488" fillId="0" borderId="1" xfId="0" applyFont="1" applyBorder="1" applyAlignment="1">
      <alignment horizontal="center" vertical="top"/>
    </xf>
    <xf numFmtId="168" fontId="1489" fillId="0" borderId="1" xfId="0" applyNumberFormat="1" applyFont="1" applyBorder="1" applyAlignment="1">
      <alignment horizontal="right" vertical="top"/>
    </xf>
    <xf numFmtId="169" fontId="1490" fillId="0" borderId="1" xfId="0" applyNumberFormat="1" applyFont="1" applyBorder="1" applyAlignment="1">
      <alignment horizontal="right" vertical="top"/>
    </xf>
    <xf numFmtId="169" fontId="1491" fillId="0" borderId="1" xfId="0" applyNumberFormat="1" applyFont="1" applyBorder="1" applyAlignment="1">
      <alignment horizontal="right" vertical="top"/>
    </xf>
    <xf numFmtId="169" fontId="1492" fillId="0" borderId="1" xfId="0" applyNumberFormat="1" applyFont="1" applyBorder="1" applyAlignment="1">
      <alignment horizontal="right" vertical="top"/>
    </xf>
    <xf numFmtId="4" fontId="1493" fillId="2" borderId="1" xfId="0" applyNumberFormat="1" applyFont="1" applyFill="1" applyBorder="1" applyAlignment="1" applyProtection="1">
      <alignment horizontal="right" vertical="top"/>
      <protection locked="0"/>
    </xf>
    <xf numFmtId="170" fontId="1494" fillId="0" borderId="1" xfId="0" applyNumberFormat="1" applyFont="1" applyBorder="1" applyAlignment="1">
      <alignment horizontal="right" vertical="top"/>
    </xf>
    <xf numFmtId="4" fontId="1495" fillId="0" borderId="1" xfId="0" applyNumberFormat="1" applyFont="1" applyBorder="1" applyAlignment="1">
      <alignment horizontal="right" vertical="top"/>
    </xf>
    <xf numFmtId="4" fontId="1496" fillId="0" borderId="1" xfId="0" applyNumberFormat="1" applyFont="1" applyBorder="1" applyAlignment="1">
      <alignment horizontal="right" vertical="top"/>
    </xf>
    <xf numFmtId="0" fontId="1497" fillId="0" borderId="0" xfId="0" applyFont="1"/>
    <xf numFmtId="0" fontId="1498" fillId="3" borderId="1" xfId="0" applyFont="1" applyFill="1" applyBorder="1" applyAlignment="1">
      <alignment horizontal="left"/>
    </xf>
    <xf numFmtId="0" fontId="1506" fillId="3" borderId="1" xfId="0" applyFont="1" applyFill="1" applyBorder="1" applyAlignment="1">
      <alignment horizontal="left"/>
    </xf>
    <xf numFmtId="0" fontId="1507" fillId="3" borderId="1" xfId="0" applyFont="1" applyFill="1" applyBorder="1" applyAlignment="1">
      <alignment horizontal="left"/>
    </xf>
    <xf numFmtId="4" fontId="1508" fillId="3" borderId="1" xfId="0" applyNumberFormat="1" applyFont="1" applyFill="1" applyBorder="1" applyAlignment="1">
      <alignment horizontal="right"/>
    </xf>
    <xf numFmtId="0" fontId="1509" fillId="0" borderId="0" xfId="0" applyFont="1"/>
    <xf numFmtId="0" fontId="1510" fillId="0" borderId="1" xfId="0" applyFont="1" applyBorder="1" applyAlignment="1">
      <alignment horizontal="left" vertical="top"/>
    </xf>
    <xf numFmtId="0" fontId="1511" fillId="0" borderId="1" xfId="0" applyFont="1" applyBorder="1" applyAlignment="1">
      <alignment horizontal="left" vertical="top" wrapText="1"/>
    </xf>
    <xf numFmtId="0" fontId="1512" fillId="0" borderId="1" xfId="0" applyFont="1" applyBorder="1" applyAlignment="1">
      <alignment horizontal="center" vertical="top"/>
    </xf>
    <xf numFmtId="168" fontId="1513" fillId="0" borderId="1" xfId="0" applyNumberFormat="1" applyFont="1" applyBorder="1" applyAlignment="1">
      <alignment horizontal="right" vertical="top"/>
    </xf>
    <xf numFmtId="169" fontId="1514" fillId="0" borderId="1" xfId="0" applyNumberFormat="1" applyFont="1" applyBorder="1" applyAlignment="1">
      <alignment horizontal="right" vertical="top"/>
    </xf>
    <xf numFmtId="169" fontId="1515" fillId="0" borderId="1" xfId="0" applyNumberFormat="1" applyFont="1" applyBorder="1" applyAlignment="1">
      <alignment horizontal="right" vertical="top"/>
    </xf>
    <xf numFmtId="169" fontId="1516" fillId="0" borderId="1" xfId="0" applyNumberFormat="1" applyFont="1" applyBorder="1" applyAlignment="1">
      <alignment horizontal="right" vertical="top"/>
    </xf>
    <xf numFmtId="4" fontId="1517" fillId="2" borderId="1" xfId="0" applyNumberFormat="1" applyFont="1" applyFill="1" applyBorder="1" applyAlignment="1" applyProtection="1">
      <alignment horizontal="right" vertical="top"/>
      <protection locked="0"/>
    </xf>
    <xf numFmtId="170" fontId="1518" fillId="0" borderId="1" xfId="0" applyNumberFormat="1" applyFont="1" applyBorder="1" applyAlignment="1">
      <alignment horizontal="right" vertical="top"/>
    </xf>
    <xf numFmtId="4" fontId="1519" fillId="0" borderId="1" xfId="0" applyNumberFormat="1" applyFont="1" applyBorder="1" applyAlignment="1">
      <alignment horizontal="right" vertical="top"/>
    </xf>
    <xf numFmtId="4" fontId="1520" fillId="0" borderId="1" xfId="0" applyNumberFormat="1" applyFont="1" applyBorder="1" applyAlignment="1">
      <alignment horizontal="right" vertical="top"/>
    </xf>
    <xf numFmtId="0" fontId="1521" fillId="0" borderId="0" xfId="0" applyFont="1"/>
    <xf numFmtId="0" fontId="1522" fillId="0" borderId="1" xfId="0" applyFont="1" applyBorder="1" applyAlignment="1">
      <alignment horizontal="left" vertical="top"/>
    </xf>
    <xf numFmtId="0" fontId="1523" fillId="0" borderId="1" xfId="0" applyFont="1" applyBorder="1" applyAlignment="1">
      <alignment horizontal="left" vertical="top" wrapText="1"/>
    </xf>
    <xf numFmtId="0" fontId="1524" fillId="0" borderId="1" xfId="0" applyFont="1" applyBorder="1" applyAlignment="1">
      <alignment horizontal="center" vertical="top"/>
    </xf>
    <xf numFmtId="168" fontId="1525" fillId="0" borderId="1" xfId="0" applyNumberFormat="1" applyFont="1" applyBorder="1" applyAlignment="1">
      <alignment horizontal="right" vertical="top"/>
    </xf>
    <xf numFmtId="169" fontId="1526" fillId="0" borderId="1" xfId="0" applyNumberFormat="1" applyFont="1" applyBorder="1" applyAlignment="1">
      <alignment horizontal="right" vertical="top"/>
    </xf>
    <xf numFmtId="169" fontId="1527" fillId="0" borderId="1" xfId="0" applyNumberFormat="1" applyFont="1" applyBorder="1" applyAlignment="1">
      <alignment horizontal="right" vertical="top"/>
    </xf>
    <xf numFmtId="169" fontId="1528" fillId="0" borderId="1" xfId="0" applyNumberFormat="1" applyFont="1" applyBorder="1" applyAlignment="1">
      <alignment horizontal="right" vertical="top"/>
    </xf>
    <xf numFmtId="4" fontId="1529" fillId="2" borderId="1" xfId="0" applyNumberFormat="1" applyFont="1" applyFill="1" applyBorder="1" applyAlignment="1" applyProtection="1">
      <alignment horizontal="right" vertical="top"/>
      <protection locked="0"/>
    </xf>
    <xf numFmtId="170" fontId="1530" fillId="0" borderId="1" xfId="0" applyNumberFormat="1" applyFont="1" applyBorder="1" applyAlignment="1">
      <alignment horizontal="right" vertical="top"/>
    </xf>
    <xf numFmtId="4" fontId="1531" fillId="0" borderId="1" xfId="0" applyNumberFormat="1" applyFont="1" applyBorder="1" applyAlignment="1">
      <alignment horizontal="right" vertical="top"/>
    </xf>
    <xf numFmtId="4" fontId="1532" fillId="0" borderId="1" xfId="0" applyNumberFormat="1" applyFont="1" applyBorder="1" applyAlignment="1">
      <alignment horizontal="right" vertical="top"/>
    </xf>
    <xf numFmtId="0" fontId="1533" fillId="0" borderId="0" xfId="0" applyFont="1"/>
    <xf numFmtId="0" fontId="1534" fillId="0" borderId="1" xfId="0" applyFont="1" applyBorder="1" applyAlignment="1">
      <alignment horizontal="left" vertical="top"/>
    </xf>
    <xf numFmtId="0" fontId="1535" fillId="0" borderId="1" xfId="0" applyFont="1" applyBorder="1" applyAlignment="1">
      <alignment horizontal="left" vertical="top" wrapText="1"/>
    </xf>
    <xf numFmtId="0" fontId="1536" fillId="0" borderId="1" xfId="0" applyFont="1" applyBorder="1" applyAlignment="1">
      <alignment horizontal="center" vertical="top"/>
    </xf>
    <xf numFmtId="168" fontId="1537" fillId="0" borderId="1" xfId="0" applyNumberFormat="1" applyFont="1" applyBorder="1" applyAlignment="1">
      <alignment horizontal="right" vertical="top"/>
    </xf>
    <xf numFmtId="169" fontId="1538" fillId="0" borderId="1" xfId="0" applyNumberFormat="1" applyFont="1" applyBorder="1" applyAlignment="1">
      <alignment horizontal="right" vertical="top"/>
    </xf>
    <xf numFmtId="169" fontId="1539" fillId="0" borderId="1" xfId="0" applyNumberFormat="1" applyFont="1" applyBorder="1" applyAlignment="1">
      <alignment horizontal="right" vertical="top"/>
    </xf>
    <xf numFmtId="169" fontId="1540" fillId="0" borderId="1" xfId="0" applyNumberFormat="1" applyFont="1" applyBorder="1" applyAlignment="1">
      <alignment horizontal="right" vertical="top"/>
    </xf>
    <xf numFmtId="4" fontId="1541" fillId="2" borderId="1" xfId="0" applyNumberFormat="1" applyFont="1" applyFill="1" applyBorder="1" applyAlignment="1" applyProtection="1">
      <alignment horizontal="right" vertical="top"/>
      <protection locked="0"/>
    </xf>
    <xf numFmtId="170" fontId="1542" fillId="0" borderId="1" xfId="0" applyNumberFormat="1" applyFont="1" applyBorder="1" applyAlignment="1">
      <alignment horizontal="right" vertical="top"/>
    </xf>
    <xf numFmtId="4" fontId="1543" fillId="0" borderId="1" xfId="0" applyNumberFormat="1" applyFont="1" applyBorder="1" applyAlignment="1">
      <alignment horizontal="right" vertical="top"/>
    </xf>
    <xf numFmtId="4" fontId="1544" fillId="0" borderId="1" xfId="0" applyNumberFormat="1" applyFont="1" applyBorder="1" applyAlignment="1">
      <alignment horizontal="right" vertical="top"/>
    </xf>
    <xf numFmtId="0" fontId="1545" fillId="0" borderId="0" xfId="0" applyFont="1"/>
    <xf numFmtId="0" fontId="1546" fillId="0" borderId="1" xfId="0" applyFont="1" applyBorder="1" applyAlignment="1">
      <alignment horizontal="left" vertical="top"/>
    </xf>
    <xf numFmtId="0" fontId="1547" fillId="0" borderId="1" xfId="0" applyFont="1" applyBorder="1" applyAlignment="1">
      <alignment horizontal="left" vertical="top" wrapText="1"/>
    </xf>
    <xf numFmtId="0" fontId="1548" fillId="0" borderId="1" xfId="0" applyFont="1" applyBorder="1" applyAlignment="1">
      <alignment horizontal="center" vertical="top"/>
    </xf>
    <xf numFmtId="168" fontId="1549" fillId="0" borderId="1" xfId="0" applyNumberFormat="1" applyFont="1" applyBorder="1" applyAlignment="1">
      <alignment horizontal="right" vertical="top"/>
    </xf>
    <xf numFmtId="169" fontId="1550" fillId="0" borderId="1" xfId="0" applyNumberFormat="1" applyFont="1" applyBorder="1" applyAlignment="1">
      <alignment horizontal="right" vertical="top"/>
    </xf>
    <xf numFmtId="169" fontId="1551" fillId="0" borderId="1" xfId="0" applyNumberFormat="1" applyFont="1" applyBorder="1" applyAlignment="1">
      <alignment horizontal="right" vertical="top"/>
    </xf>
    <xf numFmtId="169" fontId="1552" fillId="0" borderId="1" xfId="0" applyNumberFormat="1" applyFont="1" applyBorder="1" applyAlignment="1">
      <alignment horizontal="right" vertical="top"/>
    </xf>
    <xf numFmtId="4" fontId="1553" fillId="2" borderId="1" xfId="0" applyNumberFormat="1" applyFont="1" applyFill="1" applyBorder="1" applyAlignment="1" applyProtection="1">
      <alignment horizontal="right" vertical="top"/>
      <protection locked="0"/>
    </xf>
    <xf numFmtId="170" fontId="1554" fillId="0" borderId="1" xfId="0" applyNumberFormat="1" applyFont="1" applyBorder="1" applyAlignment="1">
      <alignment horizontal="right" vertical="top"/>
    </xf>
    <xf numFmtId="4" fontId="1555" fillId="0" borderId="1" xfId="0" applyNumberFormat="1" applyFont="1" applyBorder="1" applyAlignment="1">
      <alignment horizontal="right" vertical="top"/>
    </xf>
    <xf numFmtId="4" fontId="1556" fillId="0" borderId="1" xfId="0" applyNumberFormat="1" applyFont="1" applyBorder="1" applyAlignment="1">
      <alignment horizontal="right" vertical="top"/>
    </xf>
    <xf numFmtId="0" fontId="1557" fillId="0" borderId="0" xfId="0" applyFont="1"/>
    <xf numFmtId="0" fontId="1558" fillId="0" borderId="1" xfId="0" applyFont="1" applyBorder="1" applyAlignment="1">
      <alignment horizontal="left" vertical="top"/>
    </xf>
    <xf numFmtId="0" fontId="1559" fillId="0" borderId="1" xfId="0" applyFont="1" applyBorder="1" applyAlignment="1">
      <alignment horizontal="left" vertical="top" wrapText="1"/>
    </xf>
    <xf numFmtId="0" fontId="1560" fillId="0" borderId="1" xfId="0" applyFont="1" applyBorder="1" applyAlignment="1">
      <alignment horizontal="center" vertical="top"/>
    </xf>
    <xf numFmtId="168" fontId="1561" fillId="0" borderId="1" xfId="0" applyNumberFormat="1" applyFont="1" applyBorder="1" applyAlignment="1">
      <alignment horizontal="right" vertical="top"/>
    </xf>
    <xf numFmtId="169" fontId="1562" fillId="0" borderId="1" xfId="0" applyNumberFormat="1" applyFont="1" applyBorder="1" applyAlignment="1">
      <alignment horizontal="right" vertical="top"/>
    </xf>
    <xf numFmtId="169" fontId="1563" fillId="0" borderId="1" xfId="0" applyNumberFormat="1" applyFont="1" applyBorder="1" applyAlignment="1">
      <alignment horizontal="right" vertical="top"/>
    </xf>
    <xf numFmtId="169" fontId="1564" fillId="0" borderId="1" xfId="0" applyNumberFormat="1" applyFont="1" applyBorder="1" applyAlignment="1">
      <alignment horizontal="right" vertical="top"/>
    </xf>
    <xf numFmtId="4" fontId="1565" fillId="2" borderId="1" xfId="0" applyNumberFormat="1" applyFont="1" applyFill="1" applyBorder="1" applyAlignment="1" applyProtection="1">
      <alignment horizontal="right" vertical="top"/>
      <protection locked="0"/>
    </xf>
    <xf numFmtId="170" fontId="1566" fillId="0" borderId="1" xfId="0" applyNumberFormat="1" applyFont="1" applyBorder="1" applyAlignment="1">
      <alignment horizontal="right" vertical="top"/>
    </xf>
    <xf numFmtId="4" fontId="1567" fillId="0" borderId="1" xfId="0" applyNumberFormat="1" applyFont="1" applyBorder="1" applyAlignment="1">
      <alignment horizontal="right" vertical="top"/>
    </xf>
    <xf numFmtId="4" fontId="1568" fillId="0" borderId="1" xfId="0" applyNumberFormat="1" applyFont="1" applyBorder="1" applyAlignment="1">
      <alignment horizontal="right" vertical="top"/>
    </xf>
    <xf numFmtId="0" fontId="1569" fillId="0" borderId="0" xfId="0" applyFont="1"/>
    <xf numFmtId="0" fontId="1570" fillId="0" borderId="1" xfId="0" applyFont="1" applyBorder="1" applyAlignment="1">
      <alignment horizontal="left" vertical="top"/>
    </xf>
    <xf numFmtId="0" fontId="1571" fillId="0" borderId="1" xfId="0" applyFont="1" applyBorder="1" applyAlignment="1">
      <alignment horizontal="left" vertical="top" wrapText="1"/>
    </xf>
    <xf numFmtId="0" fontId="1572" fillId="0" borderId="1" xfId="0" applyFont="1" applyBorder="1" applyAlignment="1">
      <alignment horizontal="center" vertical="top"/>
    </xf>
    <xf numFmtId="168" fontId="1573" fillId="0" borderId="1" xfId="0" applyNumberFormat="1" applyFont="1" applyBorder="1" applyAlignment="1">
      <alignment horizontal="right" vertical="top"/>
    </xf>
    <xf numFmtId="169" fontId="1574" fillId="0" borderId="1" xfId="0" applyNumberFormat="1" applyFont="1" applyBorder="1" applyAlignment="1">
      <alignment horizontal="right" vertical="top"/>
    </xf>
    <xf numFmtId="169" fontId="1575" fillId="0" borderId="1" xfId="0" applyNumberFormat="1" applyFont="1" applyBorder="1" applyAlignment="1">
      <alignment horizontal="right" vertical="top"/>
    </xf>
    <xf numFmtId="169" fontId="1576" fillId="0" borderId="1" xfId="0" applyNumberFormat="1" applyFont="1" applyBorder="1" applyAlignment="1">
      <alignment horizontal="right" vertical="top"/>
    </xf>
    <xf numFmtId="4" fontId="1577" fillId="2" borderId="1" xfId="0" applyNumberFormat="1" applyFont="1" applyFill="1" applyBorder="1" applyAlignment="1" applyProtection="1">
      <alignment horizontal="right" vertical="top"/>
      <protection locked="0"/>
    </xf>
    <xf numFmtId="170" fontId="1578" fillId="0" borderId="1" xfId="0" applyNumberFormat="1" applyFont="1" applyBorder="1" applyAlignment="1">
      <alignment horizontal="right" vertical="top"/>
    </xf>
    <xf numFmtId="4" fontId="1579" fillId="0" borderId="1" xfId="0" applyNumberFormat="1" applyFont="1" applyBorder="1" applyAlignment="1">
      <alignment horizontal="right" vertical="top"/>
    </xf>
    <xf numFmtId="4" fontId="1580" fillId="0" borderId="1" xfId="0" applyNumberFormat="1" applyFont="1" applyBorder="1" applyAlignment="1">
      <alignment horizontal="right" vertical="top"/>
    </xf>
    <xf numFmtId="0" fontId="1581" fillId="0" borderId="0" xfId="0" applyFont="1"/>
    <xf numFmtId="0" fontId="1582" fillId="0" borderId="1" xfId="0" applyFont="1" applyBorder="1" applyAlignment="1">
      <alignment horizontal="left" vertical="top"/>
    </xf>
    <xf numFmtId="0" fontId="1583" fillId="0" borderId="1" xfId="0" applyFont="1" applyBorder="1" applyAlignment="1">
      <alignment horizontal="left" vertical="top" wrapText="1"/>
    </xf>
    <xf numFmtId="0" fontId="1584" fillId="0" borderId="1" xfId="0" applyFont="1" applyBorder="1" applyAlignment="1">
      <alignment horizontal="center" vertical="top"/>
    </xf>
    <xf numFmtId="168" fontId="1585" fillId="0" borderId="1" xfId="0" applyNumberFormat="1" applyFont="1" applyBorder="1" applyAlignment="1">
      <alignment horizontal="right" vertical="top"/>
    </xf>
    <xf numFmtId="169" fontId="1586" fillId="0" borderId="1" xfId="0" applyNumberFormat="1" applyFont="1" applyBorder="1" applyAlignment="1">
      <alignment horizontal="right" vertical="top"/>
    </xf>
    <xf numFmtId="169" fontId="1587" fillId="0" borderId="1" xfId="0" applyNumberFormat="1" applyFont="1" applyBorder="1" applyAlignment="1">
      <alignment horizontal="right" vertical="top"/>
    </xf>
    <xf numFmtId="169" fontId="1588" fillId="0" borderId="1" xfId="0" applyNumberFormat="1" applyFont="1" applyBorder="1" applyAlignment="1">
      <alignment horizontal="right" vertical="top"/>
    </xf>
    <xf numFmtId="4" fontId="1589" fillId="2" borderId="1" xfId="0" applyNumberFormat="1" applyFont="1" applyFill="1" applyBorder="1" applyAlignment="1" applyProtection="1">
      <alignment horizontal="right" vertical="top"/>
      <protection locked="0"/>
    </xf>
    <xf numFmtId="170" fontId="1590" fillId="0" borderId="1" xfId="0" applyNumberFormat="1" applyFont="1" applyBorder="1" applyAlignment="1">
      <alignment horizontal="right" vertical="top"/>
    </xf>
    <xf numFmtId="4" fontId="1591" fillId="0" borderId="1" xfId="0" applyNumberFormat="1" applyFont="1" applyBorder="1" applyAlignment="1">
      <alignment horizontal="right" vertical="top"/>
    </xf>
    <xf numFmtId="4" fontId="1592" fillId="0" borderId="1" xfId="0" applyNumberFormat="1" applyFont="1" applyBorder="1" applyAlignment="1">
      <alignment horizontal="right" vertical="top"/>
    </xf>
    <xf numFmtId="0" fontId="1593" fillId="0" borderId="0" xfId="0" applyFont="1"/>
    <xf numFmtId="0" fontId="1594" fillId="0" borderId="1" xfId="0" applyFont="1" applyBorder="1" applyAlignment="1">
      <alignment horizontal="left" vertical="top"/>
    </xf>
    <xf numFmtId="0" fontId="1595" fillId="0" borderId="1" xfId="0" applyFont="1" applyBorder="1" applyAlignment="1">
      <alignment horizontal="left" vertical="top" wrapText="1"/>
    </xf>
    <xf numFmtId="0" fontId="1596" fillId="0" borderId="1" xfId="0" applyFont="1" applyBorder="1" applyAlignment="1">
      <alignment horizontal="center" vertical="top"/>
    </xf>
    <xf numFmtId="168" fontId="1597" fillId="0" borderId="1" xfId="0" applyNumberFormat="1" applyFont="1" applyBorder="1" applyAlignment="1">
      <alignment horizontal="right" vertical="top"/>
    </xf>
    <xf numFmtId="169" fontId="1598" fillId="0" borderId="1" xfId="0" applyNumberFormat="1" applyFont="1" applyBorder="1" applyAlignment="1">
      <alignment horizontal="right" vertical="top"/>
    </xf>
    <xf numFmtId="169" fontId="1599" fillId="0" borderId="1" xfId="0" applyNumberFormat="1" applyFont="1" applyBorder="1" applyAlignment="1">
      <alignment horizontal="right" vertical="top"/>
    </xf>
    <xf numFmtId="169" fontId="1600" fillId="0" borderId="1" xfId="0" applyNumberFormat="1" applyFont="1" applyBorder="1" applyAlignment="1">
      <alignment horizontal="right" vertical="top"/>
    </xf>
    <xf numFmtId="4" fontId="1601" fillId="2" borderId="1" xfId="0" applyNumberFormat="1" applyFont="1" applyFill="1" applyBorder="1" applyAlignment="1" applyProtection="1">
      <alignment horizontal="right" vertical="top"/>
      <protection locked="0"/>
    </xf>
    <xf numFmtId="170" fontId="1602" fillId="0" borderId="1" xfId="0" applyNumberFormat="1" applyFont="1" applyBorder="1" applyAlignment="1">
      <alignment horizontal="right" vertical="top"/>
    </xf>
    <xf numFmtId="4" fontId="1603" fillId="0" borderId="1" xfId="0" applyNumberFormat="1" applyFont="1" applyBorder="1" applyAlignment="1">
      <alignment horizontal="right" vertical="top"/>
    </xf>
    <xf numFmtId="4" fontId="1604" fillId="0" borderId="1" xfId="0" applyNumberFormat="1" applyFont="1" applyBorder="1" applyAlignment="1">
      <alignment horizontal="right" vertical="top"/>
    </xf>
    <xf numFmtId="0" fontId="1605" fillId="0" borderId="0" xfId="0" applyFont="1"/>
    <xf numFmtId="0" fontId="1606" fillId="0" borderId="1" xfId="0" applyFont="1" applyBorder="1" applyAlignment="1">
      <alignment horizontal="left" vertical="top"/>
    </xf>
    <xf numFmtId="0" fontId="1607" fillId="0" borderId="1" xfId="0" applyFont="1" applyBorder="1" applyAlignment="1">
      <alignment horizontal="left" vertical="top" wrapText="1"/>
    </xf>
    <xf numFmtId="0" fontId="1608" fillId="0" borderId="1" xfId="0" applyFont="1" applyBorder="1" applyAlignment="1">
      <alignment horizontal="center" vertical="top"/>
    </xf>
    <xf numFmtId="168" fontId="1609" fillId="0" borderId="1" xfId="0" applyNumberFormat="1" applyFont="1" applyBorder="1" applyAlignment="1">
      <alignment horizontal="right" vertical="top"/>
    </xf>
    <xf numFmtId="169" fontId="1610" fillId="0" borderId="1" xfId="0" applyNumberFormat="1" applyFont="1" applyBorder="1" applyAlignment="1">
      <alignment horizontal="right" vertical="top"/>
    </xf>
    <xf numFmtId="169" fontId="1611" fillId="0" borderId="1" xfId="0" applyNumberFormat="1" applyFont="1" applyBorder="1" applyAlignment="1">
      <alignment horizontal="right" vertical="top"/>
    </xf>
    <xf numFmtId="169" fontId="1612" fillId="0" borderId="1" xfId="0" applyNumberFormat="1" applyFont="1" applyBorder="1" applyAlignment="1">
      <alignment horizontal="right" vertical="top"/>
    </xf>
    <xf numFmtId="4" fontId="1613" fillId="2" borderId="1" xfId="0" applyNumberFormat="1" applyFont="1" applyFill="1" applyBorder="1" applyAlignment="1" applyProtection="1">
      <alignment horizontal="right" vertical="top"/>
      <protection locked="0"/>
    </xf>
    <xf numFmtId="170" fontId="1614" fillId="0" borderId="1" xfId="0" applyNumberFormat="1" applyFont="1" applyBorder="1" applyAlignment="1">
      <alignment horizontal="right" vertical="top"/>
    </xf>
    <xf numFmtId="4" fontId="1615" fillId="0" borderId="1" xfId="0" applyNumberFormat="1" applyFont="1" applyBorder="1" applyAlignment="1">
      <alignment horizontal="right" vertical="top"/>
    </xf>
    <xf numFmtId="4" fontId="1616" fillId="0" borderId="1" xfId="0" applyNumberFormat="1" applyFont="1" applyBorder="1" applyAlignment="1">
      <alignment horizontal="right" vertical="top"/>
    </xf>
    <xf numFmtId="0" fontId="1617" fillId="0" borderId="0" xfId="0" applyFont="1"/>
    <xf numFmtId="0" fontId="1618" fillId="0" borderId="1" xfId="0" applyFont="1" applyBorder="1" applyAlignment="1">
      <alignment horizontal="left" vertical="top"/>
    </xf>
    <xf numFmtId="0" fontId="1619" fillId="0" borderId="1" xfId="0" applyFont="1" applyBorder="1" applyAlignment="1">
      <alignment horizontal="left" vertical="top" wrapText="1"/>
    </xf>
    <xf numFmtId="0" fontId="1620" fillId="0" borderId="1" xfId="0" applyFont="1" applyBorder="1" applyAlignment="1">
      <alignment horizontal="center" vertical="top"/>
    </xf>
    <xf numFmtId="168" fontId="1621" fillId="0" borderId="1" xfId="0" applyNumberFormat="1" applyFont="1" applyBorder="1" applyAlignment="1">
      <alignment horizontal="right" vertical="top"/>
    </xf>
    <xf numFmtId="169" fontId="1622" fillId="0" borderId="1" xfId="0" applyNumberFormat="1" applyFont="1" applyBorder="1" applyAlignment="1">
      <alignment horizontal="right" vertical="top"/>
    </xf>
    <xf numFmtId="169" fontId="1623" fillId="0" borderId="1" xfId="0" applyNumberFormat="1" applyFont="1" applyBorder="1" applyAlignment="1">
      <alignment horizontal="right" vertical="top"/>
    </xf>
    <xf numFmtId="169" fontId="1624" fillId="0" borderId="1" xfId="0" applyNumberFormat="1" applyFont="1" applyBorder="1" applyAlignment="1">
      <alignment horizontal="right" vertical="top"/>
    </xf>
    <xf numFmtId="4" fontId="1625" fillId="2" borderId="1" xfId="0" applyNumberFormat="1" applyFont="1" applyFill="1" applyBorder="1" applyAlignment="1" applyProtection="1">
      <alignment horizontal="right" vertical="top"/>
      <protection locked="0"/>
    </xf>
    <xf numFmtId="170" fontId="1626" fillId="0" borderId="1" xfId="0" applyNumberFormat="1" applyFont="1" applyBorder="1" applyAlignment="1">
      <alignment horizontal="right" vertical="top"/>
    </xf>
    <xf numFmtId="4" fontId="1627" fillId="0" borderId="1" xfId="0" applyNumberFormat="1" applyFont="1" applyBorder="1" applyAlignment="1">
      <alignment horizontal="right" vertical="top"/>
    </xf>
    <xf numFmtId="4" fontId="1628" fillId="0" borderId="1" xfId="0" applyNumberFormat="1" applyFont="1" applyBorder="1" applyAlignment="1">
      <alignment horizontal="right" vertical="top"/>
    </xf>
    <xf numFmtId="0" fontId="1629" fillId="0" borderId="0" xfId="0" applyFont="1"/>
    <xf numFmtId="0" fontId="1630" fillId="3" borderId="1" xfId="0" applyFont="1" applyFill="1" applyBorder="1" applyAlignment="1">
      <alignment horizontal="left"/>
    </xf>
    <xf numFmtId="0" fontId="1638" fillId="3" borderId="1" xfId="0" applyFont="1" applyFill="1" applyBorder="1" applyAlignment="1">
      <alignment horizontal="left"/>
    </xf>
    <xf numFmtId="0" fontId="1639" fillId="3" borderId="1" xfId="0" applyFont="1" applyFill="1" applyBorder="1" applyAlignment="1">
      <alignment horizontal="left"/>
    </xf>
    <xf numFmtId="4" fontId="1640" fillId="3" borderId="1" xfId="0" applyNumberFormat="1" applyFont="1" applyFill="1" applyBorder="1" applyAlignment="1">
      <alignment horizontal="right"/>
    </xf>
    <xf numFmtId="0" fontId="1641" fillId="0" borderId="0" xfId="0" applyFont="1"/>
    <xf numFmtId="0" fontId="1642" fillId="0" borderId="1" xfId="0" applyFont="1" applyBorder="1" applyAlignment="1">
      <alignment horizontal="left" vertical="top"/>
    </xf>
    <xf numFmtId="0" fontId="1643" fillId="0" borderId="1" xfId="0" applyFont="1" applyBorder="1" applyAlignment="1">
      <alignment horizontal="left" vertical="top" wrapText="1"/>
    </xf>
    <xf numFmtId="0" fontId="1644" fillId="0" borderId="1" xfId="0" applyFont="1" applyBorder="1" applyAlignment="1">
      <alignment horizontal="center" vertical="top"/>
    </xf>
    <xf numFmtId="168" fontId="1645" fillId="0" borderId="1" xfId="0" applyNumberFormat="1" applyFont="1" applyBorder="1" applyAlignment="1">
      <alignment horizontal="right" vertical="top"/>
    </xf>
    <xf numFmtId="169" fontId="1646" fillId="0" borderId="1" xfId="0" applyNumberFormat="1" applyFont="1" applyBorder="1" applyAlignment="1">
      <alignment horizontal="right" vertical="top"/>
    </xf>
    <xf numFmtId="169" fontId="1647" fillId="0" borderId="1" xfId="0" applyNumberFormat="1" applyFont="1" applyBorder="1" applyAlignment="1">
      <alignment horizontal="right" vertical="top"/>
    </xf>
    <xf numFmtId="169" fontId="1648" fillId="0" borderId="1" xfId="0" applyNumberFormat="1" applyFont="1" applyBorder="1" applyAlignment="1">
      <alignment horizontal="right" vertical="top"/>
    </xf>
    <xf numFmtId="4" fontId="1649" fillId="2" borderId="1" xfId="0" applyNumberFormat="1" applyFont="1" applyFill="1" applyBorder="1" applyAlignment="1" applyProtection="1">
      <alignment horizontal="right" vertical="top"/>
      <protection locked="0"/>
    </xf>
    <xf numFmtId="170" fontId="1650" fillId="0" borderId="1" xfId="0" applyNumberFormat="1" applyFont="1" applyBorder="1" applyAlignment="1">
      <alignment horizontal="right" vertical="top"/>
    </xf>
    <xf numFmtId="4" fontId="1651" fillId="0" borderId="1" xfId="0" applyNumberFormat="1" applyFont="1" applyBorder="1" applyAlignment="1">
      <alignment horizontal="right" vertical="top"/>
    </xf>
    <xf numFmtId="4" fontId="1652" fillId="0" borderId="1" xfId="0" applyNumberFormat="1" applyFont="1" applyBorder="1" applyAlignment="1">
      <alignment horizontal="right" vertical="top"/>
    </xf>
    <xf numFmtId="0" fontId="1653" fillId="0" borderId="0" xfId="0" applyFont="1"/>
    <xf numFmtId="0" fontId="1654" fillId="0" borderId="1" xfId="0" applyFont="1" applyBorder="1" applyAlignment="1">
      <alignment horizontal="left" vertical="top"/>
    </xf>
    <xf numFmtId="0" fontId="1655" fillId="0" borderId="1" xfId="0" applyFont="1" applyBorder="1" applyAlignment="1">
      <alignment horizontal="left" vertical="top" wrapText="1"/>
    </xf>
    <xf numFmtId="0" fontId="1656" fillId="0" borderId="1" xfId="0" applyFont="1" applyBorder="1" applyAlignment="1">
      <alignment horizontal="center" vertical="top"/>
    </xf>
    <xf numFmtId="168" fontId="1657" fillId="0" borderId="1" xfId="0" applyNumberFormat="1" applyFont="1" applyBorder="1" applyAlignment="1">
      <alignment horizontal="right" vertical="top"/>
    </xf>
    <xf numFmtId="169" fontId="1658" fillId="0" borderId="1" xfId="0" applyNumberFormat="1" applyFont="1" applyBorder="1" applyAlignment="1">
      <alignment horizontal="right" vertical="top"/>
    </xf>
    <xf numFmtId="169" fontId="1659" fillId="0" borderId="1" xfId="0" applyNumberFormat="1" applyFont="1" applyBorder="1" applyAlignment="1">
      <alignment horizontal="right" vertical="top"/>
    </xf>
    <xf numFmtId="169" fontId="1660" fillId="0" borderId="1" xfId="0" applyNumberFormat="1" applyFont="1" applyBorder="1" applyAlignment="1">
      <alignment horizontal="right" vertical="top"/>
    </xf>
    <xf numFmtId="4" fontId="1661" fillId="2" borderId="1" xfId="0" applyNumberFormat="1" applyFont="1" applyFill="1" applyBorder="1" applyAlignment="1" applyProtection="1">
      <alignment horizontal="right" vertical="top"/>
      <protection locked="0"/>
    </xf>
    <xf numFmtId="170" fontId="1662" fillId="0" borderId="1" xfId="0" applyNumberFormat="1" applyFont="1" applyBorder="1" applyAlignment="1">
      <alignment horizontal="right" vertical="top"/>
    </xf>
    <xf numFmtId="4" fontId="1663" fillId="0" borderId="1" xfId="0" applyNumberFormat="1" applyFont="1" applyBorder="1" applyAlignment="1">
      <alignment horizontal="right" vertical="top"/>
    </xf>
    <xf numFmtId="4" fontId="1664" fillId="0" borderId="1" xfId="0" applyNumberFormat="1" applyFont="1" applyBorder="1" applyAlignment="1">
      <alignment horizontal="right" vertical="top"/>
    </xf>
    <xf numFmtId="0" fontId="1665" fillId="0" borderId="0" xfId="0" applyFont="1"/>
    <xf numFmtId="0" fontId="1666" fillId="0" borderId="1" xfId="0" applyFont="1" applyBorder="1" applyAlignment="1">
      <alignment horizontal="left" vertical="top"/>
    </xf>
    <xf numFmtId="0" fontId="1667" fillId="0" borderId="1" xfId="0" applyFont="1" applyBorder="1" applyAlignment="1">
      <alignment horizontal="left" vertical="top" wrapText="1"/>
    </xf>
    <xf numFmtId="0" fontId="1668" fillId="0" borderId="1" xfId="0" applyFont="1" applyBorder="1" applyAlignment="1">
      <alignment horizontal="center" vertical="top"/>
    </xf>
    <xf numFmtId="168" fontId="1669" fillId="0" borderId="1" xfId="0" applyNumberFormat="1" applyFont="1" applyBorder="1" applyAlignment="1">
      <alignment horizontal="right" vertical="top"/>
    </xf>
    <xf numFmtId="169" fontId="1670" fillId="0" borderId="1" xfId="0" applyNumberFormat="1" applyFont="1" applyBorder="1" applyAlignment="1">
      <alignment horizontal="right" vertical="top"/>
    </xf>
    <xf numFmtId="169" fontId="1671" fillId="0" borderId="1" xfId="0" applyNumberFormat="1" applyFont="1" applyBorder="1" applyAlignment="1">
      <alignment horizontal="right" vertical="top"/>
    </xf>
    <xf numFmtId="169" fontId="1672" fillId="0" borderId="1" xfId="0" applyNumberFormat="1" applyFont="1" applyBorder="1" applyAlignment="1">
      <alignment horizontal="right" vertical="top"/>
    </xf>
    <xf numFmtId="4" fontId="1673" fillId="2" borderId="1" xfId="0" applyNumberFormat="1" applyFont="1" applyFill="1" applyBorder="1" applyAlignment="1" applyProtection="1">
      <alignment horizontal="right" vertical="top"/>
      <protection locked="0"/>
    </xf>
    <xf numFmtId="170" fontId="1674" fillId="0" borderId="1" xfId="0" applyNumberFormat="1" applyFont="1" applyBorder="1" applyAlignment="1">
      <alignment horizontal="right" vertical="top"/>
    </xf>
    <xf numFmtId="4" fontId="1675" fillId="0" borderId="1" xfId="0" applyNumberFormat="1" applyFont="1" applyBorder="1" applyAlignment="1">
      <alignment horizontal="right" vertical="top"/>
    </xf>
    <xf numFmtId="4" fontId="1676" fillId="0" borderId="1" xfId="0" applyNumberFormat="1" applyFont="1" applyBorder="1" applyAlignment="1">
      <alignment horizontal="right" vertical="top"/>
    </xf>
    <xf numFmtId="0" fontId="1677" fillId="0" borderId="0" xfId="0" applyFont="1"/>
    <xf numFmtId="0" fontId="1678" fillId="0" borderId="1" xfId="0" applyFont="1" applyBorder="1" applyAlignment="1">
      <alignment horizontal="left" vertical="top"/>
    </xf>
    <xf numFmtId="0" fontId="1679" fillId="0" borderId="1" xfId="0" applyFont="1" applyBorder="1" applyAlignment="1">
      <alignment horizontal="left" vertical="top" wrapText="1"/>
    </xf>
    <xf numFmtId="0" fontId="1680" fillId="0" borderId="1" xfId="0" applyFont="1" applyBorder="1" applyAlignment="1">
      <alignment horizontal="center" vertical="top"/>
    </xf>
    <xf numFmtId="168" fontId="1681" fillId="0" borderId="1" xfId="0" applyNumberFormat="1" applyFont="1" applyBorder="1" applyAlignment="1">
      <alignment horizontal="right" vertical="top"/>
    </xf>
    <xf numFmtId="169" fontId="1682" fillId="0" borderId="1" xfId="0" applyNumberFormat="1" applyFont="1" applyBorder="1" applyAlignment="1">
      <alignment horizontal="right" vertical="top"/>
    </xf>
    <xf numFmtId="169" fontId="1683" fillId="0" borderId="1" xfId="0" applyNumberFormat="1" applyFont="1" applyBorder="1" applyAlignment="1">
      <alignment horizontal="right" vertical="top"/>
    </xf>
    <xf numFmtId="169" fontId="1684" fillId="0" borderId="1" xfId="0" applyNumberFormat="1" applyFont="1" applyBorder="1" applyAlignment="1">
      <alignment horizontal="right" vertical="top"/>
    </xf>
    <xf numFmtId="4" fontId="1685" fillId="2" borderId="1" xfId="0" applyNumberFormat="1" applyFont="1" applyFill="1" applyBorder="1" applyAlignment="1" applyProtection="1">
      <alignment horizontal="right" vertical="top"/>
      <protection locked="0"/>
    </xf>
    <xf numFmtId="170" fontId="1686" fillId="0" borderId="1" xfId="0" applyNumberFormat="1" applyFont="1" applyBorder="1" applyAlignment="1">
      <alignment horizontal="right" vertical="top"/>
    </xf>
    <xf numFmtId="4" fontId="1687" fillId="0" borderId="1" xfId="0" applyNumberFormat="1" applyFont="1" applyBorder="1" applyAlignment="1">
      <alignment horizontal="right" vertical="top"/>
    </xf>
    <xf numFmtId="4" fontId="1688" fillId="0" borderId="1" xfId="0" applyNumberFormat="1" applyFont="1" applyBorder="1" applyAlignment="1">
      <alignment horizontal="right" vertical="top"/>
    </xf>
    <xf numFmtId="0" fontId="1689" fillId="0" borderId="0" xfId="0" applyFont="1"/>
    <xf numFmtId="0" fontId="1690" fillId="0" borderId="1" xfId="0" applyFont="1" applyBorder="1" applyAlignment="1">
      <alignment horizontal="left" vertical="top"/>
    </xf>
    <xf numFmtId="0" fontId="1691" fillId="0" borderId="1" xfId="0" applyFont="1" applyBorder="1" applyAlignment="1">
      <alignment horizontal="left" vertical="top" wrapText="1"/>
    </xf>
    <xf numFmtId="0" fontId="1692" fillId="0" borderId="1" xfId="0" applyFont="1" applyBorder="1" applyAlignment="1">
      <alignment horizontal="center" vertical="top"/>
    </xf>
    <xf numFmtId="168" fontId="1693" fillId="0" borderId="1" xfId="0" applyNumberFormat="1" applyFont="1" applyBorder="1" applyAlignment="1">
      <alignment horizontal="right" vertical="top"/>
    </xf>
    <xf numFmtId="169" fontId="1694" fillId="0" borderId="1" xfId="0" applyNumberFormat="1" applyFont="1" applyBorder="1" applyAlignment="1">
      <alignment horizontal="right" vertical="top"/>
    </xf>
    <xf numFmtId="169" fontId="1695" fillId="0" borderId="1" xfId="0" applyNumberFormat="1" applyFont="1" applyBorder="1" applyAlignment="1">
      <alignment horizontal="right" vertical="top"/>
    </xf>
    <xf numFmtId="169" fontId="1696" fillId="0" borderId="1" xfId="0" applyNumberFormat="1" applyFont="1" applyBorder="1" applyAlignment="1">
      <alignment horizontal="right" vertical="top"/>
    </xf>
    <xf numFmtId="4" fontId="1697" fillId="2" borderId="1" xfId="0" applyNumberFormat="1" applyFont="1" applyFill="1" applyBorder="1" applyAlignment="1" applyProtection="1">
      <alignment horizontal="right" vertical="top"/>
      <protection locked="0"/>
    </xf>
    <xf numFmtId="170" fontId="1698" fillId="0" borderId="1" xfId="0" applyNumberFormat="1" applyFont="1" applyBorder="1" applyAlignment="1">
      <alignment horizontal="right" vertical="top"/>
    </xf>
    <xf numFmtId="4" fontId="1699" fillId="0" borderId="1" xfId="0" applyNumberFormat="1" applyFont="1" applyBorder="1" applyAlignment="1">
      <alignment horizontal="right" vertical="top"/>
    </xf>
    <xf numFmtId="4" fontId="1700" fillId="0" borderId="1" xfId="0" applyNumberFormat="1" applyFont="1" applyBorder="1" applyAlignment="1">
      <alignment horizontal="right" vertical="top"/>
    </xf>
    <xf numFmtId="0" fontId="1701" fillId="0" borderId="0" xfId="0" applyFont="1"/>
    <xf numFmtId="0" fontId="1702" fillId="0" borderId="1" xfId="0" applyFont="1" applyBorder="1" applyAlignment="1">
      <alignment horizontal="left" vertical="top"/>
    </xf>
    <xf numFmtId="0" fontId="1703" fillId="0" borderId="1" xfId="0" applyFont="1" applyBorder="1" applyAlignment="1">
      <alignment horizontal="left" vertical="top" wrapText="1"/>
    </xf>
    <xf numFmtId="0" fontId="1704" fillId="0" borderId="1" xfId="0" applyFont="1" applyBorder="1" applyAlignment="1">
      <alignment horizontal="center" vertical="top"/>
    </xf>
    <xf numFmtId="168" fontId="1705" fillId="0" borderId="1" xfId="0" applyNumberFormat="1" applyFont="1" applyBorder="1" applyAlignment="1">
      <alignment horizontal="right" vertical="top"/>
    </xf>
    <xf numFmtId="169" fontId="1706" fillId="0" borderId="1" xfId="0" applyNumberFormat="1" applyFont="1" applyBorder="1" applyAlignment="1">
      <alignment horizontal="right" vertical="top"/>
    </xf>
    <xf numFmtId="169" fontId="1707" fillId="0" borderId="1" xfId="0" applyNumberFormat="1" applyFont="1" applyBorder="1" applyAlignment="1">
      <alignment horizontal="right" vertical="top"/>
    </xf>
    <xf numFmtId="169" fontId="1708" fillId="0" borderId="1" xfId="0" applyNumberFormat="1" applyFont="1" applyBorder="1" applyAlignment="1">
      <alignment horizontal="right" vertical="top"/>
    </xf>
    <xf numFmtId="4" fontId="1709" fillId="2" borderId="1" xfId="0" applyNumberFormat="1" applyFont="1" applyFill="1" applyBorder="1" applyAlignment="1" applyProtection="1">
      <alignment horizontal="right" vertical="top"/>
      <protection locked="0"/>
    </xf>
    <xf numFmtId="170" fontId="1710" fillId="0" borderId="1" xfId="0" applyNumberFormat="1" applyFont="1" applyBorder="1" applyAlignment="1">
      <alignment horizontal="right" vertical="top"/>
    </xf>
    <xf numFmtId="4" fontId="1711" fillId="0" borderId="1" xfId="0" applyNumberFormat="1" applyFont="1" applyBorder="1" applyAlignment="1">
      <alignment horizontal="right" vertical="top"/>
    </xf>
    <xf numFmtId="4" fontId="1712" fillId="0" borderId="1" xfId="0" applyNumberFormat="1" applyFont="1" applyBorder="1" applyAlignment="1">
      <alignment horizontal="right" vertical="top"/>
    </xf>
    <xf numFmtId="0" fontId="1713" fillId="0" borderId="0" xfId="0" applyFont="1"/>
    <xf numFmtId="0" fontId="1714" fillId="0" borderId="1" xfId="0" applyFont="1" applyBorder="1" applyAlignment="1">
      <alignment horizontal="left" vertical="top"/>
    </xf>
    <xf numFmtId="0" fontId="1715" fillId="0" borderId="1" xfId="0" applyFont="1" applyBorder="1" applyAlignment="1">
      <alignment horizontal="left" vertical="top" wrapText="1"/>
    </xf>
    <xf numFmtId="0" fontId="1716" fillId="0" borderId="1" xfId="0" applyFont="1" applyBorder="1" applyAlignment="1">
      <alignment horizontal="center" vertical="top"/>
    </xf>
    <xf numFmtId="168" fontId="1717" fillId="0" borderId="1" xfId="0" applyNumberFormat="1" applyFont="1" applyBorder="1" applyAlignment="1">
      <alignment horizontal="right" vertical="top"/>
    </xf>
    <xf numFmtId="169" fontId="1718" fillId="0" borderId="1" xfId="0" applyNumberFormat="1" applyFont="1" applyBorder="1" applyAlignment="1">
      <alignment horizontal="right" vertical="top"/>
    </xf>
    <xf numFmtId="169" fontId="1719" fillId="0" borderId="1" xfId="0" applyNumberFormat="1" applyFont="1" applyBorder="1" applyAlignment="1">
      <alignment horizontal="right" vertical="top"/>
    </xf>
    <xf numFmtId="169" fontId="1720" fillId="0" borderId="1" xfId="0" applyNumberFormat="1" applyFont="1" applyBorder="1" applyAlignment="1">
      <alignment horizontal="right" vertical="top"/>
    </xf>
    <xf numFmtId="4" fontId="1721" fillId="2" borderId="1" xfId="0" applyNumberFormat="1" applyFont="1" applyFill="1" applyBorder="1" applyAlignment="1" applyProtection="1">
      <alignment horizontal="right" vertical="top"/>
      <protection locked="0"/>
    </xf>
    <xf numFmtId="170" fontId="1722" fillId="0" borderId="1" xfId="0" applyNumberFormat="1" applyFont="1" applyBorder="1" applyAlignment="1">
      <alignment horizontal="right" vertical="top"/>
    </xf>
    <xf numFmtId="4" fontId="1723" fillId="0" borderId="1" xfId="0" applyNumberFormat="1" applyFont="1" applyBorder="1" applyAlignment="1">
      <alignment horizontal="right" vertical="top"/>
    </xf>
    <xf numFmtId="4" fontId="1724" fillId="0" borderId="1" xfId="0" applyNumberFormat="1" applyFont="1" applyBorder="1" applyAlignment="1">
      <alignment horizontal="right" vertical="top"/>
    </xf>
    <xf numFmtId="0" fontId="1725" fillId="0" borderId="0" xfId="0" applyFont="1"/>
    <xf numFmtId="0" fontId="1726" fillId="0" borderId="1" xfId="0" applyFont="1" applyBorder="1" applyAlignment="1">
      <alignment horizontal="left" vertical="top"/>
    </xf>
    <xf numFmtId="0" fontId="1727" fillId="0" borderId="1" xfId="0" applyFont="1" applyBorder="1" applyAlignment="1">
      <alignment horizontal="left" vertical="top" wrapText="1"/>
    </xf>
    <xf numFmtId="0" fontId="1728" fillId="0" borderId="1" xfId="0" applyFont="1" applyBorder="1" applyAlignment="1">
      <alignment horizontal="center" vertical="top"/>
    </xf>
    <xf numFmtId="168" fontId="1729" fillId="0" borderId="1" xfId="0" applyNumberFormat="1" applyFont="1" applyBorder="1" applyAlignment="1">
      <alignment horizontal="right" vertical="top"/>
    </xf>
    <xf numFmtId="169" fontId="1730" fillId="0" borderId="1" xfId="0" applyNumberFormat="1" applyFont="1" applyBorder="1" applyAlignment="1">
      <alignment horizontal="right" vertical="top"/>
    </xf>
    <xf numFmtId="169" fontId="1731" fillId="0" borderId="1" xfId="0" applyNumberFormat="1" applyFont="1" applyBorder="1" applyAlignment="1">
      <alignment horizontal="right" vertical="top"/>
    </xf>
    <xf numFmtId="169" fontId="1732" fillId="0" borderId="1" xfId="0" applyNumberFormat="1" applyFont="1" applyBorder="1" applyAlignment="1">
      <alignment horizontal="right" vertical="top"/>
    </xf>
    <xf numFmtId="4" fontId="1733" fillId="2" borderId="1" xfId="0" applyNumberFormat="1" applyFont="1" applyFill="1" applyBorder="1" applyAlignment="1" applyProtection="1">
      <alignment horizontal="right" vertical="top"/>
      <protection locked="0"/>
    </xf>
    <xf numFmtId="170" fontId="1734" fillId="0" borderId="1" xfId="0" applyNumberFormat="1" applyFont="1" applyBorder="1" applyAlignment="1">
      <alignment horizontal="right" vertical="top"/>
    </xf>
    <xf numFmtId="4" fontId="1735" fillId="0" borderId="1" xfId="0" applyNumberFormat="1" applyFont="1" applyBorder="1" applyAlignment="1">
      <alignment horizontal="right" vertical="top"/>
    </xf>
    <xf numFmtId="4" fontId="1736" fillId="0" borderId="1" xfId="0" applyNumberFormat="1" applyFont="1" applyBorder="1" applyAlignment="1">
      <alignment horizontal="right" vertical="top"/>
    </xf>
    <xf numFmtId="0" fontId="1737" fillId="0" borderId="0" xfId="0" applyFont="1"/>
    <xf numFmtId="0" fontId="1738" fillId="0" borderId="1" xfId="0" applyFont="1" applyBorder="1" applyAlignment="1">
      <alignment horizontal="left" vertical="top"/>
    </xf>
    <xf numFmtId="0" fontId="1739" fillId="0" borderId="1" xfId="0" applyFont="1" applyBorder="1" applyAlignment="1">
      <alignment horizontal="left" vertical="top" wrapText="1"/>
    </xf>
    <xf numFmtId="0" fontId="1740" fillId="0" borderId="1" xfId="0" applyFont="1" applyBorder="1" applyAlignment="1">
      <alignment horizontal="center" vertical="top"/>
    </xf>
    <xf numFmtId="168" fontId="1741" fillId="0" borderId="1" xfId="0" applyNumberFormat="1" applyFont="1" applyBorder="1" applyAlignment="1">
      <alignment horizontal="right" vertical="top"/>
    </xf>
    <xf numFmtId="169" fontId="1742" fillId="0" borderId="1" xfId="0" applyNumberFormat="1" applyFont="1" applyBorder="1" applyAlignment="1">
      <alignment horizontal="right" vertical="top"/>
    </xf>
    <xf numFmtId="169" fontId="1743" fillId="0" borderId="1" xfId="0" applyNumberFormat="1" applyFont="1" applyBorder="1" applyAlignment="1">
      <alignment horizontal="right" vertical="top"/>
    </xf>
    <xf numFmtId="169" fontId="1744" fillId="0" borderId="1" xfId="0" applyNumberFormat="1" applyFont="1" applyBorder="1" applyAlignment="1">
      <alignment horizontal="right" vertical="top"/>
    </xf>
    <xf numFmtId="4" fontId="1745" fillId="2" borderId="1" xfId="0" applyNumberFormat="1" applyFont="1" applyFill="1" applyBorder="1" applyAlignment="1" applyProtection="1">
      <alignment horizontal="right" vertical="top"/>
      <protection locked="0"/>
    </xf>
    <xf numFmtId="170" fontId="1746" fillId="0" borderId="1" xfId="0" applyNumberFormat="1" applyFont="1" applyBorder="1" applyAlignment="1">
      <alignment horizontal="right" vertical="top"/>
    </xf>
    <xf numFmtId="4" fontId="1747" fillId="0" borderId="1" xfId="0" applyNumberFormat="1" applyFont="1" applyBorder="1" applyAlignment="1">
      <alignment horizontal="right" vertical="top"/>
    </xf>
    <xf numFmtId="4" fontId="1748" fillId="0" borderId="1" xfId="0" applyNumberFormat="1" applyFont="1" applyBorder="1" applyAlignment="1">
      <alignment horizontal="right" vertical="top"/>
    </xf>
    <xf numFmtId="0" fontId="1749" fillId="0" borderId="0" xfId="0" applyFont="1"/>
    <xf numFmtId="0" fontId="1750" fillId="0" borderId="1" xfId="0" applyFont="1" applyBorder="1" applyAlignment="1">
      <alignment horizontal="left" vertical="top"/>
    </xf>
    <xf numFmtId="0" fontId="1751" fillId="0" borderId="1" xfId="0" applyFont="1" applyBorder="1" applyAlignment="1">
      <alignment horizontal="left" vertical="top" wrapText="1"/>
    </xf>
    <xf numFmtId="0" fontId="1752" fillId="0" borderId="1" xfId="0" applyFont="1" applyBorder="1" applyAlignment="1">
      <alignment horizontal="center" vertical="top"/>
    </xf>
    <xf numFmtId="168" fontId="1753" fillId="0" borderId="1" xfId="0" applyNumberFormat="1" applyFont="1" applyBorder="1" applyAlignment="1">
      <alignment horizontal="right" vertical="top"/>
    </xf>
    <xf numFmtId="169" fontId="1754" fillId="0" borderId="1" xfId="0" applyNumberFormat="1" applyFont="1" applyBorder="1" applyAlignment="1">
      <alignment horizontal="right" vertical="top"/>
    </xf>
    <xf numFmtId="169" fontId="1755" fillId="0" borderId="1" xfId="0" applyNumberFormat="1" applyFont="1" applyBorder="1" applyAlignment="1">
      <alignment horizontal="right" vertical="top"/>
    </xf>
    <xf numFmtId="169" fontId="1756" fillId="0" borderId="1" xfId="0" applyNumberFormat="1" applyFont="1" applyBorder="1" applyAlignment="1">
      <alignment horizontal="right" vertical="top"/>
    </xf>
    <xf numFmtId="4" fontId="1757" fillId="2" borderId="1" xfId="0" applyNumberFormat="1" applyFont="1" applyFill="1" applyBorder="1" applyAlignment="1" applyProtection="1">
      <alignment horizontal="right" vertical="top"/>
      <protection locked="0"/>
    </xf>
    <xf numFmtId="170" fontId="1758" fillId="0" borderId="1" xfId="0" applyNumberFormat="1" applyFont="1" applyBorder="1" applyAlignment="1">
      <alignment horizontal="right" vertical="top"/>
    </xf>
    <xf numFmtId="4" fontId="1759" fillId="0" borderId="1" xfId="0" applyNumberFormat="1" applyFont="1" applyBorder="1" applyAlignment="1">
      <alignment horizontal="right" vertical="top"/>
    </xf>
    <xf numFmtId="4" fontId="1760" fillId="0" borderId="1" xfId="0" applyNumberFormat="1" applyFont="1" applyBorder="1" applyAlignment="1">
      <alignment horizontal="right" vertical="top"/>
    </xf>
    <xf numFmtId="0" fontId="1761" fillId="0" borderId="0" xfId="0" applyFont="1"/>
    <xf numFmtId="0" fontId="1762" fillId="0" borderId="1" xfId="0" applyFont="1" applyBorder="1" applyAlignment="1">
      <alignment horizontal="left" vertical="top"/>
    </xf>
    <xf numFmtId="0" fontId="1763" fillId="0" borderId="1" xfId="0" applyFont="1" applyBorder="1" applyAlignment="1">
      <alignment horizontal="left" vertical="top" wrapText="1"/>
    </xf>
    <xf numFmtId="0" fontId="1764" fillId="0" borderId="1" xfId="0" applyFont="1" applyBorder="1" applyAlignment="1">
      <alignment horizontal="center" vertical="top"/>
    </xf>
    <xf numFmtId="168" fontId="1765" fillId="0" borderId="1" xfId="0" applyNumberFormat="1" applyFont="1" applyBorder="1" applyAlignment="1">
      <alignment horizontal="right" vertical="top"/>
    </xf>
    <xf numFmtId="169" fontId="1766" fillId="0" borderId="1" xfId="0" applyNumberFormat="1" applyFont="1" applyBorder="1" applyAlignment="1">
      <alignment horizontal="right" vertical="top"/>
    </xf>
    <xf numFmtId="169" fontId="1767" fillId="0" borderId="1" xfId="0" applyNumberFormat="1" applyFont="1" applyBorder="1" applyAlignment="1">
      <alignment horizontal="right" vertical="top"/>
    </xf>
    <xf numFmtId="169" fontId="1768" fillId="0" borderId="1" xfId="0" applyNumberFormat="1" applyFont="1" applyBorder="1" applyAlignment="1">
      <alignment horizontal="right" vertical="top"/>
    </xf>
    <xf numFmtId="4" fontId="1769" fillId="2" borderId="1" xfId="0" applyNumberFormat="1" applyFont="1" applyFill="1" applyBorder="1" applyAlignment="1" applyProtection="1">
      <alignment horizontal="right" vertical="top"/>
      <protection locked="0"/>
    </xf>
    <xf numFmtId="170" fontId="1770" fillId="0" borderId="1" xfId="0" applyNumberFormat="1" applyFont="1" applyBorder="1" applyAlignment="1">
      <alignment horizontal="right" vertical="top"/>
    </xf>
    <xf numFmtId="4" fontId="1771" fillId="0" borderId="1" xfId="0" applyNumberFormat="1" applyFont="1" applyBorder="1" applyAlignment="1">
      <alignment horizontal="right" vertical="top"/>
    </xf>
    <xf numFmtId="4" fontId="1772" fillId="0" borderId="1" xfId="0" applyNumberFormat="1" applyFont="1" applyBorder="1" applyAlignment="1">
      <alignment horizontal="right" vertical="top"/>
    </xf>
    <xf numFmtId="0" fontId="1773" fillId="0" borderId="0" xfId="0" applyFont="1"/>
    <xf numFmtId="0" fontId="1774" fillId="3" borderId="1" xfId="0" applyFont="1" applyFill="1" applyBorder="1" applyAlignment="1">
      <alignment horizontal="left"/>
    </xf>
    <xf numFmtId="0" fontId="1782" fillId="3" borderId="1" xfId="0" applyFont="1" applyFill="1" applyBorder="1" applyAlignment="1">
      <alignment horizontal="left"/>
    </xf>
    <xf numFmtId="0" fontId="1783" fillId="3" borderId="1" xfId="0" applyFont="1" applyFill="1" applyBorder="1" applyAlignment="1">
      <alignment horizontal="left"/>
    </xf>
    <xf numFmtId="4" fontId="1784" fillId="3" borderId="1" xfId="0" applyNumberFormat="1" applyFont="1" applyFill="1" applyBorder="1" applyAlignment="1">
      <alignment horizontal="right"/>
    </xf>
    <xf numFmtId="0" fontId="1785" fillId="0" borderId="0" xfId="0" applyFont="1"/>
    <xf numFmtId="0" fontId="1786" fillId="0" borderId="1" xfId="0" applyFont="1" applyBorder="1" applyAlignment="1">
      <alignment horizontal="left" vertical="top"/>
    </xf>
    <xf numFmtId="0" fontId="1787" fillId="0" borderId="1" xfId="0" applyFont="1" applyBorder="1" applyAlignment="1">
      <alignment horizontal="left" vertical="top" wrapText="1"/>
    </xf>
    <xf numFmtId="0" fontId="1788" fillId="0" borderId="1" xfId="0" applyFont="1" applyBorder="1" applyAlignment="1">
      <alignment horizontal="center" vertical="top"/>
    </xf>
    <xf numFmtId="168" fontId="1789" fillId="0" borderId="1" xfId="0" applyNumberFormat="1" applyFont="1" applyBorder="1" applyAlignment="1">
      <alignment horizontal="right" vertical="top"/>
    </xf>
    <xf numFmtId="169" fontId="1790" fillId="0" borderId="1" xfId="0" applyNumberFormat="1" applyFont="1" applyBorder="1" applyAlignment="1">
      <alignment horizontal="right" vertical="top"/>
    </xf>
    <xf numFmtId="169" fontId="1791" fillId="0" borderId="1" xfId="0" applyNumberFormat="1" applyFont="1" applyBorder="1" applyAlignment="1">
      <alignment horizontal="right" vertical="top"/>
    </xf>
    <xf numFmtId="169" fontId="1792" fillId="0" borderId="1" xfId="0" applyNumberFormat="1" applyFont="1" applyBorder="1" applyAlignment="1">
      <alignment horizontal="right" vertical="top"/>
    </xf>
    <xf numFmtId="4" fontId="1793" fillId="2" borderId="1" xfId="0" applyNumberFormat="1" applyFont="1" applyFill="1" applyBorder="1" applyAlignment="1" applyProtection="1">
      <alignment horizontal="right" vertical="top"/>
      <protection locked="0"/>
    </xf>
    <xf numFmtId="170" fontId="1794" fillId="0" borderId="1" xfId="0" applyNumberFormat="1" applyFont="1" applyBorder="1" applyAlignment="1">
      <alignment horizontal="right" vertical="top"/>
    </xf>
    <xf numFmtId="4" fontId="1795" fillId="0" borderId="1" xfId="0" applyNumberFormat="1" applyFont="1" applyBorder="1" applyAlignment="1">
      <alignment horizontal="right" vertical="top"/>
    </xf>
    <xf numFmtId="4" fontId="1796" fillId="0" borderId="1" xfId="0" applyNumberFormat="1" applyFont="1" applyBorder="1" applyAlignment="1">
      <alignment horizontal="right" vertical="top"/>
    </xf>
    <xf numFmtId="0" fontId="1797" fillId="0" borderId="0" xfId="0" applyFont="1"/>
    <xf numFmtId="0" fontId="1798" fillId="0" borderId="1" xfId="0" applyFont="1" applyBorder="1" applyAlignment="1">
      <alignment horizontal="left" vertical="top"/>
    </xf>
    <xf numFmtId="0" fontId="1799" fillId="0" borderId="1" xfId="0" applyFont="1" applyBorder="1" applyAlignment="1">
      <alignment horizontal="left" vertical="top" wrapText="1"/>
    </xf>
    <xf numFmtId="0" fontId="1800" fillId="0" borderId="1" xfId="0" applyFont="1" applyBorder="1" applyAlignment="1">
      <alignment horizontal="center" vertical="top"/>
    </xf>
    <xf numFmtId="168" fontId="1801" fillId="0" borderId="1" xfId="0" applyNumberFormat="1" applyFont="1" applyBorder="1" applyAlignment="1">
      <alignment horizontal="right" vertical="top"/>
    </xf>
    <xf numFmtId="169" fontId="1802" fillId="0" borderId="1" xfId="0" applyNumberFormat="1" applyFont="1" applyBorder="1" applyAlignment="1">
      <alignment horizontal="right" vertical="top"/>
    </xf>
    <xf numFmtId="169" fontId="1803" fillId="0" borderId="1" xfId="0" applyNumberFormat="1" applyFont="1" applyBorder="1" applyAlignment="1">
      <alignment horizontal="right" vertical="top"/>
    </xf>
    <xf numFmtId="169" fontId="1804" fillId="0" borderId="1" xfId="0" applyNumberFormat="1" applyFont="1" applyBorder="1" applyAlignment="1">
      <alignment horizontal="right" vertical="top"/>
    </xf>
    <xf numFmtId="4" fontId="1805" fillId="2" borderId="1" xfId="0" applyNumberFormat="1" applyFont="1" applyFill="1" applyBorder="1" applyAlignment="1" applyProtection="1">
      <alignment horizontal="right" vertical="top"/>
      <protection locked="0"/>
    </xf>
    <xf numFmtId="170" fontId="1806" fillId="0" borderId="1" xfId="0" applyNumberFormat="1" applyFont="1" applyBorder="1" applyAlignment="1">
      <alignment horizontal="right" vertical="top"/>
    </xf>
    <xf numFmtId="4" fontId="1807" fillId="0" borderId="1" xfId="0" applyNumberFormat="1" applyFont="1" applyBorder="1" applyAlignment="1">
      <alignment horizontal="right" vertical="top"/>
    </xf>
    <xf numFmtId="4" fontId="1808" fillId="0" borderId="1" xfId="0" applyNumberFormat="1" applyFont="1" applyBorder="1" applyAlignment="1">
      <alignment horizontal="right" vertical="top"/>
    </xf>
    <xf numFmtId="0" fontId="1809" fillId="0" borderId="0" xfId="0" applyFont="1"/>
    <xf numFmtId="0" fontId="1810" fillId="0" borderId="1" xfId="0" applyFont="1" applyBorder="1" applyAlignment="1">
      <alignment horizontal="left" vertical="top"/>
    </xf>
    <xf numFmtId="0" fontId="1811" fillId="0" borderId="1" xfId="0" applyFont="1" applyBorder="1" applyAlignment="1">
      <alignment horizontal="left" vertical="top" wrapText="1"/>
    </xf>
    <xf numFmtId="0" fontId="1812" fillId="0" borderId="1" xfId="0" applyFont="1" applyBorder="1" applyAlignment="1">
      <alignment horizontal="center" vertical="top"/>
    </xf>
    <xf numFmtId="168" fontId="1813" fillId="0" borderId="1" xfId="0" applyNumberFormat="1" applyFont="1" applyBorder="1" applyAlignment="1">
      <alignment horizontal="right" vertical="top"/>
    </xf>
    <xf numFmtId="169" fontId="1814" fillId="0" borderId="1" xfId="0" applyNumberFormat="1" applyFont="1" applyBorder="1" applyAlignment="1">
      <alignment horizontal="right" vertical="top"/>
    </xf>
    <xf numFmtId="169" fontId="1815" fillId="0" borderId="1" xfId="0" applyNumberFormat="1" applyFont="1" applyBorder="1" applyAlignment="1">
      <alignment horizontal="right" vertical="top"/>
    </xf>
    <xf numFmtId="169" fontId="1816" fillId="0" borderId="1" xfId="0" applyNumberFormat="1" applyFont="1" applyBorder="1" applyAlignment="1">
      <alignment horizontal="right" vertical="top"/>
    </xf>
    <xf numFmtId="4" fontId="1817" fillId="2" borderId="1" xfId="0" applyNumberFormat="1" applyFont="1" applyFill="1" applyBorder="1" applyAlignment="1" applyProtection="1">
      <alignment horizontal="right" vertical="top"/>
      <protection locked="0"/>
    </xf>
    <xf numFmtId="170" fontId="1818" fillId="0" borderId="1" xfId="0" applyNumberFormat="1" applyFont="1" applyBorder="1" applyAlignment="1">
      <alignment horizontal="right" vertical="top"/>
    </xf>
    <xf numFmtId="4" fontId="1819" fillId="0" borderId="1" xfId="0" applyNumberFormat="1" applyFont="1" applyBorder="1" applyAlignment="1">
      <alignment horizontal="right" vertical="top"/>
    </xf>
    <xf numFmtId="4" fontId="1820" fillId="0" borderId="1" xfId="0" applyNumberFormat="1" applyFont="1" applyBorder="1" applyAlignment="1">
      <alignment horizontal="right" vertical="top"/>
    </xf>
    <xf numFmtId="0" fontId="1821" fillId="0" borderId="0" xfId="0" applyFont="1"/>
    <xf numFmtId="0" fontId="1822" fillId="0" borderId="1" xfId="0" applyFont="1" applyBorder="1" applyAlignment="1">
      <alignment horizontal="left" vertical="top"/>
    </xf>
    <xf numFmtId="0" fontId="1823" fillId="0" borderId="1" xfId="0" applyFont="1" applyBorder="1" applyAlignment="1">
      <alignment horizontal="left" vertical="top" wrapText="1"/>
    </xf>
    <xf numFmtId="0" fontId="1824" fillId="0" borderId="1" xfId="0" applyFont="1" applyBorder="1" applyAlignment="1">
      <alignment horizontal="center" vertical="top"/>
    </xf>
    <xf numFmtId="168" fontId="1825" fillId="0" borderId="1" xfId="0" applyNumberFormat="1" applyFont="1" applyBorder="1" applyAlignment="1">
      <alignment horizontal="right" vertical="top"/>
    </xf>
    <xf numFmtId="169" fontId="1826" fillId="0" borderId="1" xfId="0" applyNumberFormat="1" applyFont="1" applyBorder="1" applyAlignment="1">
      <alignment horizontal="right" vertical="top"/>
    </xf>
    <xf numFmtId="169" fontId="1827" fillId="0" borderId="1" xfId="0" applyNumberFormat="1" applyFont="1" applyBorder="1" applyAlignment="1">
      <alignment horizontal="right" vertical="top"/>
    </xf>
    <xf numFmtId="169" fontId="1828" fillId="0" borderId="1" xfId="0" applyNumberFormat="1" applyFont="1" applyBorder="1" applyAlignment="1">
      <alignment horizontal="right" vertical="top"/>
    </xf>
    <xf numFmtId="4" fontId="1829" fillId="2" borderId="1" xfId="0" applyNumberFormat="1" applyFont="1" applyFill="1" applyBorder="1" applyAlignment="1" applyProtection="1">
      <alignment horizontal="right" vertical="top"/>
      <protection locked="0"/>
    </xf>
    <xf numFmtId="170" fontId="1830" fillId="0" borderId="1" xfId="0" applyNumberFormat="1" applyFont="1" applyBorder="1" applyAlignment="1">
      <alignment horizontal="right" vertical="top"/>
    </xf>
    <xf numFmtId="4" fontId="1831" fillId="0" borderId="1" xfId="0" applyNumberFormat="1" applyFont="1" applyBorder="1" applyAlignment="1">
      <alignment horizontal="right" vertical="top"/>
    </xf>
    <xf numFmtId="4" fontId="1832" fillId="0" borderId="1" xfId="0" applyNumberFormat="1" applyFont="1" applyBorder="1" applyAlignment="1">
      <alignment horizontal="right" vertical="top"/>
    </xf>
    <xf numFmtId="0" fontId="1833" fillId="0" borderId="0" xfId="0" applyFont="1"/>
    <xf numFmtId="0" fontId="1834" fillId="0" borderId="1" xfId="0" applyFont="1" applyBorder="1" applyAlignment="1">
      <alignment horizontal="left" vertical="top"/>
    </xf>
    <xf numFmtId="0" fontId="1835" fillId="0" borderId="1" xfId="0" applyFont="1" applyBorder="1" applyAlignment="1">
      <alignment horizontal="left" vertical="top" wrapText="1"/>
    </xf>
    <xf numFmtId="0" fontId="1836" fillId="0" borderId="1" xfId="0" applyFont="1" applyBorder="1" applyAlignment="1">
      <alignment horizontal="center" vertical="top"/>
    </xf>
    <xf numFmtId="168" fontId="1837" fillId="0" borderId="1" xfId="0" applyNumberFormat="1" applyFont="1" applyBorder="1" applyAlignment="1">
      <alignment horizontal="right" vertical="top"/>
    </xf>
    <xf numFmtId="169" fontId="1838" fillId="0" borderId="1" xfId="0" applyNumberFormat="1" applyFont="1" applyBorder="1" applyAlignment="1">
      <alignment horizontal="right" vertical="top"/>
    </xf>
    <xf numFmtId="169" fontId="1839" fillId="0" borderId="1" xfId="0" applyNumberFormat="1" applyFont="1" applyBorder="1" applyAlignment="1">
      <alignment horizontal="right" vertical="top"/>
    </xf>
    <xf numFmtId="169" fontId="1840" fillId="0" borderId="1" xfId="0" applyNumberFormat="1" applyFont="1" applyBorder="1" applyAlignment="1">
      <alignment horizontal="right" vertical="top"/>
    </xf>
    <xf numFmtId="4" fontId="1841" fillId="2" borderId="1" xfId="0" applyNumberFormat="1" applyFont="1" applyFill="1" applyBorder="1" applyAlignment="1" applyProtection="1">
      <alignment horizontal="right" vertical="top"/>
      <protection locked="0"/>
    </xf>
    <xf numFmtId="170" fontId="1842" fillId="0" borderId="1" xfId="0" applyNumberFormat="1" applyFont="1" applyBorder="1" applyAlignment="1">
      <alignment horizontal="right" vertical="top"/>
    </xf>
    <xf numFmtId="4" fontId="1843" fillId="0" borderId="1" xfId="0" applyNumberFormat="1" applyFont="1" applyBorder="1" applyAlignment="1">
      <alignment horizontal="right" vertical="top"/>
    </xf>
    <xf numFmtId="4" fontId="1844" fillId="0" borderId="1" xfId="0" applyNumberFormat="1" applyFont="1" applyBorder="1" applyAlignment="1">
      <alignment horizontal="right" vertical="top"/>
    </xf>
    <xf numFmtId="0" fontId="1845" fillId="0" borderId="0" xfId="0" applyFont="1"/>
    <xf numFmtId="0" fontId="1846" fillId="0" borderId="1" xfId="0" applyFont="1" applyBorder="1" applyAlignment="1">
      <alignment horizontal="left" vertical="top"/>
    </xf>
    <xf numFmtId="0" fontId="1847" fillId="0" borderId="1" xfId="0" applyFont="1" applyBorder="1" applyAlignment="1">
      <alignment horizontal="left" vertical="top" wrapText="1"/>
    </xf>
    <xf numFmtId="0" fontId="1848" fillId="0" borderId="1" xfId="0" applyFont="1" applyBorder="1" applyAlignment="1">
      <alignment horizontal="center" vertical="top"/>
    </xf>
    <xf numFmtId="168" fontId="1849" fillId="0" borderId="1" xfId="0" applyNumberFormat="1" applyFont="1" applyBorder="1" applyAlignment="1">
      <alignment horizontal="right" vertical="top"/>
    </xf>
    <xf numFmtId="169" fontId="1850" fillId="0" borderId="1" xfId="0" applyNumberFormat="1" applyFont="1" applyBorder="1" applyAlignment="1">
      <alignment horizontal="right" vertical="top"/>
    </xf>
    <xf numFmtId="169" fontId="1851" fillId="0" borderId="1" xfId="0" applyNumberFormat="1" applyFont="1" applyBorder="1" applyAlignment="1">
      <alignment horizontal="right" vertical="top"/>
    </xf>
    <xf numFmtId="169" fontId="1852" fillId="0" borderId="1" xfId="0" applyNumberFormat="1" applyFont="1" applyBorder="1" applyAlignment="1">
      <alignment horizontal="right" vertical="top"/>
    </xf>
    <xf numFmtId="4" fontId="1853" fillId="2" borderId="1" xfId="0" applyNumberFormat="1" applyFont="1" applyFill="1" applyBorder="1" applyAlignment="1" applyProtection="1">
      <alignment horizontal="right" vertical="top"/>
      <protection locked="0"/>
    </xf>
    <xf numFmtId="170" fontId="1854" fillId="0" borderId="1" xfId="0" applyNumberFormat="1" applyFont="1" applyBorder="1" applyAlignment="1">
      <alignment horizontal="right" vertical="top"/>
    </xf>
    <xf numFmtId="4" fontId="1855" fillId="0" borderId="1" xfId="0" applyNumberFormat="1" applyFont="1" applyBorder="1" applyAlignment="1">
      <alignment horizontal="right" vertical="top"/>
    </xf>
    <xf numFmtId="4" fontId="1856" fillId="0" borderId="1" xfId="0" applyNumberFormat="1" applyFont="1" applyBorder="1" applyAlignment="1">
      <alignment horizontal="right" vertical="top"/>
    </xf>
    <xf numFmtId="0" fontId="1857" fillId="0" borderId="0" xfId="0" applyFont="1"/>
    <xf numFmtId="0" fontId="1858" fillId="0" borderId="1" xfId="0" applyFont="1" applyBorder="1" applyAlignment="1">
      <alignment horizontal="left" vertical="top"/>
    </xf>
    <xf numFmtId="0" fontId="1859" fillId="0" borderId="1" xfId="0" applyFont="1" applyBorder="1" applyAlignment="1">
      <alignment horizontal="left" vertical="top" wrapText="1"/>
    </xf>
    <xf numFmtId="0" fontId="1860" fillId="0" borderId="1" xfId="0" applyFont="1" applyBorder="1" applyAlignment="1">
      <alignment horizontal="center" vertical="top"/>
    </xf>
    <xf numFmtId="168" fontId="1861" fillId="0" borderId="1" xfId="0" applyNumberFormat="1" applyFont="1" applyBorder="1" applyAlignment="1">
      <alignment horizontal="right" vertical="top"/>
    </xf>
    <xf numFmtId="169" fontId="1862" fillId="0" borderId="1" xfId="0" applyNumberFormat="1" applyFont="1" applyBorder="1" applyAlignment="1">
      <alignment horizontal="right" vertical="top"/>
    </xf>
    <xf numFmtId="169" fontId="1863" fillId="0" borderId="1" xfId="0" applyNumberFormat="1" applyFont="1" applyBorder="1" applyAlignment="1">
      <alignment horizontal="right" vertical="top"/>
    </xf>
    <xf numFmtId="169" fontId="1864" fillId="0" borderId="1" xfId="0" applyNumberFormat="1" applyFont="1" applyBorder="1" applyAlignment="1">
      <alignment horizontal="right" vertical="top"/>
    </xf>
    <xf numFmtId="4" fontId="1865" fillId="2" borderId="1" xfId="0" applyNumberFormat="1" applyFont="1" applyFill="1" applyBorder="1" applyAlignment="1" applyProtection="1">
      <alignment horizontal="right" vertical="top"/>
      <protection locked="0"/>
    </xf>
    <xf numFmtId="170" fontId="1866" fillId="0" borderId="1" xfId="0" applyNumberFormat="1" applyFont="1" applyBorder="1" applyAlignment="1">
      <alignment horizontal="right" vertical="top"/>
    </xf>
    <xf numFmtId="4" fontId="1867" fillId="0" borderId="1" xfId="0" applyNumberFormat="1" applyFont="1" applyBorder="1" applyAlignment="1">
      <alignment horizontal="right" vertical="top"/>
    </xf>
    <xf numFmtId="4" fontId="1868" fillId="0" borderId="1" xfId="0" applyNumberFormat="1" applyFont="1" applyBorder="1" applyAlignment="1">
      <alignment horizontal="right" vertical="top"/>
    </xf>
    <xf numFmtId="0" fontId="1869" fillId="0" borderId="0" xfId="0" applyFont="1"/>
    <xf numFmtId="0" fontId="1870" fillId="0" borderId="1" xfId="0" applyFont="1" applyBorder="1" applyAlignment="1">
      <alignment horizontal="left" vertical="top"/>
    </xf>
    <xf numFmtId="0" fontId="1871" fillId="0" borderId="1" xfId="0" applyFont="1" applyBorder="1" applyAlignment="1">
      <alignment horizontal="left" vertical="top" wrapText="1"/>
    </xf>
    <xf numFmtId="0" fontId="1872" fillId="0" borderId="1" xfId="0" applyFont="1" applyBorder="1" applyAlignment="1">
      <alignment horizontal="center" vertical="top"/>
    </xf>
    <xf numFmtId="168" fontId="1873" fillId="0" borderId="1" xfId="0" applyNumberFormat="1" applyFont="1" applyBorder="1" applyAlignment="1">
      <alignment horizontal="right" vertical="top"/>
    </xf>
    <xf numFmtId="169" fontId="1874" fillId="0" borderId="1" xfId="0" applyNumberFormat="1" applyFont="1" applyBorder="1" applyAlignment="1">
      <alignment horizontal="right" vertical="top"/>
    </xf>
    <xf numFmtId="169" fontId="1875" fillId="0" borderId="1" xfId="0" applyNumberFormat="1" applyFont="1" applyBorder="1" applyAlignment="1">
      <alignment horizontal="right" vertical="top"/>
    </xf>
    <xf numFmtId="169" fontId="1876" fillId="0" borderId="1" xfId="0" applyNumberFormat="1" applyFont="1" applyBorder="1" applyAlignment="1">
      <alignment horizontal="right" vertical="top"/>
    </xf>
    <xf numFmtId="4" fontId="1877" fillId="2" borderId="1" xfId="0" applyNumberFormat="1" applyFont="1" applyFill="1" applyBorder="1" applyAlignment="1" applyProtection="1">
      <alignment horizontal="right" vertical="top"/>
      <protection locked="0"/>
    </xf>
    <xf numFmtId="170" fontId="1878" fillId="0" borderId="1" xfId="0" applyNumberFormat="1" applyFont="1" applyBorder="1" applyAlignment="1">
      <alignment horizontal="right" vertical="top"/>
    </xf>
    <xf numFmtId="4" fontId="1879" fillId="0" borderId="1" xfId="0" applyNumberFormat="1" applyFont="1" applyBorder="1" applyAlignment="1">
      <alignment horizontal="right" vertical="top"/>
    </xf>
    <xf numFmtId="4" fontId="1880" fillId="0" borderId="1" xfId="0" applyNumberFormat="1" applyFont="1" applyBorder="1" applyAlignment="1">
      <alignment horizontal="right" vertical="top"/>
    </xf>
    <xf numFmtId="0" fontId="1881" fillId="0" borderId="0" xfId="0" applyFont="1"/>
    <xf numFmtId="0" fontId="1882" fillId="0" borderId="1" xfId="0" applyFont="1" applyBorder="1" applyAlignment="1">
      <alignment horizontal="left" vertical="top"/>
    </xf>
    <xf numFmtId="0" fontId="1883" fillId="0" borderId="1" xfId="0" applyFont="1" applyBorder="1" applyAlignment="1">
      <alignment horizontal="left" vertical="top" wrapText="1"/>
    </xf>
    <xf numFmtId="0" fontId="1884" fillId="0" borderId="1" xfId="0" applyFont="1" applyBorder="1" applyAlignment="1">
      <alignment horizontal="center" vertical="top"/>
    </xf>
    <xf numFmtId="168" fontId="1885" fillId="0" borderId="1" xfId="0" applyNumberFormat="1" applyFont="1" applyBorder="1" applyAlignment="1">
      <alignment horizontal="right" vertical="top"/>
    </xf>
    <xf numFmtId="169" fontId="1886" fillId="0" borderId="1" xfId="0" applyNumberFormat="1" applyFont="1" applyBorder="1" applyAlignment="1">
      <alignment horizontal="right" vertical="top"/>
    </xf>
    <xf numFmtId="169" fontId="1887" fillId="0" borderId="1" xfId="0" applyNumberFormat="1" applyFont="1" applyBorder="1" applyAlignment="1">
      <alignment horizontal="right" vertical="top"/>
    </xf>
    <xf numFmtId="169" fontId="1888" fillId="0" borderId="1" xfId="0" applyNumberFormat="1" applyFont="1" applyBorder="1" applyAlignment="1">
      <alignment horizontal="right" vertical="top"/>
    </xf>
    <xf numFmtId="4" fontId="1889" fillId="2" borderId="1" xfId="0" applyNumberFormat="1" applyFont="1" applyFill="1" applyBorder="1" applyAlignment="1" applyProtection="1">
      <alignment horizontal="right" vertical="top"/>
      <protection locked="0"/>
    </xf>
    <xf numFmtId="170" fontId="1890" fillId="0" borderId="1" xfId="0" applyNumberFormat="1" applyFont="1" applyBorder="1" applyAlignment="1">
      <alignment horizontal="right" vertical="top"/>
    </xf>
    <xf numFmtId="4" fontId="1891" fillId="0" borderId="1" xfId="0" applyNumberFormat="1" applyFont="1" applyBorder="1" applyAlignment="1">
      <alignment horizontal="right" vertical="top"/>
    </xf>
    <xf numFmtId="4" fontId="1892" fillId="0" borderId="1" xfId="0" applyNumberFormat="1" applyFont="1" applyBorder="1" applyAlignment="1">
      <alignment horizontal="right" vertical="top"/>
    </xf>
    <xf numFmtId="0" fontId="1893" fillId="0" borderId="0" xfId="0" applyFont="1"/>
    <xf numFmtId="0" fontId="1894" fillId="0" borderId="1" xfId="0" applyFont="1" applyBorder="1" applyAlignment="1">
      <alignment horizontal="left" vertical="top"/>
    </xf>
    <xf numFmtId="0" fontId="1895" fillId="0" borderId="1" xfId="0" applyFont="1" applyBorder="1" applyAlignment="1">
      <alignment horizontal="left" vertical="top" wrapText="1"/>
    </xf>
    <xf numFmtId="0" fontId="1896" fillId="0" borderId="1" xfId="0" applyFont="1" applyBorder="1" applyAlignment="1">
      <alignment horizontal="center" vertical="top"/>
    </xf>
    <xf numFmtId="168" fontId="1897" fillId="0" borderId="1" xfId="0" applyNumberFormat="1" applyFont="1" applyBorder="1" applyAlignment="1">
      <alignment horizontal="right" vertical="top"/>
    </xf>
    <xf numFmtId="169" fontId="1898" fillId="0" borderId="1" xfId="0" applyNumberFormat="1" applyFont="1" applyBorder="1" applyAlignment="1">
      <alignment horizontal="right" vertical="top"/>
    </xf>
    <xf numFmtId="169" fontId="1899" fillId="0" borderId="1" xfId="0" applyNumberFormat="1" applyFont="1" applyBorder="1" applyAlignment="1">
      <alignment horizontal="right" vertical="top"/>
    </xf>
    <xf numFmtId="169" fontId="1900" fillId="0" borderId="1" xfId="0" applyNumberFormat="1" applyFont="1" applyBorder="1" applyAlignment="1">
      <alignment horizontal="right" vertical="top"/>
    </xf>
    <xf numFmtId="4" fontId="1901" fillId="2" borderId="1" xfId="0" applyNumberFormat="1" applyFont="1" applyFill="1" applyBorder="1" applyAlignment="1" applyProtection="1">
      <alignment horizontal="right" vertical="top"/>
      <protection locked="0"/>
    </xf>
    <xf numFmtId="170" fontId="1902" fillId="0" borderId="1" xfId="0" applyNumberFormat="1" applyFont="1" applyBorder="1" applyAlignment="1">
      <alignment horizontal="right" vertical="top"/>
    </xf>
    <xf numFmtId="4" fontId="1903" fillId="0" borderId="1" xfId="0" applyNumberFormat="1" applyFont="1" applyBorder="1" applyAlignment="1">
      <alignment horizontal="right" vertical="top"/>
    </xf>
    <xf numFmtId="4" fontId="1904" fillId="0" borderId="1" xfId="0" applyNumberFormat="1" applyFont="1" applyBorder="1" applyAlignment="1">
      <alignment horizontal="right" vertical="top"/>
    </xf>
    <xf numFmtId="0" fontId="1905" fillId="0" borderId="0" xfId="0" applyFont="1"/>
    <xf numFmtId="0" fontId="1906" fillId="0" borderId="1" xfId="0" applyFont="1" applyBorder="1" applyAlignment="1">
      <alignment horizontal="left" vertical="top"/>
    </xf>
    <xf numFmtId="0" fontId="1907" fillId="0" borderId="1" xfId="0" applyFont="1" applyBorder="1" applyAlignment="1">
      <alignment horizontal="left" vertical="top" wrapText="1"/>
    </xf>
    <xf numFmtId="0" fontId="1908" fillId="0" borderId="1" xfId="0" applyFont="1" applyBorder="1" applyAlignment="1">
      <alignment horizontal="center" vertical="top"/>
    </xf>
    <xf numFmtId="168" fontId="1909" fillId="0" borderId="1" xfId="0" applyNumberFormat="1" applyFont="1" applyBorder="1" applyAlignment="1">
      <alignment horizontal="right" vertical="top"/>
    </xf>
    <xf numFmtId="169" fontId="1910" fillId="0" borderId="1" xfId="0" applyNumberFormat="1" applyFont="1" applyBorder="1" applyAlignment="1">
      <alignment horizontal="right" vertical="top"/>
    </xf>
    <xf numFmtId="169" fontId="1911" fillId="0" borderId="1" xfId="0" applyNumberFormat="1" applyFont="1" applyBorder="1" applyAlignment="1">
      <alignment horizontal="right" vertical="top"/>
    </xf>
    <xf numFmtId="169" fontId="1912" fillId="0" borderId="1" xfId="0" applyNumberFormat="1" applyFont="1" applyBorder="1" applyAlignment="1">
      <alignment horizontal="right" vertical="top"/>
    </xf>
    <xf numFmtId="4" fontId="1913" fillId="2" borderId="1" xfId="0" applyNumberFormat="1" applyFont="1" applyFill="1" applyBorder="1" applyAlignment="1" applyProtection="1">
      <alignment horizontal="right" vertical="top"/>
      <protection locked="0"/>
    </xf>
    <xf numFmtId="170" fontId="1914" fillId="0" borderId="1" xfId="0" applyNumberFormat="1" applyFont="1" applyBorder="1" applyAlignment="1">
      <alignment horizontal="right" vertical="top"/>
    </xf>
    <xf numFmtId="4" fontId="1915" fillId="0" borderId="1" xfId="0" applyNumberFormat="1" applyFont="1" applyBorder="1" applyAlignment="1">
      <alignment horizontal="right" vertical="top"/>
    </xf>
    <xf numFmtId="4" fontId="1916" fillId="0" borderId="1" xfId="0" applyNumberFormat="1" applyFont="1" applyBorder="1" applyAlignment="1">
      <alignment horizontal="right" vertical="top"/>
    </xf>
    <xf numFmtId="0" fontId="1917" fillId="0" borderId="0" xfId="0" applyFont="1"/>
    <xf numFmtId="0" fontId="1918" fillId="0" borderId="1" xfId="0" applyFont="1" applyBorder="1" applyAlignment="1">
      <alignment horizontal="left" vertical="top"/>
    </xf>
    <xf numFmtId="0" fontId="1919" fillId="0" borderId="1" xfId="0" applyFont="1" applyBorder="1" applyAlignment="1">
      <alignment horizontal="left" vertical="top" wrapText="1"/>
    </xf>
    <xf numFmtId="0" fontId="1920" fillId="0" borderId="1" xfId="0" applyFont="1" applyBorder="1" applyAlignment="1">
      <alignment horizontal="center" vertical="top"/>
    </xf>
    <xf numFmtId="168" fontId="1921" fillId="0" borderId="1" xfId="0" applyNumberFormat="1" applyFont="1" applyBorder="1" applyAlignment="1">
      <alignment horizontal="right" vertical="top"/>
    </xf>
    <xf numFmtId="169" fontId="1922" fillId="0" borderId="1" xfId="0" applyNumberFormat="1" applyFont="1" applyBorder="1" applyAlignment="1">
      <alignment horizontal="right" vertical="top"/>
    </xf>
    <xf numFmtId="169" fontId="1923" fillId="0" borderId="1" xfId="0" applyNumberFormat="1" applyFont="1" applyBorder="1" applyAlignment="1">
      <alignment horizontal="right" vertical="top"/>
    </xf>
    <xf numFmtId="169" fontId="1924" fillId="0" borderId="1" xfId="0" applyNumberFormat="1" applyFont="1" applyBorder="1" applyAlignment="1">
      <alignment horizontal="right" vertical="top"/>
    </xf>
    <xf numFmtId="4" fontId="1925" fillId="2" borderId="1" xfId="0" applyNumberFormat="1" applyFont="1" applyFill="1" applyBorder="1" applyAlignment="1" applyProtection="1">
      <alignment horizontal="right" vertical="top"/>
      <protection locked="0"/>
    </xf>
    <xf numFmtId="170" fontId="1926" fillId="0" borderId="1" xfId="0" applyNumberFormat="1" applyFont="1" applyBorder="1" applyAlignment="1">
      <alignment horizontal="right" vertical="top"/>
    </xf>
    <xf numFmtId="4" fontId="1927" fillId="0" borderId="1" xfId="0" applyNumberFormat="1" applyFont="1" applyBorder="1" applyAlignment="1">
      <alignment horizontal="right" vertical="top"/>
    </xf>
    <xf numFmtId="4" fontId="1928" fillId="0" borderId="1" xfId="0" applyNumberFormat="1" applyFont="1" applyBorder="1" applyAlignment="1">
      <alignment horizontal="right" vertical="top"/>
    </xf>
    <xf numFmtId="0" fontId="1929" fillId="0" borderId="0" xfId="0" applyFont="1"/>
    <xf numFmtId="0" fontId="1930" fillId="3" borderId="1" xfId="0" applyFont="1" applyFill="1" applyBorder="1" applyAlignment="1">
      <alignment horizontal="left"/>
    </xf>
    <xf numFmtId="0" fontId="1938" fillId="3" borderId="1" xfId="0" applyFont="1" applyFill="1" applyBorder="1" applyAlignment="1">
      <alignment horizontal="left"/>
    </xf>
    <xf numFmtId="0" fontId="1939" fillId="3" borderId="1" xfId="0" applyFont="1" applyFill="1" applyBorder="1" applyAlignment="1">
      <alignment horizontal="left"/>
    </xf>
    <xf numFmtId="4" fontId="1940" fillId="3" borderId="1" xfId="0" applyNumberFormat="1" applyFont="1" applyFill="1" applyBorder="1" applyAlignment="1">
      <alignment horizontal="right"/>
    </xf>
    <xf numFmtId="0" fontId="1941" fillId="0" borderId="0" xfId="0" applyFont="1"/>
    <xf numFmtId="0" fontId="1942" fillId="0" borderId="1" xfId="0" applyFont="1" applyBorder="1" applyAlignment="1">
      <alignment horizontal="left" vertical="top"/>
    </xf>
    <xf numFmtId="0" fontId="1943" fillId="0" borderId="1" xfId="0" applyFont="1" applyBorder="1" applyAlignment="1">
      <alignment horizontal="left" vertical="top" wrapText="1"/>
    </xf>
    <xf numFmtId="0" fontId="1944" fillId="0" borderId="1" xfId="0" applyFont="1" applyBorder="1" applyAlignment="1">
      <alignment horizontal="center" vertical="top"/>
    </xf>
    <xf numFmtId="168" fontId="1945" fillId="0" borderId="1" xfId="0" applyNumberFormat="1" applyFont="1" applyBorder="1" applyAlignment="1">
      <alignment horizontal="right" vertical="top"/>
    </xf>
    <xf numFmtId="169" fontId="1946" fillId="0" borderId="1" xfId="0" applyNumberFormat="1" applyFont="1" applyBorder="1" applyAlignment="1">
      <alignment horizontal="right" vertical="top"/>
    </xf>
    <xf numFmtId="169" fontId="1947" fillId="0" borderId="1" xfId="0" applyNumberFormat="1" applyFont="1" applyBorder="1" applyAlignment="1">
      <alignment horizontal="right" vertical="top"/>
    </xf>
    <xf numFmtId="169" fontId="1948" fillId="0" borderId="1" xfId="0" applyNumberFormat="1" applyFont="1" applyBorder="1" applyAlignment="1">
      <alignment horizontal="right" vertical="top"/>
    </xf>
    <xf numFmtId="4" fontId="1949" fillId="2" borderId="1" xfId="0" applyNumberFormat="1" applyFont="1" applyFill="1" applyBorder="1" applyAlignment="1" applyProtection="1">
      <alignment horizontal="right" vertical="top"/>
      <protection locked="0"/>
    </xf>
    <xf numFmtId="170" fontId="1950" fillId="0" borderId="1" xfId="0" applyNumberFormat="1" applyFont="1" applyBorder="1" applyAlignment="1">
      <alignment horizontal="right" vertical="top"/>
    </xf>
    <xf numFmtId="4" fontId="1951" fillId="0" borderId="1" xfId="0" applyNumberFormat="1" applyFont="1" applyBorder="1" applyAlignment="1">
      <alignment horizontal="right" vertical="top"/>
    </xf>
    <xf numFmtId="4" fontId="1952" fillId="0" borderId="1" xfId="0" applyNumberFormat="1" applyFont="1" applyBorder="1" applyAlignment="1">
      <alignment horizontal="right" vertical="top"/>
    </xf>
    <xf numFmtId="0" fontId="1953" fillId="0" borderId="0" xfId="0" applyFont="1"/>
    <xf numFmtId="0" fontId="1954" fillId="0" borderId="1" xfId="0" applyFont="1" applyBorder="1" applyAlignment="1">
      <alignment horizontal="left" vertical="top"/>
    </xf>
    <xf numFmtId="0" fontId="1955" fillId="0" borderId="1" xfId="0" applyFont="1" applyBorder="1" applyAlignment="1">
      <alignment horizontal="left" vertical="top" wrapText="1"/>
    </xf>
    <xf numFmtId="0" fontId="1956" fillId="0" borderId="1" xfId="0" applyFont="1" applyBorder="1" applyAlignment="1">
      <alignment horizontal="center" vertical="top"/>
    </xf>
    <xf numFmtId="168" fontId="1957" fillId="0" borderId="1" xfId="0" applyNumberFormat="1" applyFont="1" applyBorder="1" applyAlignment="1">
      <alignment horizontal="right" vertical="top"/>
    </xf>
    <xf numFmtId="169" fontId="1958" fillId="0" borderId="1" xfId="0" applyNumberFormat="1" applyFont="1" applyBorder="1" applyAlignment="1">
      <alignment horizontal="right" vertical="top"/>
    </xf>
    <xf numFmtId="169" fontId="1959" fillId="0" borderId="1" xfId="0" applyNumberFormat="1" applyFont="1" applyBorder="1" applyAlignment="1">
      <alignment horizontal="right" vertical="top"/>
    </xf>
    <xf numFmtId="169" fontId="1960" fillId="0" borderId="1" xfId="0" applyNumberFormat="1" applyFont="1" applyBorder="1" applyAlignment="1">
      <alignment horizontal="right" vertical="top"/>
    </xf>
    <xf numFmtId="4" fontId="1961" fillId="2" borderId="1" xfId="0" applyNumberFormat="1" applyFont="1" applyFill="1" applyBorder="1" applyAlignment="1" applyProtection="1">
      <alignment horizontal="right" vertical="top"/>
      <protection locked="0"/>
    </xf>
    <xf numFmtId="170" fontId="1962" fillId="0" borderId="1" xfId="0" applyNumberFormat="1" applyFont="1" applyBorder="1" applyAlignment="1">
      <alignment horizontal="right" vertical="top"/>
    </xf>
    <xf numFmtId="4" fontId="1963" fillId="0" borderId="1" xfId="0" applyNumberFormat="1" applyFont="1" applyBorder="1" applyAlignment="1">
      <alignment horizontal="right" vertical="top"/>
    </xf>
    <xf numFmtId="4" fontId="1964" fillId="0" borderId="1" xfId="0" applyNumberFormat="1" applyFont="1" applyBorder="1" applyAlignment="1">
      <alignment horizontal="right" vertical="top"/>
    </xf>
    <xf numFmtId="0" fontId="1965" fillId="0" borderId="0" xfId="0" applyFont="1"/>
    <xf numFmtId="0" fontId="1966" fillId="0" borderId="1" xfId="0" applyFont="1" applyBorder="1" applyAlignment="1">
      <alignment horizontal="left" vertical="top"/>
    </xf>
    <xf numFmtId="0" fontId="1967" fillId="0" borderId="1" xfId="0" applyFont="1" applyBorder="1" applyAlignment="1">
      <alignment horizontal="left" vertical="top" wrapText="1"/>
    </xf>
    <xf numFmtId="0" fontId="1968" fillId="0" borderId="1" xfId="0" applyFont="1" applyBorder="1" applyAlignment="1">
      <alignment horizontal="center" vertical="top"/>
    </xf>
    <xf numFmtId="168" fontId="1969" fillId="0" borderId="1" xfId="0" applyNumberFormat="1" applyFont="1" applyBorder="1" applyAlignment="1">
      <alignment horizontal="right" vertical="top"/>
    </xf>
    <xf numFmtId="169" fontId="1970" fillId="0" borderId="1" xfId="0" applyNumberFormat="1" applyFont="1" applyBorder="1" applyAlignment="1">
      <alignment horizontal="right" vertical="top"/>
    </xf>
    <xf numFmtId="169" fontId="1971" fillId="0" borderId="1" xfId="0" applyNumberFormat="1" applyFont="1" applyBorder="1" applyAlignment="1">
      <alignment horizontal="right" vertical="top"/>
    </xf>
    <xf numFmtId="169" fontId="1972" fillId="0" borderId="1" xfId="0" applyNumberFormat="1" applyFont="1" applyBorder="1" applyAlignment="1">
      <alignment horizontal="right" vertical="top"/>
    </xf>
    <xf numFmtId="4" fontId="1973" fillId="2" borderId="1" xfId="0" applyNumberFormat="1" applyFont="1" applyFill="1" applyBorder="1" applyAlignment="1" applyProtection="1">
      <alignment horizontal="right" vertical="top"/>
      <protection locked="0"/>
    </xf>
    <xf numFmtId="170" fontId="1974" fillId="0" borderId="1" xfId="0" applyNumberFormat="1" applyFont="1" applyBorder="1" applyAlignment="1">
      <alignment horizontal="right" vertical="top"/>
    </xf>
    <xf numFmtId="4" fontId="1975" fillId="0" borderId="1" xfId="0" applyNumberFormat="1" applyFont="1" applyBorder="1" applyAlignment="1">
      <alignment horizontal="right" vertical="top"/>
    </xf>
    <xf numFmtId="4" fontId="1976" fillId="0" borderId="1" xfId="0" applyNumberFormat="1" applyFont="1" applyBorder="1" applyAlignment="1">
      <alignment horizontal="right" vertical="top"/>
    </xf>
    <xf numFmtId="0" fontId="1977" fillId="0" borderId="0" xfId="0" applyFont="1"/>
    <xf numFmtId="0" fontId="1978" fillId="0" borderId="1" xfId="0" applyFont="1" applyBorder="1" applyAlignment="1">
      <alignment horizontal="left" vertical="top"/>
    </xf>
    <xf numFmtId="0" fontId="1979" fillId="0" borderId="1" xfId="0" applyFont="1" applyBorder="1" applyAlignment="1">
      <alignment horizontal="left" vertical="top" wrapText="1"/>
    </xf>
    <xf numFmtId="0" fontId="1980" fillId="0" borderId="1" xfId="0" applyFont="1" applyBorder="1" applyAlignment="1">
      <alignment horizontal="center" vertical="top"/>
    </xf>
    <xf numFmtId="168" fontId="1981" fillId="0" borderId="1" xfId="0" applyNumberFormat="1" applyFont="1" applyBorder="1" applyAlignment="1">
      <alignment horizontal="right" vertical="top"/>
    </xf>
    <xf numFmtId="169" fontId="1982" fillId="0" borderId="1" xfId="0" applyNumberFormat="1" applyFont="1" applyBorder="1" applyAlignment="1">
      <alignment horizontal="right" vertical="top"/>
    </xf>
    <xf numFmtId="169" fontId="1983" fillId="0" borderId="1" xfId="0" applyNumberFormat="1" applyFont="1" applyBorder="1" applyAlignment="1">
      <alignment horizontal="right" vertical="top"/>
    </xf>
    <xf numFmtId="169" fontId="1984" fillId="0" borderId="1" xfId="0" applyNumberFormat="1" applyFont="1" applyBorder="1" applyAlignment="1">
      <alignment horizontal="right" vertical="top"/>
    </xf>
    <xf numFmtId="4" fontId="1985" fillId="2" borderId="1" xfId="0" applyNumberFormat="1" applyFont="1" applyFill="1" applyBorder="1" applyAlignment="1" applyProtection="1">
      <alignment horizontal="right" vertical="top"/>
      <protection locked="0"/>
    </xf>
    <xf numFmtId="170" fontId="1986" fillId="0" borderId="1" xfId="0" applyNumberFormat="1" applyFont="1" applyBorder="1" applyAlignment="1">
      <alignment horizontal="right" vertical="top"/>
    </xf>
    <xf numFmtId="4" fontId="1987" fillId="0" borderId="1" xfId="0" applyNumberFormat="1" applyFont="1" applyBorder="1" applyAlignment="1">
      <alignment horizontal="right" vertical="top"/>
    </xf>
    <xf numFmtId="4" fontId="1988" fillId="0" borderId="1" xfId="0" applyNumberFormat="1" applyFont="1" applyBorder="1" applyAlignment="1">
      <alignment horizontal="right" vertical="top"/>
    </xf>
    <xf numFmtId="0" fontId="1989" fillId="0" borderId="0" xfId="0" applyFont="1"/>
    <xf numFmtId="0" fontId="1990" fillId="0" borderId="1" xfId="0" applyFont="1" applyBorder="1" applyAlignment="1">
      <alignment horizontal="left" vertical="top"/>
    </xf>
    <xf numFmtId="0" fontId="1991" fillId="0" borderId="1" xfId="0" applyFont="1" applyBorder="1" applyAlignment="1">
      <alignment horizontal="left" vertical="top" wrapText="1"/>
    </xf>
    <xf numFmtId="0" fontId="1992" fillId="0" borderId="1" xfId="0" applyFont="1" applyBorder="1" applyAlignment="1">
      <alignment horizontal="center" vertical="top"/>
    </xf>
    <xf numFmtId="168" fontId="1993" fillId="0" borderId="1" xfId="0" applyNumberFormat="1" applyFont="1" applyBorder="1" applyAlignment="1">
      <alignment horizontal="right" vertical="top"/>
    </xf>
    <xf numFmtId="169" fontId="1994" fillId="0" borderId="1" xfId="0" applyNumberFormat="1" applyFont="1" applyBorder="1" applyAlignment="1">
      <alignment horizontal="right" vertical="top"/>
    </xf>
    <xf numFmtId="169" fontId="1995" fillId="0" borderId="1" xfId="0" applyNumberFormat="1" applyFont="1" applyBorder="1" applyAlignment="1">
      <alignment horizontal="right" vertical="top"/>
    </xf>
    <xf numFmtId="169" fontId="1996" fillId="0" borderId="1" xfId="0" applyNumberFormat="1" applyFont="1" applyBorder="1" applyAlignment="1">
      <alignment horizontal="right" vertical="top"/>
    </xf>
    <xf numFmtId="4" fontId="1997" fillId="2" borderId="1" xfId="0" applyNumberFormat="1" applyFont="1" applyFill="1" applyBorder="1" applyAlignment="1" applyProtection="1">
      <alignment horizontal="right" vertical="top"/>
      <protection locked="0"/>
    </xf>
    <xf numFmtId="170" fontId="1998" fillId="0" borderId="1" xfId="0" applyNumberFormat="1" applyFont="1" applyBorder="1" applyAlignment="1">
      <alignment horizontal="right" vertical="top"/>
    </xf>
    <xf numFmtId="4" fontId="1999" fillId="0" borderId="1" xfId="0" applyNumberFormat="1" applyFont="1" applyBorder="1" applyAlignment="1">
      <alignment horizontal="right" vertical="top"/>
    </xf>
    <xf numFmtId="4" fontId="2000" fillId="0" borderId="1" xfId="0" applyNumberFormat="1" applyFont="1" applyBorder="1" applyAlignment="1">
      <alignment horizontal="right" vertical="top"/>
    </xf>
    <xf numFmtId="0" fontId="2001" fillId="0" borderId="0" xfId="0" applyFont="1"/>
    <xf numFmtId="0" fontId="2002" fillId="0" borderId="1" xfId="0" applyFont="1" applyBorder="1" applyAlignment="1">
      <alignment horizontal="left" vertical="top"/>
    </xf>
    <xf numFmtId="0" fontId="2003" fillId="0" borderId="1" xfId="0" applyFont="1" applyBorder="1" applyAlignment="1">
      <alignment horizontal="left" vertical="top" wrapText="1"/>
    </xf>
    <xf numFmtId="0" fontId="2004" fillId="0" borderId="1" xfId="0" applyFont="1" applyBorder="1" applyAlignment="1">
      <alignment horizontal="center" vertical="top"/>
    </xf>
    <xf numFmtId="168" fontId="2005" fillId="0" borderId="1" xfId="0" applyNumberFormat="1" applyFont="1" applyBorder="1" applyAlignment="1">
      <alignment horizontal="right" vertical="top"/>
    </xf>
    <xf numFmtId="169" fontId="2006" fillId="0" borderId="1" xfId="0" applyNumberFormat="1" applyFont="1" applyBorder="1" applyAlignment="1">
      <alignment horizontal="right" vertical="top"/>
    </xf>
    <xf numFmtId="169" fontId="2007" fillId="0" borderId="1" xfId="0" applyNumberFormat="1" applyFont="1" applyBorder="1" applyAlignment="1">
      <alignment horizontal="right" vertical="top"/>
    </xf>
    <xf numFmtId="169" fontId="2008" fillId="0" borderId="1" xfId="0" applyNumberFormat="1" applyFont="1" applyBorder="1" applyAlignment="1">
      <alignment horizontal="right" vertical="top"/>
    </xf>
    <xf numFmtId="4" fontId="2009" fillId="2" borderId="1" xfId="0" applyNumberFormat="1" applyFont="1" applyFill="1" applyBorder="1" applyAlignment="1" applyProtection="1">
      <alignment horizontal="right" vertical="top"/>
      <protection locked="0"/>
    </xf>
    <xf numFmtId="170" fontId="2010" fillId="0" borderId="1" xfId="0" applyNumberFormat="1" applyFont="1" applyBorder="1" applyAlignment="1">
      <alignment horizontal="right" vertical="top"/>
    </xf>
    <xf numFmtId="4" fontId="2011" fillId="0" borderId="1" xfId="0" applyNumberFormat="1" applyFont="1" applyBorder="1" applyAlignment="1">
      <alignment horizontal="right" vertical="top"/>
    </xf>
    <xf numFmtId="4" fontId="2012" fillId="0" borderId="1" xfId="0" applyNumberFormat="1" applyFont="1" applyBorder="1" applyAlignment="1">
      <alignment horizontal="right" vertical="top"/>
    </xf>
    <xf numFmtId="0" fontId="2013" fillId="0" borderId="0" xfId="0" applyFont="1"/>
    <xf numFmtId="0" fontId="2014" fillId="0" borderId="1" xfId="0" applyFont="1" applyBorder="1" applyAlignment="1">
      <alignment horizontal="left" vertical="top"/>
    </xf>
    <xf numFmtId="0" fontId="2015" fillId="0" borderId="1" xfId="0" applyFont="1" applyBorder="1" applyAlignment="1">
      <alignment horizontal="left" vertical="top" wrapText="1"/>
    </xf>
    <xf numFmtId="0" fontId="2016" fillId="0" borderId="1" xfId="0" applyFont="1" applyBorder="1" applyAlignment="1">
      <alignment horizontal="center" vertical="top"/>
    </xf>
    <xf numFmtId="168" fontId="2017" fillId="0" borderId="1" xfId="0" applyNumberFormat="1" applyFont="1" applyBorder="1" applyAlignment="1">
      <alignment horizontal="right" vertical="top"/>
    </xf>
    <xf numFmtId="169" fontId="2018" fillId="0" borderId="1" xfId="0" applyNumberFormat="1" applyFont="1" applyBorder="1" applyAlignment="1">
      <alignment horizontal="right" vertical="top"/>
    </xf>
    <xf numFmtId="169" fontId="2019" fillId="0" borderId="1" xfId="0" applyNumberFormat="1" applyFont="1" applyBorder="1" applyAlignment="1">
      <alignment horizontal="right" vertical="top"/>
    </xf>
    <xf numFmtId="169" fontId="2020" fillId="0" borderId="1" xfId="0" applyNumberFormat="1" applyFont="1" applyBorder="1" applyAlignment="1">
      <alignment horizontal="right" vertical="top"/>
    </xf>
    <xf numFmtId="4" fontId="2021" fillId="2" borderId="1" xfId="0" applyNumberFormat="1" applyFont="1" applyFill="1" applyBorder="1" applyAlignment="1" applyProtection="1">
      <alignment horizontal="right" vertical="top"/>
      <protection locked="0"/>
    </xf>
    <xf numFmtId="170" fontId="2022" fillId="0" borderId="1" xfId="0" applyNumberFormat="1" applyFont="1" applyBorder="1" applyAlignment="1">
      <alignment horizontal="right" vertical="top"/>
    </xf>
    <xf numFmtId="4" fontId="2023" fillId="0" borderId="1" xfId="0" applyNumberFormat="1" applyFont="1" applyBorder="1" applyAlignment="1">
      <alignment horizontal="right" vertical="top"/>
    </xf>
    <xf numFmtId="4" fontId="2024" fillId="0" borderId="1" xfId="0" applyNumberFormat="1" applyFont="1" applyBorder="1" applyAlignment="1">
      <alignment horizontal="right" vertical="top"/>
    </xf>
    <xf numFmtId="0" fontId="2025" fillId="0" borderId="0" xfId="0" applyFont="1"/>
    <xf numFmtId="0" fontId="2026" fillId="0" borderId="1" xfId="0" applyFont="1" applyBorder="1" applyAlignment="1">
      <alignment horizontal="left" vertical="top"/>
    </xf>
    <xf numFmtId="0" fontId="2027" fillId="0" borderId="1" xfId="0" applyFont="1" applyBorder="1" applyAlignment="1">
      <alignment horizontal="left" vertical="top" wrapText="1"/>
    </xf>
    <xf numFmtId="0" fontId="2028" fillId="0" borderId="1" xfId="0" applyFont="1" applyBorder="1" applyAlignment="1">
      <alignment horizontal="center" vertical="top"/>
    </xf>
    <xf numFmtId="168" fontId="2029" fillId="0" borderId="1" xfId="0" applyNumberFormat="1" applyFont="1" applyBorder="1" applyAlignment="1">
      <alignment horizontal="right" vertical="top"/>
    </xf>
    <xf numFmtId="169" fontId="2030" fillId="0" borderId="1" xfId="0" applyNumberFormat="1" applyFont="1" applyBorder="1" applyAlignment="1">
      <alignment horizontal="right" vertical="top"/>
    </xf>
    <xf numFmtId="169" fontId="2031" fillId="0" borderId="1" xfId="0" applyNumberFormat="1" applyFont="1" applyBorder="1" applyAlignment="1">
      <alignment horizontal="right" vertical="top"/>
    </xf>
    <xf numFmtId="169" fontId="2032" fillId="0" borderId="1" xfId="0" applyNumberFormat="1" applyFont="1" applyBorder="1" applyAlignment="1">
      <alignment horizontal="right" vertical="top"/>
    </xf>
    <xf numFmtId="4" fontId="2033" fillId="2" borderId="1" xfId="0" applyNumberFormat="1" applyFont="1" applyFill="1" applyBorder="1" applyAlignment="1" applyProtection="1">
      <alignment horizontal="right" vertical="top"/>
      <protection locked="0"/>
    </xf>
    <xf numFmtId="170" fontId="2034" fillId="0" borderId="1" xfId="0" applyNumberFormat="1" applyFont="1" applyBorder="1" applyAlignment="1">
      <alignment horizontal="right" vertical="top"/>
    </xf>
    <xf numFmtId="4" fontId="2035" fillId="0" borderId="1" xfId="0" applyNumberFormat="1" applyFont="1" applyBorder="1" applyAlignment="1">
      <alignment horizontal="right" vertical="top"/>
    </xf>
    <xf numFmtId="4" fontId="2036" fillId="0" borderId="1" xfId="0" applyNumberFormat="1" applyFont="1" applyBorder="1" applyAlignment="1">
      <alignment horizontal="right" vertical="top"/>
    </xf>
    <xf numFmtId="0" fontId="2037" fillId="0" borderId="0" xfId="0" applyFont="1"/>
    <xf numFmtId="0" fontId="2038" fillId="3" borderId="1" xfId="0" applyFont="1" applyFill="1" applyBorder="1" applyAlignment="1">
      <alignment horizontal="left"/>
    </xf>
    <xf numFmtId="0" fontId="2046" fillId="3" borderId="1" xfId="0" applyFont="1" applyFill="1" applyBorder="1" applyAlignment="1">
      <alignment horizontal="left"/>
    </xf>
    <xf numFmtId="0" fontId="2047" fillId="3" borderId="1" xfId="0" applyFont="1" applyFill="1" applyBorder="1" applyAlignment="1">
      <alignment horizontal="left"/>
    </xf>
    <xf numFmtId="4" fontId="2048" fillId="3" borderId="1" xfId="0" applyNumberFormat="1" applyFont="1" applyFill="1" applyBorder="1" applyAlignment="1">
      <alignment horizontal="right"/>
    </xf>
    <xf numFmtId="0" fontId="2049" fillId="0" borderId="0" xfId="0" applyFont="1"/>
    <xf numFmtId="0" fontId="2050" fillId="0" borderId="1" xfId="0" applyFont="1" applyBorder="1" applyAlignment="1">
      <alignment horizontal="left" vertical="top"/>
    </xf>
    <xf numFmtId="0" fontId="2051" fillId="0" borderId="1" xfId="0" applyFont="1" applyBorder="1" applyAlignment="1">
      <alignment horizontal="left" vertical="top" wrapText="1"/>
    </xf>
    <xf numFmtId="0" fontId="2052" fillId="0" borderId="1" xfId="0" applyFont="1" applyBorder="1" applyAlignment="1">
      <alignment horizontal="center" vertical="top"/>
    </xf>
    <xf numFmtId="168" fontId="2053" fillId="0" borderId="1" xfId="0" applyNumberFormat="1" applyFont="1" applyBorder="1" applyAlignment="1">
      <alignment horizontal="right" vertical="top"/>
    </xf>
    <xf numFmtId="169" fontId="2054" fillId="0" borderId="1" xfId="0" applyNumberFormat="1" applyFont="1" applyBorder="1" applyAlignment="1">
      <alignment horizontal="right" vertical="top"/>
    </xf>
    <xf numFmtId="169" fontId="2055" fillId="0" borderId="1" xfId="0" applyNumberFormat="1" applyFont="1" applyBorder="1" applyAlignment="1">
      <alignment horizontal="right" vertical="top"/>
    </xf>
    <xf numFmtId="169" fontId="2056" fillId="0" borderId="1" xfId="0" applyNumberFormat="1" applyFont="1" applyBorder="1" applyAlignment="1">
      <alignment horizontal="right" vertical="top"/>
    </xf>
    <xf numFmtId="4" fontId="2057" fillId="2" borderId="1" xfId="0" applyNumberFormat="1" applyFont="1" applyFill="1" applyBorder="1" applyAlignment="1" applyProtection="1">
      <alignment horizontal="right" vertical="top"/>
      <protection locked="0"/>
    </xf>
    <xf numFmtId="170" fontId="2058" fillId="0" borderId="1" xfId="0" applyNumberFormat="1" applyFont="1" applyBorder="1" applyAlignment="1">
      <alignment horizontal="right" vertical="top"/>
    </xf>
    <xf numFmtId="4" fontId="2059" fillId="0" borderId="1" xfId="0" applyNumberFormat="1" applyFont="1" applyBorder="1" applyAlignment="1">
      <alignment horizontal="right" vertical="top"/>
    </xf>
    <xf numFmtId="4" fontId="2060" fillId="0" borderId="1" xfId="0" applyNumberFormat="1" applyFont="1" applyBorder="1" applyAlignment="1">
      <alignment horizontal="right" vertical="top"/>
    </xf>
    <xf numFmtId="0" fontId="2061" fillId="0" borderId="0" xfId="0" applyFont="1"/>
    <xf numFmtId="0" fontId="2062" fillId="0" borderId="1" xfId="0" applyFont="1" applyBorder="1" applyAlignment="1">
      <alignment horizontal="left" vertical="top"/>
    </xf>
    <xf numFmtId="0" fontId="2063" fillId="0" borderId="1" xfId="0" applyFont="1" applyBorder="1" applyAlignment="1">
      <alignment horizontal="left" vertical="top" wrapText="1"/>
    </xf>
    <xf numFmtId="0" fontId="2064" fillId="0" borderId="1" xfId="0" applyFont="1" applyBorder="1" applyAlignment="1">
      <alignment horizontal="center" vertical="top"/>
    </xf>
    <xf numFmtId="168" fontId="2065" fillId="0" borderId="1" xfId="0" applyNumberFormat="1" applyFont="1" applyBorder="1" applyAlignment="1">
      <alignment horizontal="right" vertical="top"/>
    </xf>
    <xf numFmtId="169" fontId="2066" fillId="0" borderId="1" xfId="0" applyNumberFormat="1" applyFont="1" applyBorder="1" applyAlignment="1">
      <alignment horizontal="right" vertical="top"/>
    </xf>
    <xf numFmtId="169" fontId="2067" fillId="0" borderId="1" xfId="0" applyNumberFormat="1" applyFont="1" applyBorder="1" applyAlignment="1">
      <alignment horizontal="right" vertical="top"/>
    </xf>
    <xf numFmtId="169" fontId="2068" fillId="0" borderId="1" xfId="0" applyNumberFormat="1" applyFont="1" applyBorder="1" applyAlignment="1">
      <alignment horizontal="right" vertical="top"/>
    </xf>
    <xf numFmtId="4" fontId="2069" fillId="2" borderId="1" xfId="0" applyNumberFormat="1" applyFont="1" applyFill="1" applyBorder="1" applyAlignment="1" applyProtection="1">
      <alignment horizontal="right" vertical="top"/>
      <protection locked="0"/>
    </xf>
    <xf numFmtId="170" fontId="2070" fillId="0" borderId="1" xfId="0" applyNumberFormat="1" applyFont="1" applyBorder="1" applyAlignment="1">
      <alignment horizontal="right" vertical="top"/>
    </xf>
    <xf numFmtId="4" fontId="2071" fillId="0" borderId="1" xfId="0" applyNumberFormat="1" applyFont="1" applyBorder="1" applyAlignment="1">
      <alignment horizontal="right" vertical="top"/>
    </xf>
    <xf numFmtId="4" fontId="2072" fillId="0" borderId="1" xfId="0" applyNumberFormat="1" applyFont="1" applyBorder="1" applyAlignment="1">
      <alignment horizontal="right" vertical="top"/>
    </xf>
    <xf numFmtId="0" fontId="2073" fillId="0" borderId="0" xfId="0" applyFont="1"/>
    <xf numFmtId="0" fontId="2074" fillId="0" borderId="1" xfId="0" applyFont="1" applyBorder="1" applyAlignment="1">
      <alignment horizontal="left" vertical="top"/>
    </xf>
    <xf numFmtId="0" fontId="2075" fillId="0" borderId="1" xfId="0" applyFont="1" applyBorder="1" applyAlignment="1">
      <alignment horizontal="left" vertical="top" wrapText="1"/>
    </xf>
    <xf numFmtId="0" fontId="2076" fillId="0" borderId="1" xfId="0" applyFont="1" applyBorder="1" applyAlignment="1">
      <alignment horizontal="center" vertical="top"/>
    </xf>
    <xf numFmtId="168" fontId="2077" fillId="0" borderId="1" xfId="0" applyNumberFormat="1" applyFont="1" applyBorder="1" applyAlignment="1">
      <alignment horizontal="right" vertical="top"/>
    </xf>
    <xf numFmtId="169" fontId="2078" fillId="0" borderId="1" xfId="0" applyNumberFormat="1" applyFont="1" applyBorder="1" applyAlignment="1">
      <alignment horizontal="right" vertical="top"/>
    </xf>
    <xf numFmtId="169" fontId="2079" fillId="0" borderId="1" xfId="0" applyNumberFormat="1" applyFont="1" applyBorder="1" applyAlignment="1">
      <alignment horizontal="right" vertical="top"/>
    </xf>
    <xf numFmtId="169" fontId="2080" fillId="0" borderId="1" xfId="0" applyNumberFormat="1" applyFont="1" applyBorder="1" applyAlignment="1">
      <alignment horizontal="right" vertical="top"/>
    </xf>
    <xf numFmtId="4" fontId="2081" fillId="2" borderId="1" xfId="0" applyNumberFormat="1" applyFont="1" applyFill="1" applyBorder="1" applyAlignment="1" applyProtection="1">
      <alignment horizontal="right" vertical="top"/>
      <protection locked="0"/>
    </xf>
    <xf numFmtId="170" fontId="2082" fillId="0" borderId="1" xfId="0" applyNumberFormat="1" applyFont="1" applyBorder="1" applyAlignment="1">
      <alignment horizontal="right" vertical="top"/>
    </xf>
    <xf numFmtId="4" fontId="2083" fillId="0" borderId="1" xfId="0" applyNumberFormat="1" applyFont="1" applyBorder="1" applyAlignment="1">
      <alignment horizontal="right" vertical="top"/>
    </xf>
    <xf numFmtId="4" fontId="2084" fillId="0" borderId="1" xfId="0" applyNumberFormat="1" applyFont="1" applyBorder="1" applyAlignment="1">
      <alignment horizontal="right" vertical="top"/>
    </xf>
    <xf numFmtId="0" fontId="2085" fillId="0" borderId="0" xfId="0" applyFont="1"/>
    <xf numFmtId="0" fontId="2086" fillId="0" borderId="1" xfId="0" applyFont="1" applyBorder="1" applyAlignment="1">
      <alignment horizontal="left" vertical="top"/>
    </xf>
    <xf numFmtId="0" fontId="2087" fillId="0" borderId="1" xfId="0" applyFont="1" applyBorder="1" applyAlignment="1">
      <alignment horizontal="left" vertical="top" wrapText="1"/>
    </xf>
    <xf numFmtId="0" fontId="2088" fillId="0" borderId="1" xfId="0" applyFont="1" applyBorder="1" applyAlignment="1">
      <alignment horizontal="center" vertical="top"/>
    </xf>
    <xf numFmtId="168" fontId="2089" fillId="0" borderId="1" xfId="0" applyNumberFormat="1" applyFont="1" applyBorder="1" applyAlignment="1">
      <alignment horizontal="right" vertical="top"/>
    </xf>
    <xf numFmtId="169" fontId="2090" fillId="0" borderId="1" xfId="0" applyNumberFormat="1" applyFont="1" applyBorder="1" applyAlignment="1">
      <alignment horizontal="right" vertical="top"/>
    </xf>
    <xf numFmtId="169" fontId="2091" fillId="0" borderId="1" xfId="0" applyNumberFormat="1" applyFont="1" applyBorder="1" applyAlignment="1">
      <alignment horizontal="right" vertical="top"/>
    </xf>
    <xf numFmtId="169" fontId="2092" fillId="0" borderId="1" xfId="0" applyNumberFormat="1" applyFont="1" applyBorder="1" applyAlignment="1">
      <alignment horizontal="right" vertical="top"/>
    </xf>
    <xf numFmtId="4" fontId="2093" fillId="2" borderId="1" xfId="0" applyNumberFormat="1" applyFont="1" applyFill="1" applyBorder="1" applyAlignment="1" applyProtection="1">
      <alignment horizontal="right" vertical="top"/>
      <protection locked="0"/>
    </xf>
    <xf numFmtId="170" fontId="2094" fillId="0" borderId="1" xfId="0" applyNumberFormat="1" applyFont="1" applyBorder="1" applyAlignment="1">
      <alignment horizontal="right" vertical="top"/>
    </xf>
    <xf numFmtId="4" fontId="2095" fillId="0" borderId="1" xfId="0" applyNumberFormat="1" applyFont="1" applyBorder="1" applyAlignment="1">
      <alignment horizontal="right" vertical="top"/>
    </xf>
    <xf numFmtId="4" fontId="2096" fillId="0" borderId="1" xfId="0" applyNumberFormat="1" applyFont="1" applyBorder="1" applyAlignment="1">
      <alignment horizontal="right" vertical="top"/>
    </xf>
    <xf numFmtId="0" fontId="2097" fillId="0" borderId="0" xfId="0" applyFont="1"/>
    <xf numFmtId="0" fontId="2098" fillId="3" borderId="1" xfId="0" applyFont="1" applyFill="1" applyBorder="1" applyAlignment="1">
      <alignment horizontal="left"/>
    </xf>
    <xf numFmtId="0" fontId="2106" fillId="3" borderId="1" xfId="0" applyFont="1" applyFill="1" applyBorder="1" applyAlignment="1">
      <alignment horizontal="left"/>
    </xf>
    <xf numFmtId="0" fontId="2107" fillId="3" borderId="1" xfId="0" applyFont="1" applyFill="1" applyBorder="1" applyAlignment="1">
      <alignment horizontal="left"/>
    </xf>
    <xf numFmtId="4" fontId="2108" fillId="3" borderId="1" xfId="0" applyNumberFormat="1" applyFont="1" applyFill="1" applyBorder="1" applyAlignment="1">
      <alignment horizontal="right"/>
    </xf>
    <xf numFmtId="0" fontId="2109" fillId="0" borderId="0" xfId="0" applyFont="1"/>
    <xf numFmtId="0" fontId="2110" fillId="0" borderId="1" xfId="0" applyFont="1" applyBorder="1" applyAlignment="1">
      <alignment horizontal="left" vertical="top"/>
    </xf>
    <xf numFmtId="0" fontId="2111" fillId="0" borderId="1" xfId="0" applyFont="1" applyBorder="1" applyAlignment="1">
      <alignment horizontal="left" vertical="top" wrapText="1"/>
    </xf>
    <xf numFmtId="0" fontId="2112" fillId="0" borderId="1" xfId="0" applyFont="1" applyBorder="1" applyAlignment="1">
      <alignment horizontal="center" vertical="top"/>
    </xf>
    <xf numFmtId="168" fontId="2113" fillId="0" borderId="1" xfId="0" applyNumberFormat="1" applyFont="1" applyBorder="1" applyAlignment="1">
      <alignment horizontal="right" vertical="top"/>
    </xf>
    <xf numFmtId="169" fontId="2114" fillId="0" borderId="1" xfId="0" applyNumberFormat="1" applyFont="1" applyBorder="1" applyAlignment="1">
      <alignment horizontal="right" vertical="top"/>
    </xf>
    <xf numFmtId="169" fontId="2115" fillId="0" borderId="1" xfId="0" applyNumberFormat="1" applyFont="1" applyBorder="1" applyAlignment="1">
      <alignment horizontal="right" vertical="top"/>
    </xf>
    <xf numFmtId="169" fontId="2116" fillId="0" borderId="1" xfId="0" applyNumberFormat="1" applyFont="1" applyBorder="1" applyAlignment="1">
      <alignment horizontal="right" vertical="top"/>
    </xf>
    <xf numFmtId="4" fontId="2117" fillId="2" borderId="1" xfId="0" applyNumberFormat="1" applyFont="1" applyFill="1" applyBorder="1" applyAlignment="1" applyProtection="1">
      <alignment horizontal="right" vertical="top"/>
      <protection locked="0"/>
    </xf>
    <xf numFmtId="170" fontId="2118" fillId="0" borderId="1" xfId="0" applyNumberFormat="1" applyFont="1" applyBorder="1" applyAlignment="1">
      <alignment horizontal="right" vertical="top"/>
    </xf>
    <xf numFmtId="4" fontId="2119" fillId="0" borderId="1" xfId="0" applyNumberFormat="1" applyFont="1" applyBorder="1" applyAlignment="1">
      <alignment horizontal="right" vertical="top"/>
    </xf>
    <xf numFmtId="4" fontId="2120" fillId="0" borderId="1" xfId="0" applyNumberFormat="1" applyFont="1" applyBorder="1" applyAlignment="1">
      <alignment horizontal="right" vertical="top"/>
    </xf>
    <xf numFmtId="0" fontId="2121" fillId="0" borderId="0" xfId="0" applyFont="1"/>
    <xf numFmtId="0" fontId="2122" fillId="0" borderId="1" xfId="0" applyFont="1" applyBorder="1" applyAlignment="1">
      <alignment horizontal="left" vertical="top"/>
    </xf>
    <xf numFmtId="0" fontId="2123" fillId="0" borderId="1" xfId="0" applyFont="1" applyBorder="1" applyAlignment="1">
      <alignment horizontal="left" vertical="top" wrapText="1"/>
    </xf>
    <xf numFmtId="0" fontId="2124" fillId="0" borderId="1" xfId="0" applyFont="1" applyBorder="1" applyAlignment="1">
      <alignment horizontal="center" vertical="top"/>
    </xf>
    <xf numFmtId="168" fontId="2125" fillId="0" borderId="1" xfId="0" applyNumberFormat="1" applyFont="1" applyBorder="1" applyAlignment="1">
      <alignment horizontal="right" vertical="top"/>
    </xf>
    <xf numFmtId="169" fontId="2126" fillId="0" borderId="1" xfId="0" applyNumberFormat="1" applyFont="1" applyBorder="1" applyAlignment="1">
      <alignment horizontal="right" vertical="top"/>
    </xf>
    <xf numFmtId="169" fontId="2127" fillId="0" borderId="1" xfId="0" applyNumberFormat="1" applyFont="1" applyBorder="1" applyAlignment="1">
      <alignment horizontal="right" vertical="top"/>
    </xf>
    <xf numFmtId="169" fontId="2128" fillId="0" borderId="1" xfId="0" applyNumberFormat="1" applyFont="1" applyBorder="1" applyAlignment="1">
      <alignment horizontal="right" vertical="top"/>
    </xf>
    <xf numFmtId="4" fontId="2129" fillId="2" borderId="1" xfId="0" applyNumberFormat="1" applyFont="1" applyFill="1" applyBorder="1" applyAlignment="1" applyProtection="1">
      <alignment horizontal="right" vertical="top"/>
      <protection locked="0"/>
    </xf>
    <xf numFmtId="170" fontId="2130" fillId="0" borderId="1" xfId="0" applyNumberFormat="1" applyFont="1" applyBorder="1" applyAlignment="1">
      <alignment horizontal="right" vertical="top"/>
    </xf>
    <xf numFmtId="4" fontId="2131" fillId="0" borderId="1" xfId="0" applyNumberFormat="1" applyFont="1" applyBorder="1" applyAlignment="1">
      <alignment horizontal="right" vertical="top"/>
    </xf>
    <xf numFmtId="4" fontId="2132" fillId="0" borderId="1" xfId="0" applyNumberFormat="1" applyFont="1" applyBorder="1" applyAlignment="1">
      <alignment horizontal="right" vertical="top"/>
    </xf>
    <xf numFmtId="0" fontId="2133" fillId="0" borderId="0" xfId="0" applyFont="1"/>
    <xf numFmtId="0" fontId="2134" fillId="0" borderId="1" xfId="0" applyFont="1" applyBorder="1" applyAlignment="1">
      <alignment horizontal="left" vertical="top"/>
    </xf>
    <xf numFmtId="0" fontId="2135" fillId="0" borderId="1" xfId="0" applyFont="1" applyBorder="1" applyAlignment="1">
      <alignment horizontal="left" vertical="top" wrapText="1"/>
    </xf>
    <xf numFmtId="0" fontId="2136" fillId="0" borderId="1" xfId="0" applyFont="1" applyBorder="1" applyAlignment="1">
      <alignment horizontal="center" vertical="top"/>
    </xf>
    <xf numFmtId="168" fontId="2137" fillId="0" borderId="1" xfId="0" applyNumberFormat="1" applyFont="1" applyBorder="1" applyAlignment="1">
      <alignment horizontal="right" vertical="top"/>
    </xf>
    <xf numFmtId="169" fontId="2138" fillId="0" borderId="1" xfId="0" applyNumberFormat="1" applyFont="1" applyBorder="1" applyAlignment="1">
      <alignment horizontal="right" vertical="top"/>
    </xf>
    <xf numFmtId="169" fontId="2139" fillId="0" borderId="1" xfId="0" applyNumberFormat="1" applyFont="1" applyBorder="1" applyAlignment="1">
      <alignment horizontal="right" vertical="top"/>
    </xf>
    <xf numFmtId="169" fontId="2140" fillId="0" borderId="1" xfId="0" applyNumberFormat="1" applyFont="1" applyBorder="1" applyAlignment="1">
      <alignment horizontal="right" vertical="top"/>
    </xf>
    <xf numFmtId="4" fontId="2141" fillId="2" borderId="1" xfId="0" applyNumberFormat="1" applyFont="1" applyFill="1" applyBorder="1" applyAlignment="1" applyProtection="1">
      <alignment horizontal="right" vertical="top"/>
      <protection locked="0"/>
    </xf>
    <xf numFmtId="170" fontId="2142" fillId="0" borderId="1" xfId="0" applyNumberFormat="1" applyFont="1" applyBorder="1" applyAlignment="1">
      <alignment horizontal="right" vertical="top"/>
    </xf>
    <xf numFmtId="4" fontId="2143" fillId="0" borderId="1" xfId="0" applyNumberFormat="1" applyFont="1" applyBorder="1" applyAlignment="1">
      <alignment horizontal="right" vertical="top"/>
    </xf>
    <xf numFmtId="4" fontId="2144" fillId="0" borderId="1" xfId="0" applyNumberFormat="1" applyFont="1" applyBorder="1" applyAlignment="1">
      <alignment horizontal="right" vertical="top"/>
    </xf>
    <xf numFmtId="0" fontId="2145" fillId="0" borderId="0" xfId="0" applyFont="1"/>
    <xf numFmtId="0" fontId="2146" fillId="0" borderId="1" xfId="0" applyFont="1" applyBorder="1" applyAlignment="1">
      <alignment horizontal="left" vertical="top"/>
    </xf>
    <xf numFmtId="0" fontId="2147" fillId="0" borderId="1" xfId="0" applyFont="1" applyBorder="1" applyAlignment="1">
      <alignment horizontal="left" vertical="top" wrapText="1"/>
    </xf>
    <xf numFmtId="0" fontId="2148" fillId="0" borderId="1" xfId="0" applyFont="1" applyBorder="1" applyAlignment="1">
      <alignment horizontal="center" vertical="top"/>
    </xf>
    <xf numFmtId="168" fontId="2149" fillId="0" borderId="1" xfId="0" applyNumberFormat="1" applyFont="1" applyBorder="1" applyAlignment="1">
      <alignment horizontal="right" vertical="top"/>
    </xf>
    <xf numFmtId="169" fontId="2150" fillId="0" borderId="1" xfId="0" applyNumberFormat="1" applyFont="1" applyBorder="1" applyAlignment="1">
      <alignment horizontal="right" vertical="top"/>
    </xf>
    <xf numFmtId="169" fontId="2151" fillId="0" borderId="1" xfId="0" applyNumberFormat="1" applyFont="1" applyBorder="1" applyAlignment="1">
      <alignment horizontal="right" vertical="top"/>
    </xf>
    <xf numFmtId="169" fontId="2152" fillId="0" borderId="1" xfId="0" applyNumberFormat="1" applyFont="1" applyBorder="1" applyAlignment="1">
      <alignment horizontal="right" vertical="top"/>
    </xf>
    <xf numFmtId="4" fontId="2153" fillId="2" borderId="1" xfId="0" applyNumberFormat="1" applyFont="1" applyFill="1" applyBorder="1" applyAlignment="1" applyProtection="1">
      <alignment horizontal="right" vertical="top"/>
      <protection locked="0"/>
    </xf>
    <xf numFmtId="170" fontId="2154" fillId="0" borderId="1" xfId="0" applyNumberFormat="1" applyFont="1" applyBorder="1" applyAlignment="1">
      <alignment horizontal="right" vertical="top"/>
    </xf>
    <xf numFmtId="4" fontId="2155" fillId="0" borderId="1" xfId="0" applyNumberFormat="1" applyFont="1" applyBorder="1" applyAlignment="1">
      <alignment horizontal="right" vertical="top"/>
    </xf>
    <xf numFmtId="4" fontId="2156" fillId="0" borderId="1" xfId="0" applyNumberFormat="1" applyFont="1" applyBorder="1" applyAlignment="1">
      <alignment horizontal="right" vertical="top"/>
    </xf>
    <xf numFmtId="0" fontId="2157" fillId="0" borderId="0" xfId="0" applyFont="1"/>
    <xf numFmtId="0" fontId="2158" fillId="0" borderId="1" xfId="0" applyFont="1" applyBorder="1" applyAlignment="1">
      <alignment horizontal="left" vertical="top"/>
    </xf>
    <xf numFmtId="0" fontId="2159" fillId="0" borderId="1" xfId="0" applyFont="1" applyBorder="1" applyAlignment="1">
      <alignment horizontal="left" vertical="top" wrapText="1"/>
    </xf>
    <xf numFmtId="0" fontId="2160" fillId="0" borderId="1" xfId="0" applyFont="1" applyBorder="1" applyAlignment="1">
      <alignment horizontal="center" vertical="top"/>
    </xf>
    <xf numFmtId="168" fontId="2161" fillId="0" borderId="1" xfId="0" applyNumberFormat="1" applyFont="1" applyBorder="1" applyAlignment="1">
      <alignment horizontal="right" vertical="top"/>
    </xf>
    <xf numFmtId="169" fontId="2162" fillId="0" borderId="1" xfId="0" applyNumberFormat="1" applyFont="1" applyBorder="1" applyAlignment="1">
      <alignment horizontal="right" vertical="top"/>
    </xf>
    <xf numFmtId="169" fontId="2163" fillId="0" borderId="1" xfId="0" applyNumberFormat="1" applyFont="1" applyBorder="1" applyAlignment="1">
      <alignment horizontal="right" vertical="top"/>
    </xf>
    <xf numFmtId="169" fontId="2164" fillId="0" borderId="1" xfId="0" applyNumberFormat="1" applyFont="1" applyBorder="1" applyAlignment="1">
      <alignment horizontal="right" vertical="top"/>
    </xf>
    <xf numFmtId="4" fontId="2165" fillId="2" borderId="1" xfId="0" applyNumberFormat="1" applyFont="1" applyFill="1" applyBorder="1" applyAlignment="1" applyProtection="1">
      <alignment horizontal="right" vertical="top"/>
      <protection locked="0"/>
    </xf>
    <xf numFmtId="170" fontId="2166" fillId="0" borderId="1" xfId="0" applyNumberFormat="1" applyFont="1" applyBorder="1" applyAlignment="1">
      <alignment horizontal="right" vertical="top"/>
    </xf>
    <xf numFmtId="4" fontId="2167" fillId="0" borderId="1" xfId="0" applyNumberFormat="1" applyFont="1" applyBorder="1" applyAlignment="1">
      <alignment horizontal="right" vertical="top"/>
    </xf>
    <xf numFmtId="4" fontId="2168" fillId="0" borderId="1" xfId="0" applyNumberFormat="1" applyFont="1" applyBorder="1" applyAlignment="1">
      <alignment horizontal="right" vertical="top"/>
    </xf>
    <xf numFmtId="0" fontId="2169" fillId="0" borderId="0" xfId="0" applyFont="1"/>
    <xf numFmtId="0" fontId="2170" fillId="3" borderId="1" xfId="0" applyFont="1" applyFill="1" applyBorder="1" applyAlignment="1">
      <alignment horizontal="left"/>
    </xf>
    <xf numFmtId="0" fontId="2178" fillId="3" borderId="1" xfId="0" applyFont="1" applyFill="1" applyBorder="1" applyAlignment="1">
      <alignment horizontal="left"/>
    </xf>
    <xf numFmtId="0" fontId="2179" fillId="3" borderId="1" xfId="0" applyFont="1" applyFill="1" applyBorder="1" applyAlignment="1">
      <alignment horizontal="left"/>
    </xf>
    <xf numFmtId="4" fontId="2180" fillId="3" borderId="1" xfId="0" applyNumberFormat="1" applyFont="1" applyFill="1" applyBorder="1" applyAlignment="1">
      <alignment horizontal="right"/>
    </xf>
    <xf numFmtId="0" fontId="2181" fillId="0" borderId="0" xfId="0" applyFont="1"/>
    <xf numFmtId="0" fontId="2182" fillId="0" borderId="1" xfId="0" applyFont="1" applyBorder="1" applyAlignment="1">
      <alignment horizontal="left" vertical="top"/>
    </xf>
    <xf numFmtId="0" fontId="2183" fillId="0" borderId="1" xfId="0" applyFont="1" applyBorder="1" applyAlignment="1">
      <alignment horizontal="left" vertical="top" wrapText="1"/>
    </xf>
    <xf numFmtId="0" fontId="2184" fillId="0" borderId="1" xfId="0" applyFont="1" applyBorder="1" applyAlignment="1">
      <alignment horizontal="center" vertical="top"/>
    </xf>
    <xf numFmtId="168" fontId="2185" fillId="0" borderId="1" xfId="0" applyNumberFormat="1" applyFont="1" applyBorder="1" applyAlignment="1">
      <alignment horizontal="right" vertical="top"/>
    </xf>
    <xf numFmtId="169" fontId="2186" fillId="0" borderId="1" xfId="0" applyNumberFormat="1" applyFont="1" applyBorder="1" applyAlignment="1">
      <alignment horizontal="right" vertical="top"/>
    </xf>
    <xf numFmtId="169" fontId="2187" fillId="0" borderId="1" xfId="0" applyNumberFormat="1" applyFont="1" applyBorder="1" applyAlignment="1">
      <alignment horizontal="right" vertical="top"/>
    </xf>
    <xf numFmtId="169" fontId="2188" fillId="0" borderId="1" xfId="0" applyNumberFormat="1" applyFont="1" applyBorder="1" applyAlignment="1">
      <alignment horizontal="right" vertical="top"/>
    </xf>
    <xf numFmtId="4" fontId="2189" fillId="2" borderId="1" xfId="0" applyNumberFormat="1" applyFont="1" applyFill="1" applyBorder="1" applyAlignment="1" applyProtection="1">
      <alignment horizontal="right" vertical="top"/>
      <protection locked="0"/>
    </xf>
    <xf numFmtId="170" fontId="2190" fillId="0" borderId="1" xfId="0" applyNumberFormat="1" applyFont="1" applyBorder="1" applyAlignment="1">
      <alignment horizontal="right" vertical="top"/>
    </xf>
    <xf numFmtId="4" fontId="2191" fillId="0" borderId="1" xfId="0" applyNumberFormat="1" applyFont="1" applyBorder="1" applyAlignment="1">
      <alignment horizontal="right" vertical="top"/>
    </xf>
    <xf numFmtId="4" fontId="2192" fillId="0" borderId="1" xfId="0" applyNumberFormat="1" applyFont="1" applyBorder="1" applyAlignment="1">
      <alignment horizontal="right" vertical="top"/>
    </xf>
    <xf numFmtId="0" fontId="2193" fillId="0" borderId="0" xfId="0" applyFont="1"/>
    <xf numFmtId="0" fontId="2194" fillId="0" borderId="1" xfId="0" applyFont="1" applyBorder="1" applyAlignment="1">
      <alignment horizontal="left" vertical="top"/>
    </xf>
    <xf numFmtId="0" fontId="2195" fillId="0" borderId="1" xfId="0" applyFont="1" applyBorder="1" applyAlignment="1">
      <alignment horizontal="left" vertical="top" wrapText="1"/>
    </xf>
    <xf numFmtId="0" fontId="2196" fillId="0" borderId="1" xfId="0" applyFont="1" applyBorder="1" applyAlignment="1">
      <alignment horizontal="center" vertical="top"/>
    </xf>
    <xf numFmtId="168" fontId="2197" fillId="0" borderId="1" xfId="0" applyNumberFormat="1" applyFont="1" applyBorder="1" applyAlignment="1">
      <alignment horizontal="right" vertical="top"/>
    </xf>
    <xf numFmtId="169" fontId="2198" fillId="0" borderId="1" xfId="0" applyNumberFormat="1" applyFont="1" applyBorder="1" applyAlignment="1">
      <alignment horizontal="right" vertical="top"/>
    </xf>
    <xf numFmtId="169" fontId="2199" fillId="0" borderId="1" xfId="0" applyNumberFormat="1" applyFont="1" applyBorder="1" applyAlignment="1">
      <alignment horizontal="right" vertical="top"/>
    </xf>
    <xf numFmtId="169" fontId="2200" fillId="0" borderId="1" xfId="0" applyNumberFormat="1" applyFont="1" applyBorder="1" applyAlignment="1">
      <alignment horizontal="right" vertical="top"/>
    </xf>
    <xf numFmtId="4" fontId="2201" fillId="2" borderId="1" xfId="0" applyNumberFormat="1" applyFont="1" applyFill="1" applyBorder="1" applyAlignment="1" applyProtection="1">
      <alignment horizontal="right" vertical="top"/>
      <protection locked="0"/>
    </xf>
    <xf numFmtId="170" fontId="2202" fillId="0" borderId="1" xfId="0" applyNumberFormat="1" applyFont="1" applyBorder="1" applyAlignment="1">
      <alignment horizontal="right" vertical="top"/>
    </xf>
    <xf numFmtId="4" fontId="2203" fillId="0" borderId="1" xfId="0" applyNumberFormat="1" applyFont="1" applyBorder="1" applyAlignment="1">
      <alignment horizontal="right" vertical="top"/>
    </xf>
    <xf numFmtId="4" fontId="2204" fillId="0" borderId="1" xfId="0" applyNumberFormat="1" applyFont="1" applyBorder="1" applyAlignment="1">
      <alignment horizontal="right" vertical="top"/>
    </xf>
    <xf numFmtId="0" fontId="2205" fillId="0" borderId="0" xfId="0" applyFont="1"/>
    <xf numFmtId="0" fontId="2206" fillId="0" borderId="1" xfId="0" applyFont="1" applyBorder="1" applyAlignment="1">
      <alignment horizontal="left" vertical="top"/>
    </xf>
    <xf numFmtId="0" fontId="2207" fillId="0" borderId="1" xfId="0" applyFont="1" applyBorder="1" applyAlignment="1">
      <alignment horizontal="left" vertical="top" wrapText="1"/>
    </xf>
    <xf numFmtId="0" fontId="2208" fillId="0" borderId="1" xfId="0" applyFont="1" applyBorder="1" applyAlignment="1">
      <alignment horizontal="center" vertical="top"/>
    </xf>
    <xf numFmtId="168" fontId="2209" fillId="0" borderId="1" xfId="0" applyNumberFormat="1" applyFont="1" applyBorder="1" applyAlignment="1">
      <alignment horizontal="right" vertical="top"/>
    </xf>
    <xf numFmtId="169" fontId="2210" fillId="0" borderId="1" xfId="0" applyNumberFormat="1" applyFont="1" applyBorder="1" applyAlignment="1">
      <alignment horizontal="right" vertical="top"/>
    </xf>
    <xf numFmtId="169" fontId="2211" fillId="0" borderId="1" xfId="0" applyNumberFormat="1" applyFont="1" applyBorder="1" applyAlignment="1">
      <alignment horizontal="right" vertical="top"/>
    </xf>
    <xf numFmtId="169" fontId="2212" fillId="0" borderId="1" xfId="0" applyNumberFormat="1" applyFont="1" applyBorder="1" applyAlignment="1">
      <alignment horizontal="right" vertical="top"/>
    </xf>
    <xf numFmtId="4" fontId="2213" fillId="2" borderId="1" xfId="0" applyNumberFormat="1" applyFont="1" applyFill="1" applyBorder="1" applyAlignment="1" applyProtection="1">
      <alignment horizontal="right" vertical="top"/>
      <protection locked="0"/>
    </xf>
    <xf numFmtId="170" fontId="2214" fillId="0" borderId="1" xfId="0" applyNumberFormat="1" applyFont="1" applyBorder="1" applyAlignment="1">
      <alignment horizontal="right" vertical="top"/>
    </xf>
    <xf numFmtId="4" fontId="2215" fillId="0" borderId="1" xfId="0" applyNumberFormat="1" applyFont="1" applyBorder="1" applyAlignment="1">
      <alignment horizontal="right" vertical="top"/>
    </xf>
    <xf numFmtId="4" fontId="2216" fillId="0" borderId="1" xfId="0" applyNumberFormat="1" applyFont="1" applyBorder="1" applyAlignment="1">
      <alignment horizontal="right" vertical="top"/>
    </xf>
    <xf numFmtId="0" fontId="2217" fillId="0" borderId="0" xfId="0" applyFont="1"/>
    <xf numFmtId="0" fontId="2218" fillId="0" borderId="1" xfId="0" applyFont="1" applyBorder="1" applyAlignment="1">
      <alignment horizontal="left" vertical="top"/>
    </xf>
    <xf numFmtId="0" fontId="2219" fillId="0" borderId="1" xfId="0" applyFont="1" applyBorder="1" applyAlignment="1">
      <alignment horizontal="left" vertical="top" wrapText="1"/>
    </xf>
    <xf numFmtId="0" fontId="2220" fillId="0" borderId="1" xfId="0" applyFont="1" applyBorder="1" applyAlignment="1">
      <alignment horizontal="center" vertical="top"/>
    </xf>
    <xf numFmtId="168" fontId="2221" fillId="0" borderId="1" xfId="0" applyNumberFormat="1" applyFont="1" applyBorder="1" applyAlignment="1">
      <alignment horizontal="right" vertical="top"/>
    </xf>
    <xf numFmtId="169" fontId="2222" fillId="0" borderId="1" xfId="0" applyNumberFormat="1" applyFont="1" applyBorder="1" applyAlignment="1">
      <alignment horizontal="right" vertical="top"/>
    </xf>
    <xf numFmtId="169" fontId="2223" fillId="0" borderId="1" xfId="0" applyNumberFormat="1" applyFont="1" applyBorder="1" applyAlignment="1">
      <alignment horizontal="right" vertical="top"/>
    </xf>
    <xf numFmtId="169" fontId="2224" fillId="0" borderId="1" xfId="0" applyNumberFormat="1" applyFont="1" applyBorder="1" applyAlignment="1">
      <alignment horizontal="right" vertical="top"/>
    </xf>
    <xf numFmtId="4" fontId="2225" fillId="2" borderId="1" xfId="0" applyNumberFormat="1" applyFont="1" applyFill="1" applyBorder="1" applyAlignment="1" applyProtection="1">
      <alignment horizontal="right" vertical="top"/>
      <protection locked="0"/>
    </xf>
    <xf numFmtId="170" fontId="2226" fillId="0" borderId="1" xfId="0" applyNumberFormat="1" applyFont="1" applyBorder="1" applyAlignment="1">
      <alignment horizontal="right" vertical="top"/>
    </xf>
    <xf numFmtId="4" fontId="2227" fillId="0" borderId="1" xfId="0" applyNumberFormat="1" applyFont="1" applyBorder="1" applyAlignment="1">
      <alignment horizontal="right" vertical="top"/>
    </xf>
    <xf numFmtId="4" fontId="2228" fillId="0" borderId="1" xfId="0" applyNumberFormat="1" applyFont="1" applyBorder="1" applyAlignment="1">
      <alignment horizontal="right" vertical="top"/>
    </xf>
    <xf numFmtId="0" fontId="2229" fillId="0" borderId="0" xfId="0" applyFont="1"/>
    <xf numFmtId="0" fontId="2230" fillId="0" borderId="1" xfId="0" applyFont="1" applyBorder="1" applyAlignment="1">
      <alignment horizontal="left" vertical="top"/>
    </xf>
    <xf numFmtId="0" fontId="2231" fillId="0" borderId="1" xfId="0" applyFont="1" applyBorder="1" applyAlignment="1">
      <alignment horizontal="left" vertical="top" wrapText="1"/>
    </xf>
    <xf numFmtId="0" fontId="2232" fillId="0" borderId="1" xfId="0" applyFont="1" applyBorder="1" applyAlignment="1">
      <alignment horizontal="center" vertical="top"/>
    </xf>
    <xf numFmtId="168" fontId="2233" fillId="0" borderId="1" xfId="0" applyNumberFormat="1" applyFont="1" applyBorder="1" applyAlignment="1">
      <alignment horizontal="right" vertical="top"/>
    </xf>
    <xf numFmtId="169" fontId="2234" fillId="0" borderId="1" xfId="0" applyNumberFormat="1" applyFont="1" applyBorder="1" applyAlignment="1">
      <alignment horizontal="right" vertical="top"/>
    </xf>
    <xf numFmtId="169" fontId="2235" fillId="0" borderId="1" xfId="0" applyNumberFormat="1" applyFont="1" applyBorder="1" applyAlignment="1">
      <alignment horizontal="right" vertical="top"/>
    </xf>
    <xf numFmtId="169" fontId="2236" fillId="0" borderId="1" xfId="0" applyNumberFormat="1" applyFont="1" applyBorder="1" applyAlignment="1">
      <alignment horizontal="right" vertical="top"/>
    </xf>
    <xf numFmtId="4" fontId="2237" fillId="2" borderId="1" xfId="0" applyNumberFormat="1" applyFont="1" applyFill="1" applyBorder="1" applyAlignment="1" applyProtection="1">
      <alignment horizontal="right" vertical="top"/>
      <protection locked="0"/>
    </xf>
    <xf numFmtId="170" fontId="2238" fillId="0" borderId="1" xfId="0" applyNumberFormat="1" applyFont="1" applyBorder="1" applyAlignment="1">
      <alignment horizontal="right" vertical="top"/>
    </xf>
    <xf numFmtId="4" fontId="2239" fillId="0" borderId="1" xfId="0" applyNumberFormat="1" applyFont="1" applyBorder="1" applyAlignment="1">
      <alignment horizontal="right" vertical="top"/>
    </xf>
    <xf numFmtId="4" fontId="2240" fillId="0" borderId="1" xfId="0" applyNumberFormat="1" applyFont="1" applyBorder="1" applyAlignment="1">
      <alignment horizontal="right" vertical="top"/>
    </xf>
    <xf numFmtId="0" fontId="2241" fillId="0" borderId="0" xfId="0" applyFont="1"/>
    <xf numFmtId="0" fontId="2242" fillId="0" borderId="1" xfId="0" applyFont="1" applyBorder="1" applyAlignment="1">
      <alignment horizontal="left" vertical="top"/>
    </xf>
    <xf numFmtId="0" fontId="2243" fillId="0" borderId="1" xfId="0" applyFont="1" applyBorder="1" applyAlignment="1">
      <alignment horizontal="left" vertical="top" wrapText="1"/>
    </xf>
    <xf numFmtId="0" fontId="2244" fillId="0" borderId="1" xfId="0" applyFont="1" applyBorder="1" applyAlignment="1">
      <alignment horizontal="center" vertical="top"/>
    </xf>
    <xf numFmtId="168" fontId="2245" fillId="0" borderId="1" xfId="0" applyNumberFormat="1" applyFont="1" applyBorder="1" applyAlignment="1">
      <alignment horizontal="right" vertical="top"/>
    </xf>
    <xf numFmtId="169" fontId="2246" fillId="0" borderId="1" xfId="0" applyNumberFormat="1" applyFont="1" applyBorder="1" applyAlignment="1">
      <alignment horizontal="right" vertical="top"/>
    </xf>
    <xf numFmtId="169" fontId="2247" fillId="0" borderId="1" xfId="0" applyNumberFormat="1" applyFont="1" applyBorder="1" applyAlignment="1">
      <alignment horizontal="right" vertical="top"/>
    </xf>
    <xf numFmtId="169" fontId="2248" fillId="0" borderId="1" xfId="0" applyNumberFormat="1" applyFont="1" applyBorder="1" applyAlignment="1">
      <alignment horizontal="right" vertical="top"/>
    </xf>
    <xf numFmtId="4" fontId="2249" fillId="2" borderId="1" xfId="0" applyNumberFormat="1" applyFont="1" applyFill="1" applyBorder="1" applyAlignment="1" applyProtection="1">
      <alignment horizontal="right" vertical="top"/>
      <protection locked="0"/>
    </xf>
    <xf numFmtId="170" fontId="2250" fillId="0" borderId="1" xfId="0" applyNumberFormat="1" applyFont="1" applyBorder="1" applyAlignment="1">
      <alignment horizontal="right" vertical="top"/>
    </xf>
    <xf numFmtId="4" fontId="2251" fillId="0" borderId="1" xfId="0" applyNumberFormat="1" applyFont="1" applyBorder="1" applyAlignment="1">
      <alignment horizontal="right" vertical="top"/>
    </xf>
    <xf numFmtId="4" fontId="2252" fillId="0" borderId="1" xfId="0" applyNumberFormat="1" applyFont="1" applyBorder="1" applyAlignment="1">
      <alignment horizontal="right" vertical="top"/>
    </xf>
    <xf numFmtId="0" fontId="2253" fillId="0" borderId="0" xfId="0" applyFont="1"/>
    <xf numFmtId="0" fontId="2254" fillId="0" borderId="1" xfId="0" applyFont="1" applyBorder="1" applyAlignment="1">
      <alignment horizontal="left" vertical="top"/>
    </xf>
    <xf numFmtId="0" fontId="2255" fillId="0" borderId="1" xfId="0" applyFont="1" applyBorder="1" applyAlignment="1">
      <alignment horizontal="left" vertical="top" wrapText="1"/>
    </xf>
    <xf numFmtId="0" fontId="2256" fillId="0" borderId="1" xfId="0" applyFont="1" applyBorder="1" applyAlignment="1">
      <alignment horizontal="center" vertical="top"/>
    </xf>
    <xf numFmtId="168" fontId="2257" fillId="0" borderId="1" xfId="0" applyNumberFormat="1" applyFont="1" applyBorder="1" applyAlignment="1">
      <alignment horizontal="right" vertical="top"/>
    </xf>
    <xf numFmtId="169" fontId="2258" fillId="0" borderId="1" xfId="0" applyNumberFormat="1" applyFont="1" applyBorder="1" applyAlignment="1">
      <alignment horizontal="right" vertical="top"/>
    </xf>
    <xf numFmtId="169" fontId="2259" fillId="0" borderId="1" xfId="0" applyNumberFormat="1" applyFont="1" applyBorder="1" applyAlignment="1">
      <alignment horizontal="right" vertical="top"/>
    </xf>
    <xf numFmtId="169" fontId="2260" fillId="0" borderId="1" xfId="0" applyNumberFormat="1" applyFont="1" applyBorder="1" applyAlignment="1">
      <alignment horizontal="right" vertical="top"/>
    </xf>
    <xf numFmtId="4" fontId="2261" fillId="2" borderId="1" xfId="0" applyNumberFormat="1" applyFont="1" applyFill="1" applyBorder="1" applyAlignment="1" applyProtection="1">
      <alignment horizontal="right" vertical="top"/>
      <protection locked="0"/>
    </xf>
    <xf numFmtId="170" fontId="2262" fillId="0" borderId="1" xfId="0" applyNumberFormat="1" applyFont="1" applyBorder="1" applyAlignment="1">
      <alignment horizontal="right" vertical="top"/>
    </xf>
    <xf numFmtId="4" fontId="2263" fillId="0" borderId="1" xfId="0" applyNumberFormat="1" applyFont="1" applyBorder="1" applyAlignment="1">
      <alignment horizontal="right" vertical="top"/>
    </xf>
    <xf numFmtId="4" fontId="2264" fillId="0" borderId="1" xfId="0" applyNumberFormat="1" applyFont="1" applyBorder="1" applyAlignment="1">
      <alignment horizontal="right" vertical="top"/>
    </xf>
    <xf numFmtId="0" fontId="2265" fillId="0" borderId="0" xfId="0" applyFont="1"/>
    <xf numFmtId="0" fontId="2266" fillId="0" borderId="1" xfId="0" applyFont="1" applyBorder="1" applyAlignment="1">
      <alignment horizontal="left" vertical="top"/>
    </xf>
    <xf numFmtId="0" fontId="2267" fillId="0" borderId="1" xfId="0" applyFont="1" applyBorder="1" applyAlignment="1">
      <alignment horizontal="left" vertical="top" wrapText="1"/>
    </xf>
    <xf numFmtId="0" fontId="2268" fillId="0" borderId="1" xfId="0" applyFont="1" applyBorder="1" applyAlignment="1">
      <alignment horizontal="center" vertical="top"/>
    </xf>
    <xf numFmtId="168" fontId="2269" fillId="0" borderId="1" xfId="0" applyNumberFormat="1" applyFont="1" applyBorder="1" applyAlignment="1">
      <alignment horizontal="right" vertical="top"/>
    </xf>
    <xf numFmtId="169" fontId="2270" fillId="0" borderId="1" xfId="0" applyNumberFormat="1" applyFont="1" applyBorder="1" applyAlignment="1">
      <alignment horizontal="right" vertical="top"/>
    </xf>
    <xf numFmtId="169" fontId="2271" fillId="0" borderId="1" xfId="0" applyNumberFormat="1" applyFont="1" applyBorder="1" applyAlignment="1">
      <alignment horizontal="right" vertical="top"/>
    </xf>
    <xf numFmtId="169" fontId="2272" fillId="0" borderId="1" xfId="0" applyNumberFormat="1" applyFont="1" applyBorder="1" applyAlignment="1">
      <alignment horizontal="right" vertical="top"/>
    </xf>
    <xf numFmtId="4" fontId="2273" fillId="2" borderId="1" xfId="0" applyNumberFormat="1" applyFont="1" applyFill="1" applyBorder="1" applyAlignment="1" applyProtection="1">
      <alignment horizontal="right" vertical="top"/>
      <protection locked="0"/>
    </xf>
    <xf numFmtId="170" fontId="2274" fillId="0" borderId="1" xfId="0" applyNumberFormat="1" applyFont="1" applyBorder="1" applyAlignment="1">
      <alignment horizontal="right" vertical="top"/>
    </xf>
    <xf numFmtId="4" fontId="2275" fillId="0" borderId="1" xfId="0" applyNumberFormat="1" applyFont="1" applyBorder="1" applyAlignment="1">
      <alignment horizontal="right" vertical="top"/>
    </xf>
    <xf numFmtId="4" fontId="2276" fillId="0" borderId="1" xfId="0" applyNumberFormat="1" applyFont="1" applyBorder="1" applyAlignment="1">
      <alignment horizontal="right" vertical="top"/>
    </xf>
    <xf numFmtId="0" fontId="2277" fillId="0" borderId="0" xfId="0" applyFont="1"/>
    <xf numFmtId="0" fontId="2278" fillId="0" borderId="1" xfId="0" applyFont="1" applyBorder="1" applyAlignment="1">
      <alignment horizontal="left" vertical="top"/>
    </xf>
    <xf numFmtId="0" fontId="2279" fillId="0" borderId="1" xfId="0" applyFont="1" applyBorder="1" applyAlignment="1">
      <alignment horizontal="left" vertical="top" wrapText="1"/>
    </xf>
    <xf numFmtId="0" fontId="2280" fillId="0" borderId="1" xfId="0" applyFont="1" applyBorder="1" applyAlignment="1">
      <alignment horizontal="center" vertical="top"/>
    </xf>
    <xf numFmtId="168" fontId="2281" fillId="0" borderId="1" xfId="0" applyNumberFormat="1" applyFont="1" applyBorder="1" applyAlignment="1">
      <alignment horizontal="right" vertical="top"/>
    </xf>
    <xf numFmtId="169" fontId="2282" fillId="0" borderId="1" xfId="0" applyNumberFormat="1" applyFont="1" applyBorder="1" applyAlignment="1">
      <alignment horizontal="right" vertical="top"/>
    </xf>
    <xf numFmtId="169" fontId="2283" fillId="0" borderId="1" xfId="0" applyNumberFormat="1" applyFont="1" applyBorder="1" applyAlignment="1">
      <alignment horizontal="right" vertical="top"/>
    </xf>
    <xf numFmtId="169" fontId="2284" fillId="0" borderId="1" xfId="0" applyNumberFormat="1" applyFont="1" applyBorder="1" applyAlignment="1">
      <alignment horizontal="right" vertical="top"/>
    </xf>
    <xf numFmtId="4" fontId="2285" fillId="2" borderId="1" xfId="0" applyNumberFormat="1" applyFont="1" applyFill="1" applyBorder="1" applyAlignment="1" applyProtection="1">
      <alignment horizontal="right" vertical="top"/>
      <protection locked="0"/>
    </xf>
    <xf numFmtId="170" fontId="2286" fillId="0" borderId="1" xfId="0" applyNumberFormat="1" applyFont="1" applyBorder="1" applyAlignment="1">
      <alignment horizontal="right" vertical="top"/>
    </xf>
    <xf numFmtId="4" fontId="2287" fillId="0" borderId="1" xfId="0" applyNumberFormat="1" applyFont="1" applyBorder="1" applyAlignment="1">
      <alignment horizontal="right" vertical="top"/>
    </xf>
    <xf numFmtId="4" fontId="2288" fillId="0" borderId="1" xfId="0" applyNumberFormat="1" applyFont="1" applyBorder="1" applyAlignment="1">
      <alignment horizontal="right" vertical="top"/>
    </xf>
    <xf numFmtId="0" fontId="2289" fillId="0" borderId="0" xfId="0" applyFont="1"/>
    <xf numFmtId="0" fontId="2290" fillId="0" borderId="1" xfId="0" applyFont="1" applyBorder="1" applyAlignment="1">
      <alignment horizontal="left" vertical="top"/>
    </xf>
    <xf numFmtId="0" fontId="2291" fillId="0" borderId="1" xfId="0" applyFont="1" applyBorder="1" applyAlignment="1">
      <alignment horizontal="left" vertical="top" wrapText="1"/>
    </xf>
    <xf numFmtId="0" fontId="2292" fillId="0" borderId="1" xfId="0" applyFont="1" applyBorder="1" applyAlignment="1">
      <alignment horizontal="center" vertical="top"/>
    </xf>
    <xf numFmtId="168" fontId="2293" fillId="0" borderId="1" xfId="0" applyNumberFormat="1" applyFont="1" applyBorder="1" applyAlignment="1">
      <alignment horizontal="right" vertical="top"/>
    </xf>
    <xf numFmtId="169" fontId="2294" fillId="0" borderId="1" xfId="0" applyNumberFormat="1" applyFont="1" applyBorder="1" applyAlignment="1">
      <alignment horizontal="right" vertical="top"/>
    </xf>
    <xf numFmtId="169" fontId="2295" fillId="0" borderId="1" xfId="0" applyNumberFormat="1" applyFont="1" applyBorder="1" applyAlignment="1">
      <alignment horizontal="right" vertical="top"/>
    </xf>
    <xf numFmtId="169" fontId="2296" fillId="0" borderId="1" xfId="0" applyNumberFormat="1" applyFont="1" applyBorder="1" applyAlignment="1">
      <alignment horizontal="right" vertical="top"/>
    </xf>
    <xf numFmtId="4" fontId="2297" fillId="2" borderId="1" xfId="0" applyNumberFormat="1" applyFont="1" applyFill="1" applyBorder="1" applyAlignment="1" applyProtection="1">
      <alignment horizontal="right" vertical="top"/>
      <protection locked="0"/>
    </xf>
    <xf numFmtId="170" fontId="2298" fillId="0" borderId="1" xfId="0" applyNumberFormat="1" applyFont="1" applyBorder="1" applyAlignment="1">
      <alignment horizontal="right" vertical="top"/>
    </xf>
    <xf numFmtId="4" fontId="2299" fillId="0" borderId="1" xfId="0" applyNumberFormat="1" applyFont="1" applyBorder="1" applyAlignment="1">
      <alignment horizontal="right" vertical="top"/>
    </xf>
    <xf numFmtId="4" fontId="2300" fillId="0" borderId="1" xfId="0" applyNumberFormat="1" applyFont="1" applyBorder="1" applyAlignment="1">
      <alignment horizontal="right" vertical="top"/>
    </xf>
    <xf numFmtId="0" fontId="2301" fillId="0" borderId="0" xfId="0" applyFont="1"/>
    <xf numFmtId="0" fontId="2302" fillId="3" borderId="1" xfId="0" applyFont="1" applyFill="1" applyBorder="1" applyAlignment="1">
      <alignment horizontal="left"/>
    </xf>
    <xf numFmtId="0" fontId="2310" fillId="3" borderId="1" xfId="0" applyFont="1" applyFill="1" applyBorder="1" applyAlignment="1">
      <alignment horizontal="left"/>
    </xf>
    <xf numFmtId="0" fontId="2311" fillId="3" borderId="1" xfId="0" applyFont="1" applyFill="1" applyBorder="1" applyAlignment="1">
      <alignment horizontal="left"/>
    </xf>
    <xf numFmtId="4" fontId="2312" fillId="3" borderId="1" xfId="0" applyNumberFormat="1" applyFont="1" applyFill="1" applyBorder="1" applyAlignment="1">
      <alignment horizontal="right"/>
    </xf>
    <xf numFmtId="0" fontId="2313" fillId="0" borderId="0" xfId="0" applyFont="1"/>
    <xf numFmtId="0" fontId="2314" fillId="0" borderId="1" xfId="0" applyFont="1" applyBorder="1" applyAlignment="1">
      <alignment horizontal="left" vertical="top"/>
    </xf>
    <xf numFmtId="0" fontId="2315" fillId="0" borderId="1" xfId="0" applyFont="1" applyBorder="1" applyAlignment="1">
      <alignment horizontal="left" vertical="top" wrapText="1"/>
    </xf>
    <xf numFmtId="0" fontId="2316" fillId="0" borderId="1" xfId="0" applyFont="1" applyBorder="1" applyAlignment="1">
      <alignment horizontal="center" vertical="top"/>
    </xf>
    <xf numFmtId="168" fontId="2317" fillId="0" borderId="1" xfId="0" applyNumberFormat="1" applyFont="1" applyBorder="1" applyAlignment="1">
      <alignment horizontal="right" vertical="top"/>
    </xf>
    <xf numFmtId="169" fontId="2318" fillId="0" borderId="1" xfId="0" applyNumberFormat="1" applyFont="1" applyBorder="1" applyAlignment="1">
      <alignment horizontal="right" vertical="top"/>
    </xf>
    <xf numFmtId="169" fontId="2319" fillId="0" borderId="1" xfId="0" applyNumberFormat="1" applyFont="1" applyBorder="1" applyAlignment="1">
      <alignment horizontal="right" vertical="top"/>
    </xf>
    <xf numFmtId="169" fontId="2320" fillId="0" borderId="1" xfId="0" applyNumberFormat="1" applyFont="1" applyBorder="1" applyAlignment="1">
      <alignment horizontal="right" vertical="top"/>
    </xf>
    <xf numFmtId="4" fontId="2321" fillId="2" borderId="1" xfId="0" applyNumberFormat="1" applyFont="1" applyFill="1" applyBorder="1" applyAlignment="1" applyProtection="1">
      <alignment horizontal="right" vertical="top"/>
      <protection locked="0"/>
    </xf>
    <xf numFmtId="170" fontId="2322" fillId="0" borderId="1" xfId="0" applyNumberFormat="1" applyFont="1" applyBorder="1" applyAlignment="1">
      <alignment horizontal="right" vertical="top"/>
    </xf>
    <xf numFmtId="4" fontId="2323" fillId="0" borderId="1" xfId="0" applyNumberFormat="1" applyFont="1" applyBorder="1" applyAlignment="1">
      <alignment horizontal="right" vertical="top"/>
    </xf>
    <xf numFmtId="4" fontId="2324" fillId="0" borderId="1" xfId="0" applyNumberFormat="1" applyFont="1" applyBorder="1" applyAlignment="1">
      <alignment horizontal="right" vertical="top"/>
    </xf>
    <xf numFmtId="0" fontId="2325" fillId="0" borderId="0" xfId="0" applyFont="1"/>
    <xf numFmtId="0" fontId="2326" fillId="0" borderId="1" xfId="0" applyFont="1" applyBorder="1" applyAlignment="1">
      <alignment horizontal="left" vertical="top"/>
    </xf>
    <xf numFmtId="0" fontId="2327" fillId="0" borderId="1" xfId="0" applyFont="1" applyBorder="1" applyAlignment="1">
      <alignment horizontal="left" vertical="top" wrapText="1"/>
    </xf>
    <xf numFmtId="0" fontId="2328" fillId="0" borderId="1" xfId="0" applyFont="1" applyBorder="1" applyAlignment="1">
      <alignment horizontal="center" vertical="top"/>
    </xf>
    <xf numFmtId="168" fontId="2329" fillId="0" borderId="1" xfId="0" applyNumberFormat="1" applyFont="1" applyBorder="1" applyAlignment="1">
      <alignment horizontal="right" vertical="top"/>
    </xf>
    <xf numFmtId="169" fontId="2330" fillId="0" borderId="1" xfId="0" applyNumberFormat="1" applyFont="1" applyBorder="1" applyAlignment="1">
      <alignment horizontal="right" vertical="top"/>
    </xf>
    <xf numFmtId="169" fontId="2331" fillId="0" borderId="1" xfId="0" applyNumberFormat="1" applyFont="1" applyBorder="1" applyAlignment="1">
      <alignment horizontal="right" vertical="top"/>
    </xf>
    <xf numFmtId="169" fontId="2332" fillId="0" borderId="1" xfId="0" applyNumberFormat="1" applyFont="1" applyBorder="1" applyAlignment="1">
      <alignment horizontal="right" vertical="top"/>
    </xf>
    <xf numFmtId="4" fontId="2333" fillId="2" borderId="1" xfId="0" applyNumberFormat="1" applyFont="1" applyFill="1" applyBorder="1" applyAlignment="1" applyProtection="1">
      <alignment horizontal="right" vertical="top"/>
      <protection locked="0"/>
    </xf>
    <xf numFmtId="170" fontId="2334" fillId="0" borderId="1" xfId="0" applyNumberFormat="1" applyFont="1" applyBorder="1" applyAlignment="1">
      <alignment horizontal="right" vertical="top"/>
    </xf>
    <xf numFmtId="4" fontId="2335" fillId="0" borderId="1" xfId="0" applyNumberFormat="1" applyFont="1" applyBorder="1" applyAlignment="1">
      <alignment horizontal="right" vertical="top"/>
    </xf>
    <xf numFmtId="4" fontId="2336" fillId="0" borderId="1" xfId="0" applyNumberFormat="1" applyFont="1" applyBorder="1" applyAlignment="1">
      <alignment horizontal="right" vertical="top"/>
    </xf>
    <xf numFmtId="0" fontId="2337" fillId="0" borderId="0" xfId="0" applyFont="1"/>
    <xf numFmtId="0" fontId="2338" fillId="0" borderId="1" xfId="0" applyFont="1" applyBorder="1" applyAlignment="1">
      <alignment horizontal="left" vertical="top"/>
    </xf>
    <xf numFmtId="0" fontId="2339" fillId="0" borderId="1" xfId="0" applyFont="1" applyBorder="1" applyAlignment="1">
      <alignment horizontal="left" vertical="top" wrapText="1"/>
    </xf>
    <xf numFmtId="0" fontId="2340" fillId="0" borderId="1" xfId="0" applyFont="1" applyBorder="1" applyAlignment="1">
      <alignment horizontal="center" vertical="top"/>
    </xf>
    <xf numFmtId="168" fontId="2341" fillId="0" borderId="1" xfId="0" applyNumberFormat="1" applyFont="1" applyBorder="1" applyAlignment="1">
      <alignment horizontal="right" vertical="top"/>
    </xf>
    <xf numFmtId="169" fontId="2342" fillId="0" borderId="1" xfId="0" applyNumberFormat="1" applyFont="1" applyBorder="1" applyAlignment="1">
      <alignment horizontal="right" vertical="top"/>
    </xf>
    <xf numFmtId="169" fontId="2343" fillId="0" borderId="1" xfId="0" applyNumberFormat="1" applyFont="1" applyBorder="1" applyAlignment="1">
      <alignment horizontal="right" vertical="top"/>
    </xf>
    <xf numFmtId="169" fontId="2344" fillId="0" borderId="1" xfId="0" applyNumberFormat="1" applyFont="1" applyBorder="1" applyAlignment="1">
      <alignment horizontal="right" vertical="top"/>
    </xf>
    <xf numFmtId="4" fontId="2345" fillId="2" borderId="1" xfId="0" applyNumberFormat="1" applyFont="1" applyFill="1" applyBorder="1" applyAlignment="1" applyProtection="1">
      <alignment horizontal="right" vertical="top"/>
      <protection locked="0"/>
    </xf>
    <xf numFmtId="170" fontId="2346" fillId="0" borderId="1" xfId="0" applyNumberFormat="1" applyFont="1" applyBorder="1" applyAlignment="1">
      <alignment horizontal="right" vertical="top"/>
    </xf>
    <xf numFmtId="4" fontId="2347" fillId="0" borderId="1" xfId="0" applyNumberFormat="1" applyFont="1" applyBorder="1" applyAlignment="1">
      <alignment horizontal="right" vertical="top"/>
    </xf>
    <xf numFmtId="4" fontId="2348" fillId="0" borderId="1" xfId="0" applyNumberFormat="1" applyFont="1" applyBorder="1" applyAlignment="1">
      <alignment horizontal="right" vertical="top"/>
    </xf>
    <xf numFmtId="0" fontId="2349" fillId="0" borderId="0" xfId="0" applyFont="1"/>
    <xf numFmtId="0" fontId="2350" fillId="0" borderId="1" xfId="0" applyFont="1" applyBorder="1" applyAlignment="1">
      <alignment horizontal="left" vertical="top"/>
    </xf>
    <xf numFmtId="0" fontId="2351" fillId="0" borderId="1" xfId="0" applyFont="1" applyBorder="1" applyAlignment="1">
      <alignment horizontal="left" vertical="top" wrapText="1"/>
    </xf>
    <xf numFmtId="0" fontId="2352" fillId="0" borderId="1" xfId="0" applyFont="1" applyBorder="1" applyAlignment="1">
      <alignment horizontal="center" vertical="top"/>
    </xf>
    <xf numFmtId="168" fontId="2353" fillId="0" borderId="1" xfId="0" applyNumberFormat="1" applyFont="1" applyBorder="1" applyAlignment="1">
      <alignment horizontal="right" vertical="top"/>
    </xf>
    <xf numFmtId="169" fontId="2354" fillId="0" borderId="1" xfId="0" applyNumberFormat="1" applyFont="1" applyBorder="1" applyAlignment="1">
      <alignment horizontal="right" vertical="top"/>
    </xf>
    <xf numFmtId="169" fontId="2355" fillId="0" borderId="1" xfId="0" applyNumberFormat="1" applyFont="1" applyBorder="1" applyAlignment="1">
      <alignment horizontal="right" vertical="top"/>
    </xf>
    <xf numFmtId="169" fontId="2356" fillId="0" borderId="1" xfId="0" applyNumberFormat="1" applyFont="1" applyBorder="1" applyAlignment="1">
      <alignment horizontal="right" vertical="top"/>
    </xf>
    <xf numFmtId="4" fontId="2357" fillId="2" borderId="1" xfId="0" applyNumberFormat="1" applyFont="1" applyFill="1" applyBorder="1" applyAlignment="1" applyProtection="1">
      <alignment horizontal="right" vertical="top"/>
      <protection locked="0"/>
    </xf>
    <xf numFmtId="170" fontId="2358" fillId="0" borderId="1" xfId="0" applyNumberFormat="1" applyFont="1" applyBorder="1" applyAlignment="1">
      <alignment horizontal="right" vertical="top"/>
    </xf>
    <xf numFmtId="4" fontId="2359" fillId="0" borderId="1" xfId="0" applyNumberFormat="1" applyFont="1" applyBorder="1" applyAlignment="1">
      <alignment horizontal="right" vertical="top"/>
    </xf>
    <xf numFmtId="4" fontId="2360" fillId="0" borderId="1" xfId="0" applyNumberFormat="1" applyFont="1" applyBorder="1" applyAlignment="1">
      <alignment horizontal="right" vertical="top"/>
    </xf>
    <xf numFmtId="0" fontId="2361" fillId="0" borderId="0" xfId="0" applyFont="1"/>
    <xf numFmtId="0" fontId="2368" fillId="0" borderId="0" xfId="0" applyFont="1" applyAlignment="1">
      <alignment horizontal="left" vertical="top"/>
    </xf>
    <xf numFmtId="14" fontId="0" fillId="0" borderId="0" xfId="0" applyNumberFormat="1"/>
    <xf numFmtId="0" fontId="2371" fillId="3" borderId="1" xfId="0" applyFont="1" applyFill="1" applyBorder="1" applyAlignment="1">
      <alignment horizontal="left"/>
    </xf>
    <xf numFmtId="0" fontId="2372" fillId="3" borderId="1" xfId="0" applyFont="1" applyFill="1" applyBorder="1" applyAlignment="1">
      <alignment horizontal="left"/>
    </xf>
    <xf numFmtId="0" fontId="2373" fillId="3" borderId="1" xfId="0" applyFont="1" applyFill="1" applyBorder="1" applyAlignment="1">
      <alignment horizontal="left"/>
    </xf>
    <xf numFmtId="0" fontId="2374" fillId="3" borderId="1" xfId="0" applyFont="1" applyFill="1" applyBorder="1" applyAlignment="1">
      <alignment horizontal="left"/>
    </xf>
    <xf numFmtId="0" fontId="2375" fillId="3" borderId="1" xfId="0" applyFont="1" applyFill="1" applyBorder="1" applyAlignment="1">
      <alignment horizontal="left"/>
    </xf>
    <xf numFmtId="0" fontId="2376" fillId="3" borderId="1" xfId="0" applyFont="1" applyFill="1" applyBorder="1" applyAlignment="1">
      <alignment horizontal="left"/>
    </xf>
    <xf numFmtId="0" fontId="2377" fillId="3" borderId="1" xfId="0" applyFont="1" applyFill="1" applyBorder="1" applyAlignment="1">
      <alignment horizontal="left"/>
    </xf>
    <xf numFmtId="0" fontId="2378" fillId="3" borderId="1" xfId="0" applyFont="1" applyFill="1" applyBorder="1" applyAlignment="1">
      <alignment horizontal="left"/>
    </xf>
    <xf numFmtId="0" fontId="2379" fillId="3" borderId="1" xfId="0" applyFont="1" applyFill="1" applyBorder="1" applyAlignment="1">
      <alignment horizontal="left"/>
    </xf>
    <xf numFmtId="0" fontId="2380" fillId="3" borderId="1" xfId="0" applyFont="1" applyFill="1" applyBorder="1" applyAlignment="1">
      <alignment horizontal="left"/>
    </xf>
    <xf numFmtId="0" fontId="2381" fillId="3" borderId="1" xfId="0" applyFont="1" applyFill="1" applyBorder="1" applyAlignment="1">
      <alignment horizontal="left"/>
    </xf>
    <xf numFmtId="0" fontId="2382" fillId="3" borderId="1" xfId="0" applyFont="1" applyFill="1" applyBorder="1" applyAlignment="1">
      <alignment horizontal="left"/>
    </xf>
    <xf numFmtId="0" fontId="2383" fillId="3" borderId="1" xfId="0" applyFont="1" applyFill="1" applyBorder="1" applyAlignment="1">
      <alignment horizontal="left"/>
    </xf>
    <xf numFmtId="0" fontId="2384" fillId="3" borderId="1" xfId="0" applyFont="1" applyFill="1" applyBorder="1" applyAlignment="1">
      <alignment horizontal="left"/>
    </xf>
    <xf numFmtId="0" fontId="2385" fillId="3" borderId="1" xfId="0" applyFont="1" applyFill="1" applyBorder="1" applyAlignment="1">
      <alignment horizontal="left"/>
    </xf>
    <xf numFmtId="0" fontId="2386" fillId="0" borderId="1" xfId="0" applyFont="1" applyBorder="1" applyAlignment="1">
      <alignment horizontal="left" vertical="top"/>
    </xf>
    <xf numFmtId="0" fontId="2387" fillId="0" borderId="1" xfId="0" applyFont="1" applyBorder="1" applyAlignment="1">
      <alignment horizontal="left" vertical="top" wrapText="1"/>
    </xf>
    <xf numFmtId="4" fontId="2388" fillId="2" borderId="1" xfId="0" applyNumberFormat="1" applyFont="1" applyFill="1" applyBorder="1" applyAlignment="1" applyProtection="1">
      <alignment horizontal="right" vertical="top"/>
      <protection locked="0"/>
    </xf>
    <xf numFmtId="4" fontId="2389" fillId="0" borderId="1" xfId="0" applyNumberFormat="1" applyFont="1" applyBorder="1" applyAlignment="1">
      <alignment horizontal="right" vertical="top"/>
    </xf>
    <xf numFmtId="4" fontId="2390" fillId="2" borderId="1" xfId="0" applyNumberFormat="1" applyFont="1" applyFill="1" applyBorder="1" applyAlignment="1" applyProtection="1">
      <alignment horizontal="right" vertical="top"/>
      <protection locked="0"/>
    </xf>
    <xf numFmtId="4" fontId="2391" fillId="0" borderId="1" xfId="0" applyNumberFormat="1" applyFont="1" applyBorder="1" applyAlignment="1">
      <alignment horizontal="right" vertical="top"/>
    </xf>
    <xf numFmtId="4" fontId="2392" fillId="2" borderId="1" xfId="0" applyNumberFormat="1" applyFont="1" applyFill="1" applyBorder="1" applyAlignment="1" applyProtection="1">
      <alignment horizontal="right" vertical="top"/>
      <protection locked="0"/>
    </xf>
    <xf numFmtId="4" fontId="2393" fillId="0" borderId="1" xfId="0" applyNumberFormat="1" applyFont="1" applyBorder="1" applyAlignment="1">
      <alignment horizontal="right" vertical="top"/>
    </xf>
    <xf numFmtId="4" fontId="2394" fillId="2" borderId="1" xfId="0" applyNumberFormat="1" applyFont="1" applyFill="1" applyBorder="1" applyAlignment="1" applyProtection="1">
      <alignment horizontal="right" vertical="top"/>
      <protection locked="0"/>
    </xf>
    <xf numFmtId="4" fontId="2395" fillId="0" borderId="1" xfId="0" applyNumberFormat="1" applyFont="1" applyBorder="1" applyAlignment="1">
      <alignment horizontal="right" vertical="top"/>
    </xf>
    <xf numFmtId="4" fontId="2396" fillId="2" borderId="1" xfId="0" applyNumberFormat="1" applyFont="1" applyFill="1" applyBorder="1" applyAlignment="1" applyProtection="1">
      <alignment horizontal="right" vertical="top"/>
      <protection locked="0"/>
    </xf>
    <xf numFmtId="4" fontId="2397" fillId="0" borderId="1" xfId="0" applyNumberFormat="1" applyFont="1" applyBorder="1" applyAlignment="1">
      <alignment horizontal="right" vertical="top"/>
    </xf>
    <xf numFmtId="4" fontId="2398" fillId="3" borderId="1" xfId="0" applyNumberFormat="1" applyFont="1" applyFill="1" applyBorder="1" applyAlignment="1">
      <alignment horizontal="right" vertical="top"/>
    </xf>
    <xf numFmtId="4" fontId="2399" fillId="3" borderId="1" xfId="0" applyNumberFormat="1" applyFont="1" applyFill="1" applyBorder="1" applyAlignment="1">
      <alignment horizontal="right" vertical="top"/>
    </xf>
    <xf numFmtId="0" fontId="2400" fillId="0" borderId="1" xfId="0" applyFont="1" applyBorder="1" applyAlignment="1">
      <alignment horizontal="left" vertical="top"/>
    </xf>
    <xf numFmtId="0" fontId="2401" fillId="0" borderId="1" xfId="0" applyFont="1" applyBorder="1" applyAlignment="1">
      <alignment horizontal="left" vertical="top" wrapText="1"/>
    </xf>
    <xf numFmtId="4" fontId="2402" fillId="2" borderId="1" xfId="0" applyNumberFormat="1" applyFont="1" applyFill="1" applyBorder="1" applyAlignment="1" applyProtection="1">
      <alignment horizontal="right" vertical="top"/>
      <protection locked="0"/>
    </xf>
    <xf numFmtId="4" fontId="2403" fillId="0" borderId="1" xfId="0" applyNumberFormat="1" applyFont="1" applyBorder="1" applyAlignment="1">
      <alignment horizontal="right" vertical="top"/>
    </xf>
    <xf numFmtId="4" fontId="2404" fillId="2" borderId="1" xfId="0" applyNumberFormat="1" applyFont="1" applyFill="1" applyBorder="1" applyAlignment="1" applyProtection="1">
      <alignment horizontal="right" vertical="top"/>
      <protection locked="0"/>
    </xf>
    <xf numFmtId="4" fontId="2405" fillId="0" borderId="1" xfId="0" applyNumberFormat="1" applyFont="1" applyBorder="1" applyAlignment="1">
      <alignment horizontal="right" vertical="top"/>
    </xf>
    <xf numFmtId="4" fontId="2406" fillId="2" borderId="1" xfId="0" applyNumberFormat="1" applyFont="1" applyFill="1" applyBorder="1" applyAlignment="1" applyProtection="1">
      <alignment horizontal="right" vertical="top"/>
      <protection locked="0"/>
    </xf>
    <xf numFmtId="4" fontId="2407" fillId="0" borderId="1" xfId="0" applyNumberFormat="1" applyFont="1" applyBorder="1" applyAlignment="1">
      <alignment horizontal="right" vertical="top"/>
    </xf>
    <xf numFmtId="4" fontId="2408" fillId="2" borderId="1" xfId="0" applyNumberFormat="1" applyFont="1" applyFill="1" applyBorder="1" applyAlignment="1" applyProtection="1">
      <alignment horizontal="right" vertical="top"/>
      <protection locked="0"/>
    </xf>
    <xf numFmtId="4" fontId="2409" fillId="0" borderId="1" xfId="0" applyNumberFormat="1" applyFont="1" applyBorder="1" applyAlignment="1">
      <alignment horizontal="right" vertical="top"/>
    </xf>
    <xf numFmtId="4" fontId="2410" fillId="2" borderId="1" xfId="0" applyNumberFormat="1" applyFont="1" applyFill="1" applyBorder="1" applyAlignment="1" applyProtection="1">
      <alignment horizontal="right" vertical="top"/>
      <protection locked="0"/>
    </xf>
    <xf numFmtId="4" fontId="2411" fillId="0" borderId="1" xfId="0" applyNumberFormat="1" applyFont="1" applyBorder="1" applyAlignment="1">
      <alignment horizontal="right" vertical="top"/>
    </xf>
    <xf numFmtId="4" fontId="2412" fillId="3" borderId="1" xfId="0" applyNumberFormat="1" applyFont="1" applyFill="1" applyBorder="1" applyAlignment="1">
      <alignment horizontal="right" vertical="top"/>
    </xf>
    <xf numFmtId="4" fontId="2413" fillId="3" borderId="1" xfId="0" applyNumberFormat="1" applyFont="1" applyFill="1" applyBorder="1" applyAlignment="1">
      <alignment horizontal="right" vertical="top"/>
    </xf>
    <xf numFmtId="0" fontId="2414" fillId="0" borderId="1" xfId="0" applyFont="1" applyBorder="1" applyAlignment="1">
      <alignment horizontal="left" vertical="top"/>
    </xf>
    <xf numFmtId="0" fontId="2415" fillId="0" borderId="1" xfId="0" applyFont="1" applyBorder="1" applyAlignment="1">
      <alignment horizontal="left" vertical="top" wrapText="1"/>
    </xf>
    <xf numFmtId="4" fontId="2416" fillId="2" borderId="1" xfId="0" applyNumberFormat="1" applyFont="1" applyFill="1" applyBorder="1" applyAlignment="1" applyProtection="1">
      <alignment horizontal="right" vertical="top"/>
      <protection locked="0"/>
    </xf>
    <xf numFmtId="4" fontId="2417" fillId="0" borderId="1" xfId="0" applyNumberFormat="1" applyFont="1" applyBorder="1" applyAlignment="1">
      <alignment horizontal="right" vertical="top"/>
    </xf>
    <xf numFmtId="4" fontId="2418" fillId="2" borderId="1" xfId="0" applyNumberFormat="1" applyFont="1" applyFill="1" applyBorder="1" applyAlignment="1" applyProtection="1">
      <alignment horizontal="right" vertical="top"/>
      <protection locked="0"/>
    </xf>
    <xf numFmtId="4" fontId="2419" fillId="0" borderId="1" xfId="0" applyNumberFormat="1" applyFont="1" applyBorder="1" applyAlignment="1">
      <alignment horizontal="right" vertical="top"/>
    </xf>
    <xf numFmtId="4" fontId="2420" fillId="2" borderId="1" xfId="0" applyNumberFormat="1" applyFont="1" applyFill="1" applyBorder="1" applyAlignment="1" applyProtection="1">
      <alignment horizontal="right" vertical="top"/>
      <protection locked="0"/>
    </xf>
    <xf numFmtId="4" fontId="2421" fillId="0" borderId="1" xfId="0" applyNumberFormat="1" applyFont="1" applyBorder="1" applyAlignment="1">
      <alignment horizontal="right" vertical="top"/>
    </xf>
    <xf numFmtId="4" fontId="2422" fillId="2" borderId="1" xfId="0" applyNumberFormat="1" applyFont="1" applyFill="1" applyBorder="1" applyAlignment="1" applyProtection="1">
      <alignment horizontal="right" vertical="top"/>
      <protection locked="0"/>
    </xf>
    <xf numFmtId="4" fontId="2423" fillId="0" borderId="1" xfId="0" applyNumberFormat="1" applyFont="1" applyBorder="1" applyAlignment="1">
      <alignment horizontal="right" vertical="top"/>
    </xf>
    <xf numFmtId="4" fontId="2424" fillId="2" borderId="1" xfId="0" applyNumberFormat="1" applyFont="1" applyFill="1" applyBorder="1" applyAlignment="1" applyProtection="1">
      <alignment horizontal="right" vertical="top"/>
      <protection locked="0"/>
    </xf>
    <xf numFmtId="4" fontId="2425" fillId="0" borderId="1" xfId="0" applyNumberFormat="1" applyFont="1" applyBorder="1" applyAlignment="1">
      <alignment horizontal="right" vertical="top"/>
    </xf>
    <xf numFmtId="4" fontId="2426" fillId="3" borderId="1" xfId="0" applyNumberFormat="1" applyFont="1" applyFill="1" applyBorder="1" applyAlignment="1">
      <alignment horizontal="right" vertical="top"/>
    </xf>
    <xf numFmtId="4" fontId="2427" fillId="3" borderId="1" xfId="0" applyNumberFormat="1" applyFont="1" applyFill="1" applyBorder="1" applyAlignment="1">
      <alignment horizontal="right" vertical="top"/>
    </xf>
    <xf numFmtId="0" fontId="2428" fillId="0" borderId="1" xfId="0" applyFont="1" applyBorder="1" applyAlignment="1">
      <alignment horizontal="left" vertical="top"/>
    </xf>
    <xf numFmtId="0" fontId="2429" fillId="0" borderId="1" xfId="0" applyFont="1" applyBorder="1" applyAlignment="1">
      <alignment horizontal="left" vertical="top" wrapText="1"/>
    </xf>
    <xf numFmtId="4" fontId="2430" fillId="2" borderId="1" xfId="0" applyNumberFormat="1" applyFont="1" applyFill="1" applyBorder="1" applyAlignment="1" applyProtection="1">
      <alignment horizontal="right" vertical="top"/>
      <protection locked="0"/>
    </xf>
    <xf numFmtId="4" fontId="2431" fillId="0" borderId="1" xfId="0" applyNumberFormat="1" applyFont="1" applyBorder="1" applyAlignment="1">
      <alignment horizontal="right" vertical="top"/>
    </xf>
    <xf numFmtId="4" fontId="2432" fillId="2" borderId="1" xfId="0" applyNumberFormat="1" applyFont="1" applyFill="1" applyBorder="1" applyAlignment="1" applyProtection="1">
      <alignment horizontal="right" vertical="top"/>
      <protection locked="0"/>
    </xf>
    <xf numFmtId="4" fontId="2433" fillId="0" borderId="1" xfId="0" applyNumberFormat="1" applyFont="1" applyBorder="1" applyAlignment="1">
      <alignment horizontal="right" vertical="top"/>
    </xf>
    <xf numFmtId="4" fontId="2434" fillId="2" borderId="1" xfId="0" applyNumberFormat="1" applyFont="1" applyFill="1" applyBorder="1" applyAlignment="1" applyProtection="1">
      <alignment horizontal="right" vertical="top"/>
      <protection locked="0"/>
    </xf>
    <xf numFmtId="4" fontId="2435" fillId="0" borderId="1" xfId="0" applyNumberFormat="1" applyFont="1" applyBorder="1" applyAlignment="1">
      <alignment horizontal="right" vertical="top"/>
    </xf>
    <xf numFmtId="4" fontId="2436" fillId="2" borderId="1" xfId="0" applyNumberFormat="1" applyFont="1" applyFill="1" applyBorder="1" applyAlignment="1" applyProtection="1">
      <alignment horizontal="right" vertical="top"/>
      <protection locked="0"/>
    </xf>
    <xf numFmtId="4" fontId="2437" fillId="0" borderId="1" xfId="0" applyNumberFormat="1" applyFont="1" applyBorder="1" applyAlignment="1">
      <alignment horizontal="right" vertical="top"/>
    </xf>
    <xf numFmtId="4" fontId="2438" fillId="2" borderId="1" xfId="0" applyNumberFormat="1" applyFont="1" applyFill="1" applyBorder="1" applyAlignment="1" applyProtection="1">
      <alignment horizontal="right" vertical="top"/>
      <protection locked="0"/>
    </xf>
    <xf numFmtId="4" fontId="2439" fillId="0" borderId="1" xfId="0" applyNumberFormat="1" applyFont="1" applyBorder="1" applyAlignment="1">
      <alignment horizontal="right" vertical="top"/>
    </xf>
    <xf numFmtId="4" fontId="2440" fillId="3" borderId="1" xfId="0" applyNumberFormat="1" applyFont="1" applyFill="1" applyBorder="1" applyAlignment="1">
      <alignment horizontal="right" vertical="top"/>
    </xf>
    <xf numFmtId="4" fontId="2441" fillId="3" borderId="1" xfId="0" applyNumberFormat="1" applyFont="1" applyFill="1" applyBorder="1" applyAlignment="1">
      <alignment horizontal="right" vertical="top"/>
    </xf>
    <xf numFmtId="0" fontId="2442" fillId="0" borderId="1" xfId="0" applyFont="1" applyBorder="1" applyAlignment="1">
      <alignment horizontal="left" vertical="top"/>
    </xf>
    <xf numFmtId="0" fontId="2443" fillId="0" borderId="1" xfId="0" applyFont="1" applyBorder="1" applyAlignment="1">
      <alignment horizontal="left" vertical="top" wrapText="1"/>
    </xf>
    <xf numFmtId="4" fontId="2444" fillId="2" borderId="1" xfId="0" applyNumberFormat="1" applyFont="1" applyFill="1" applyBorder="1" applyAlignment="1" applyProtection="1">
      <alignment horizontal="right" vertical="top"/>
      <protection locked="0"/>
    </xf>
    <xf numFmtId="4" fontId="2445" fillId="0" borderId="1" xfId="0" applyNumberFormat="1" applyFont="1" applyBorder="1" applyAlignment="1">
      <alignment horizontal="right" vertical="top"/>
    </xf>
    <xf numFmtId="4" fontId="2446" fillId="2" borderId="1" xfId="0" applyNumberFormat="1" applyFont="1" applyFill="1" applyBorder="1" applyAlignment="1" applyProtection="1">
      <alignment horizontal="right" vertical="top"/>
      <protection locked="0"/>
    </xf>
    <xf numFmtId="4" fontId="2447" fillId="0" borderId="1" xfId="0" applyNumberFormat="1" applyFont="1" applyBorder="1" applyAlignment="1">
      <alignment horizontal="right" vertical="top"/>
    </xf>
    <xf numFmtId="4" fontId="2448" fillId="2" borderId="1" xfId="0" applyNumberFormat="1" applyFont="1" applyFill="1" applyBorder="1" applyAlignment="1" applyProtection="1">
      <alignment horizontal="right" vertical="top"/>
      <protection locked="0"/>
    </xf>
    <xf numFmtId="4" fontId="2449" fillId="0" borderId="1" xfId="0" applyNumberFormat="1" applyFont="1" applyBorder="1" applyAlignment="1">
      <alignment horizontal="right" vertical="top"/>
    </xf>
    <xf numFmtId="4" fontId="2450" fillId="2" borderId="1" xfId="0" applyNumberFormat="1" applyFont="1" applyFill="1" applyBorder="1" applyAlignment="1" applyProtection="1">
      <alignment horizontal="right" vertical="top"/>
      <protection locked="0"/>
    </xf>
    <xf numFmtId="4" fontId="2451" fillId="0" borderId="1" xfId="0" applyNumberFormat="1" applyFont="1" applyBorder="1" applyAlignment="1">
      <alignment horizontal="right" vertical="top"/>
    </xf>
    <xf numFmtId="4" fontId="2452" fillId="2" borderId="1" xfId="0" applyNumberFormat="1" applyFont="1" applyFill="1" applyBorder="1" applyAlignment="1" applyProtection="1">
      <alignment horizontal="right" vertical="top"/>
      <protection locked="0"/>
    </xf>
    <xf numFmtId="4" fontId="2453" fillId="0" borderId="1" xfId="0" applyNumberFormat="1" applyFont="1" applyBorder="1" applyAlignment="1">
      <alignment horizontal="right" vertical="top"/>
    </xf>
    <xf numFmtId="4" fontId="2454" fillId="3" borderId="1" xfId="0" applyNumberFormat="1" applyFont="1" applyFill="1" applyBorder="1" applyAlignment="1">
      <alignment horizontal="right" vertical="top"/>
    </xf>
    <xf numFmtId="4" fontId="2455" fillId="3" borderId="1" xfId="0" applyNumberFormat="1" applyFont="1" applyFill="1" applyBorder="1" applyAlignment="1">
      <alignment horizontal="right" vertical="top"/>
    </xf>
    <xf numFmtId="0" fontId="2456" fillId="0" borderId="1" xfId="0" applyFont="1" applyBorder="1" applyAlignment="1">
      <alignment horizontal="left" vertical="top"/>
    </xf>
    <xf numFmtId="0" fontId="2457" fillId="0" borderId="1" xfId="0" applyFont="1" applyBorder="1" applyAlignment="1">
      <alignment horizontal="left" vertical="top" wrapText="1"/>
    </xf>
    <xf numFmtId="4" fontId="2458" fillId="2" borderId="1" xfId="0" applyNumberFormat="1" applyFont="1" applyFill="1" applyBorder="1" applyAlignment="1" applyProtection="1">
      <alignment horizontal="right" vertical="top"/>
      <protection locked="0"/>
    </xf>
    <xf numFmtId="4" fontId="2459" fillId="0" borderId="1" xfId="0" applyNumberFormat="1" applyFont="1" applyBorder="1" applyAlignment="1">
      <alignment horizontal="right" vertical="top"/>
    </xf>
    <xf numFmtId="4" fontId="2460" fillId="2" borderId="1" xfId="0" applyNumberFormat="1" applyFont="1" applyFill="1" applyBorder="1" applyAlignment="1" applyProtection="1">
      <alignment horizontal="right" vertical="top"/>
      <protection locked="0"/>
    </xf>
    <xf numFmtId="4" fontId="2461" fillId="0" borderId="1" xfId="0" applyNumberFormat="1" applyFont="1" applyBorder="1" applyAlignment="1">
      <alignment horizontal="right" vertical="top"/>
    </xf>
    <xf numFmtId="4" fontId="2462" fillId="2" borderId="1" xfId="0" applyNumberFormat="1" applyFont="1" applyFill="1" applyBorder="1" applyAlignment="1" applyProtection="1">
      <alignment horizontal="right" vertical="top"/>
      <protection locked="0"/>
    </xf>
    <xf numFmtId="4" fontId="2463" fillId="0" borderId="1" xfId="0" applyNumberFormat="1" applyFont="1" applyBorder="1" applyAlignment="1">
      <alignment horizontal="right" vertical="top"/>
    </xf>
    <xf numFmtId="4" fontId="2464" fillId="2" borderId="1" xfId="0" applyNumberFormat="1" applyFont="1" applyFill="1" applyBorder="1" applyAlignment="1" applyProtection="1">
      <alignment horizontal="right" vertical="top"/>
      <protection locked="0"/>
    </xf>
    <xf numFmtId="4" fontId="2465" fillId="0" borderId="1" xfId="0" applyNumberFormat="1" applyFont="1" applyBorder="1" applyAlignment="1">
      <alignment horizontal="right" vertical="top"/>
    </xf>
    <xf numFmtId="4" fontId="2466" fillId="2" borderId="1" xfId="0" applyNumberFormat="1" applyFont="1" applyFill="1" applyBorder="1" applyAlignment="1" applyProtection="1">
      <alignment horizontal="right" vertical="top"/>
      <protection locked="0"/>
    </xf>
    <xf numFmtId="4" fontId="2467" fillId="0" borderId="1" xfId="0" applyNumberFormat="1" applyFont="1" applyBorder="1" applyAlignment="1">
      <alignment horizontal="right" vertical="top"/>
    </xf>
    <xf numFmtId="4" fontId="2468" fillId="3" borderId="1" xfId="0" applyNumberFormat="1" applyFont="1" applyFill="1" applyBorder="1" applyAlignment="1">
      <alignment horizontal="right" vertical="top"/>
    </xf>
    <xf numFmtId="4" fontId="2469" fillId="3" borderId="1" xfId="0" applyNumberFormat="1" applyFont="1" applyFill="1" applyBorder="1" applyAlignment="1">
      <alignment horizontal="right" vertical="top"/>
    </xf>
    <xf numFmtId="0" fontId="2470" fillId="0" borderId="1" xfId="0" applyFont="1" applyBorder="1" applyAlignment="1">
      <alignment horizontal="left" vertical="top"/>
    </xf>
    <xf numFmtId="0" fontId="2471" fillId="0" borderId="1" xfId="0" applyFont="1" applyBorder="1" applyAlignment="1">
      <alignment horizontal="left" vertical="top" wrapText="1"/>
    </xf>
    <xf numFmtId="4" fontId="2472" fillId="2" borderId="1" xfId="0" applyNumberFormat="1" applyFont="1" applyFill="1" applyBorder="1" applyAlignment="1" applyProtection="1">
      <alignment horizontal="right" vertical="top"/>
      <protection locked="0"/>
    </xf>
    <xf numFmtId="4" fontId="2473" fillId="0" borderId="1" xfId="0" applyNumberFormat="1" applyFont="1" applyBorder="1" applyAlignment="1">
      <alignment horizontal="right" vertical="top"/>
    </xf>
    <xf numFmtId="4" fontId="2474" fillId="2" borderId="1" xfId="0" applyNumberFormat="1" applyFont="1" applyFill="1" applyBorder="1" applyAlignment="1" applyProtection="1">
      <alignment horizontal="right" vertical="top"/>
      <protection locked="0"/>
    </xf>
    <xf numFmtId="4" fontId="2475" fillId="0" borderId="1" xfId="0" applyNumberFormat="1" applyFont="1" applyBorder="1" applyAlignment="1">
      <alignment horizontal="right" vertical="top"/>
    </xf>
    <xf numFmtId="4" fontId="2476" fillId="2" borderId="1" xfId="0" applyNumberFormat="1" applyFont="1" applyFill="1" applyBorder="1" applyAlignment="1" applyProtection="1">
      <alignment horizontal="right" vertical="top"/>
      <protection locked="0"/>
    </xf>
    <xf numFmtId="4" fontId="2477" fillId="0" borderId="1" xfId="0" applyNumberFormat="1" applyFont="1" applyBorder="1" applyAlignment="1">
      <alignment horizontal="right" vertical="top"/>
    </xf>
    <xf numFmtId="4" fontId="2478" fillId="2" borderId="1" xfId="0" applyNumberFormat="1" applyFont="1" applyFill="1" applyBorder="1" applyAlignment="1" applyProtection="1">
      <alignment horizontal="right" vertical="top"/>
      <protection locked="0"/>
    </xf>
    <xf numFmtId="4" fontId="2479" fillId="0" borderId="1" xfId="0" applyNumberFormat="1" applyFont="1" applyBorder="1" applyAlignment="1">
      <alignment horizontal="right" vertical="top"/>
    </xf>
    <xf numFmtId="4" fontId="2480" fillId="2" borderId="1" xfId="0" applyNumberFormat="1" applyFont="1" applyFill="1" applyBorder="1" applyAlignment="1" applyProtection="1">
      <alignment horizontal="right" vertical="top"/>
      <protection locked="0"/>
    </xf>
    <xf numFmtId="4" fontId="2481" fillId="0" borderId="1" xfId="0" applyNumberFormat="1" applyFont="1" applyBorder="1" applyAlignment="1">
      <alignment horizontal="right" vertical="top"/>
    </xf>
    <xf numFmtId="4" fontId="2482" fillId="3" borderId="1" xfId="0" applyNumberFormat="1" applyFont="1" applyFill="1" applyBorder="1" applyAlignment="1">
      <alignment horizontal="right" vertical="top"/>
    </xf>
    <xf numFmtId="4" fontId="2483" fillId="3" borderId="1" xfId="0" applyNumberFormat="1" applyFont="1" applyFill="1" applyBorder="1" applyAlignment="1">
      <alignment horizontal="right" vertical="top"/>
    </xf>
    <xf numFmtId="0" fontId="2484" fillId="0" borderId="1" xfId="0" applyFont="1" applyBorder="1" applyAlignment="1">
      <alignment horizontal="left" vertical="top"/>
    </xf>
    <xf numFmtId="0" fontId="2485" fillId="0" borderId="1" xfId="0" applyFont="1" applyBorder="1" applyAlignment="1">
      <alignment horizontal="left" vertical="top" wrapText="1"/>
    </xf>
    <xf numFmtId="4" fontId="2486" fillId="2" borderId="1" xfId="0" applyNumberFormat="1" applyFont="1" applyFill="1" applyBorder="1" applyAlignment="1" applyProtection="1">
      <alignment horizontal="right" vertical="top"/>
      <protection locked="0"/>
    </xf>
    <xf numFmtId="4" fontId="2487" fillId="0" borderId="1" xfId="0" applyNumberFormat="1" applyFont="1" applyBorder="1" applyAlignment="1">
      <alignment horizontal="right" vertical="top"/>
    </xf>
    <xf numFmtId="4" fontId="2488" fillId="2" borderId="1" xfId="0" applyNumberFormat="1" applyFont="1" applyFill="1" applyBorder="1" applyAlignment="1" applyProtection="1">
      <alignment horizontal="right" vertical="top"/>
      <protection locked="0"/>
    </xf>
    <xf numFmtId="4" fontId="2489" fillId="0" borderId="1" xfId="0" applyNumberFormat="1" applyFont="1" applyBorder="1" applyAlignment="1">
      <alignment horizontal="right" vertical="top"/>
    </xf>
    <xf numFmtId="4" fontId="2490" fillId="2" borderId="1" xfId="0" applyNumberFormat="1" applyFont="1" applyFill="1" applyBorder="1" applyAlignment="1" applyProtection="1">
      <alignment horizontal="right" vertical="top"/>
      <protection locked="0"/>
    </xf>
    <xf numFmtId="4" fontId="2491" fillId="0" borderId="1" xfId="0" applyNumberFormat="1" applyFont="1" applyBorder="1" applyAlignment="1">
      <alignment horizontal="right" vertical="top"/>
    </xf>
    <xf numFmtId="4" fontId="2492" fillId="2" borderId="1" xfId="0" applyNumberFormat="1" applyFont="1" applyFill="1" applyBorder="1" applyAlignment="1" applyProtection="1">
      <alignment horizontal="right" vertical="top"/>
      <protection locked="0"/>
    </xf>
    <xf numFmtId="4" fontId="2493" fillId="0" borderId="1" xfId="0" applyNumberFormat="1" applyFont="1" applyBorder="1" applyAlignment="1">
      <alignment horizontal="right" vertical="top"/>
    </xf>
    <xf numFmtId="4" fontId="2494" fillId="2" borderId="1" xfId="0" applyNumberFormat="1" applyFont="1" applyFill="1" applyBorder="1" applyAlignment="1" applyProtection="1">
      <alignment horizontal="right" vertical="top"/>
      <protection locked="0"/>
    </xf>
    <xf numFmtId="4" fontId="2495" fillId="0" borderId="1" xfId="0" applyNumberFormat="1" applyFont="1" applyBorder="1" applyAlignment="1">
      <alignment horizontal="right" vertical="top"/>
    </xf>
    <xf numFmtId="4" fontId="2496" fillId="3" borderId="1" xfId="0" applyNumberFormat="1" applyFont="1" applyFill="1" applyBorder="1" applyAlignment="1">
      <alignment horizontal="right" vertical="top"/>
    </xf>
    <xf numFmtId="4" fontId="2497" fillId="3" borderId="1" xfId="0" applyNumberFormat="1" applyFont="1" applyFill="1" applyBorder="1" applyAlignment="1">
      <alignment horizontal="right" vertical="top"/>
    </xf>
    <xf numFmtId="0" fontId="2498" fillId="0" borderId="1" xfId="0" applyFont="1" applyBorder="1" applyAlignment="1">
      <alignment horizontal="left" vertical="top"/>
    </xf>
    <xf numFmtId="0" fontId="2499" fillId="0" borderId="1" xfId="0" applyFont="1" applyBorder="1" applyAlignment="1">
      <alignment horizontal="left" vertical="top" wrapText="1"/>
    </xf>
    <xf numFmtId="4" fontId="2500" fillId="2" borderId="1" xfId="0" applyNumberFormat="1" applyFont="1" applyFill="1" applyBorder="1" applyAlignment="1" applyProtection="1">
      <alignment horizontal="right" vertical="top"/>
      <protection locked="0"/>
    </xf>
    <xf numFmtId="4" fontId="2501" fillId="0" borderId="1" xfId="0" applyNumberFormat="1" applyFont="1" applyBorder="1" applyAlignment="1">
      <alignment horizontal="right" vertical="top"/>
    </xf>
    <xf numFmtId="4" fontId="2502" fillId="2" borderId="1" xfId="0" applyNumberFormat="1" applyFont="1" applyFill="1" applyBorder="1" applyAlignment="1" applyProtection="1">
      <alignment horizontal="right" vertical="top"/>
      <protection locked="0"/>
    </xf>
    <xf numFmtId="4" fontId="2503" fillId="0" borderId="1" xfId="0" applyNumberFormat="1" applyFont="1" applyBorder="1" applyAlignment="1">
      <alignment horizontal="right" vertical="top"/>
    </xf>
    <xf numFmtId="4" fontId="2504" fillId="2" borderId="1" xfId="0" applyNumberFormat="1" applyFont="1" applyFill="1" applyBorder="1" applyAlignment="1" applyProtection="1">
      <alignment horizontal="right" vertical="top"/>
      <protection locked="0"/>
    </xf>
    <xf numFmtId="4" fontId="2505" fillId="0" borderId="1" xfId="0" applyNumberFormat="1" applyFont="1" applyBorder="1" applyAlignment="1">
      <alignment horizontal="right" vertical="top"/>
    </xf>
    <xf numFmtId="4" fontId="2506" fillId="2" borderId="1" xfId="0" applyNumberFormat="1" applyFont="1" applyFill="1" applyBorder="1" applyAlignment="1" applyProtection="1">
      <alignment horizontal="right" vertical="top"/>
      <protection locked="0"/>
    </xf>
    <xf numFmtId="4" fontId="2507" fillId="0" borderId="1" xfId="0" applyNumberFormat="1" applyFont="1" applyBorder="1" applyAlignment="1">
      <alignment horizontal="right" vertical="top"/>
    </xf>
    <xf numFmtId="4" fontId="2508" fillId="2" borderId="1" xfId="0" applyNumberFormat="1" applyFont="1" applyFill="1" applyBorder="1" applyAlignment="1" applyProtection="1">
      <alignment horizontal="right" vertical="top"/>
      <protection locked="0"/>
    </xf>
    <xf numFmtId="4" fontId="2509" fillId="0" borderId="1" xfId="0" applyNumberFormat="1" applyFont="1" applyBorder="1" applyAlignment="1">
      <alignment horizontal="right" vertical="top"/>
    </xf>
    <xf numFmtId="4" fontId="2510" fillId="3" borderId="1" xfId="0" applyNumberFormat="1" applyFont="1" applyFill="1" applyBorder="1" applyAlignment="1">
      <alignment horizontal="right" vertical="top"/>
    </xf>
    <xf numFmtId="4" fontId="2511" fillId="3" borderId="1" xfId="0" applyNumberFormat="1" applyFont="1" applyFill="1" applyBorder="1" applyAlignment="1">
      <alignment horizontal="right" vertical="top"/>
    </xf>
    <xf numFmtId="0" fontId="2512" fillId="0" borderId="1" xfId="0" applyFont="1" applyBorder="1" applyAlignment="1">
      <alignment horizontal="left" vertical="top"/>
    </xf>
    <xf numFmtId="0" fontId="2513" fillId="0" borderId="1" xfId="0" applyFont="1" applyBorder="1" applyAlignment="1">
      <alignment horizontal="left" vertical="top" wrapText="1"/>
    </xf>
    <xf numFmtId="4" fontId="2514" fillId="2" borderId="1" xfId="0" applyNumberFormat="1" applyFont="1" applyFill="1" applyBorder="1" applyAlignment="1" applyProtection="1">
      <alignment horizontal="right" vertical="top"/>
      <protection locked="0"/>
    </xf>
    <xf numFmtId="4" fontId="2515" fillId="0" borderId="1" xfId="0" applyNumberFormat="1" applyFont="1" applyBorder="1" applyAlignment="1">
      <alignment horizontal="right" vertical="top"/>
    </xf>
    <xf numFmtId="4" fontId="2516" fillId="2" borderId="1" xfId="0" applyNumberFormat="1" applyFont="1" applyFill="1" applyBorder="1" applyAlignment="1" applyProtection="1">
      <alignment horizontal="right" vertical="top"/>
      <protection locked="0"/>
    </xf>
    <xf numFmtId="4" fontId="2517" fillId="0" borderId="1" xfId="0" applyNumberFormat="1" applyFont="1" applyBorder="1" applyAlignment="1">
      <alignment horizontal="right" vertical="top"/>
    </xf>
    <xf numFmtId="4" fontId="2518" fillId="2" borderId="1" xfId="0" applyNumberFormat="1" applyFont="1" applyFill="1" applyBorder="1" applyAlignment="1" applyProtection="1">
      <alignment horizontal="right" vertical="top"/>
      <protection locked="0"/>
    </xf>
    <xf numFmtId="4" fontId="2519" fillId="0" borderId="1" xfId="0" applyNumberFormat="1" applyFont="1" applyBorder="1" applyAlignment="1">
      <alignment horizontal="right" vertical="top"/>
    </xf>
    <xf numFmtId="4" fontId="2520" fillId="2" borderId="1" xfId="0" applyNumberFormat="1" applyFont="1" applyFill="1" applyBorder="1" applyAlignment="1" applyProtection="1">
      <alignment horizontal="right" vertical="top"/>
      <protection locked="0"/>
    </xf>
    <xf numFmtId="4" fontId="2521" fillId="0" borderId="1" xfId="0" applyNumberFormat="1" applyFont="1" applyBorder="1" applyAlignment="1">
      <alignment horizontal="right" vertical="top"/>
    </xf>
    <xf numFmtId="4" fontId="2522" fillId="2" borderId="1" xfId="0" applyNumberFormat="1" applyFont="1" applyFill="1" applyBorder="1" applyAlignment="1" applyProtection="1">
      <alignment horizontal="right" vertical="top"/>
      <protection locked="0"/>
    </xf>
    <xf numFmtId="4" fontId="2523" fillId="0" borderId="1" xfId="0" applyNumberFormat="1" applyFont="1" applyBorder="1" applyAlignment="1">
      <alignment horizontal="right" vertical="top"/>
    </xf>
    <xf numFmtId="4" fontId="2524" fillId="3" borderId="1" xfId="0" applyNumberFormat="1" applyFont="1" applyFill="1" applyBorder="1" applyAlignment="1">
      <alignment horizontal="right" vertical="top"/>
    </xf>
    <xf numFmtId="4" fontId="2525" fillId="3" borderId="1" xfId="0" applyNumberFormat="1" applyFont="1" applyFill="1" applyBorder="1" applyAlignment="1">
      <alignment horizontal="right" vertical="top"/>
    </xf>
    <xf numFmtId="0" fontId="2526" fillId="0" borderId="1" xfId="0" applyFont="1" applyBorder="1" applyAlignment="1">
      <alignment horizontal="left" vertical="top"/>
    </xf>
    <xf numFmtId="0" fontId="2527" fillId="0" borderId="1" xfId="0" applyFont="1" applyBorder="1" applyAlignment="1">
      <alignment horizontal="left" vertical="top" wrapText="1"/>
    </xf>
    <xf numFmtId="4" fontId="2528" fillId="2" borderId="1" xfId="0" applyNumberFormat="1" applyFont="1" applyFill="1" applyBorder="1" applyAlignment="1" applyProtection="1">
      <alignment horizontal="right" vertical="top"/>
      <protection locked="0"/>
    </xf>
    <xf numFmtId="4" fontId="2529" fillId="0" borderId="1" xfId="0" applyNumberFormat="1" applyFont="1" applyBorder="1" applyAlignment="1">
      <alignment horizontal="right" vertical="top"/>
    </xf>
    <xf numFmtId="4" fontId="2530" fillId="2" borderId="1" xfId="0" applyNumberFormat="1" applyFont="1" applyFill="1" applyBorder="1" applyAlignment="1" applyProtection="1">
      <alignment horizontal="right" vertical="top"/>
      <protection locked="0"/>
    </xf>
    <xf numFmtId="4" fontId="2531" fillId="0" borderId="1" xfId="0" applyNumberFormat="1" applyFont="1" applyBorder="1" applyAlignment="1">
      <alignment horizontal="right" vertical="top"/>
    </xf>
    <xf numFmtId="4" fontId="2532" fillId="2" borderId="1" xfId="0" applyNumberFormat="1" applyFont="1" applyFill="1" applyBorder="1" applyAlignment="1" applyProtection="1">
      <alignment horizontal="right" vertical="top"/>
      <protection locked="0"/>
    </xf>
    <xf numFmtId="4" fontId="2533" fillId="0" borderId="1" xfId="0" applyNumberFormat="1" applyFont="1" applyBorder="1" applyAlignment="1">
      <alignment horizontal="right" vertical="top"/>
    </xf>
    <xf numFmtId="4" fontId="2534" fillId="2" borderId="1" xfId="0" applyNumberFormat="1" applyFont="1" applyFill="1" applyBorder="1" applyAlignment="1" applyProtection="1">
      <alignment horizontal="right" vertical="top"/>
      <protection locked="0"/>
    </xf>
    <xf numFmtId="4" fontId="2535" fillId="0" borderId="1" xfId="0" applyNumberFormat="1" applyFont="1" applyBorder="1" applyAlignment="1">
      <alignment horizontal="right" vertical="top"/>
    </xf>
    <xf numFmtId="4" fontId="2536" fillId="2" borderId="1" xfId="0" applyNumberFormat="1" applyFont="1" applyFill="1" applyBorder="1" applyAlignment="1" applyProtection="1">
      <alignment horizontal="right" vertical="top"/>
      <protection locked="0"/>
    </xf>
    <xf numFmtId="4" fontId="2537" fillId="0" borderId="1" xfId="0" applyNumberFormat="1" applyFont="1" applyBorder="1" applyAlignment="1">
      <alignment horizontal="right" vertical="top"/>
    </xf>
    <xf numFmtId="4" fontId="2538" fillId="3" borderId="1" xfId="0" applyNumberFormat="1" applyFont="1" applyFill="1" applyBorder="1" applyAlignment="1">
      <alignment horizontal="right" vertical="top"/>
    </xf>
    <xf numFmtId="4" fontId="2539" fillId="3" borderId="1" xfId="0" applyNumberFormat="1" applyFont="1" applyFill="1" applyBorder="1" applyAlignment="1">
      <alignment horizontal="right" vertical="top"/>
    </xf>
    <xf numFmtId="0" fontId="2540" fillId="0" borderId="1" xfId="0" applyFont="1" applyBorder="1" applyAlignment="1">
      <alignment horizontal="left" vertical="top"/>
    </xf>
    <xf numFmtId="0" fontId="2541" fillId="0" borderId="1" xfId="0" applyFont="1" applyBorder="1" applyAlignment="1">
      <alignment horizontal="left" vertical="top" wrapText="1"/>
    </xf>
    <xf numFmtId="4" fontId="2542" fillId="2" borderId="1" xfId="0" applyNumberFormat="1" applyFont="1" applyFill="1" applyBorder="1" applyAlignment="1" applyProtection="1">
      <alignment horizontal="right" vertical="top"/>
      <protection locked="0"/>
    </xf>
    <xf numFmtId="4" fontId="2543" fillId="0" borderId="1" xfId="0" applyNumberFormat="1" applyFont="1" applyBorder="1" applyAlignment="1">
      <alignment horizontal="right" vertical="top"/>
    </xf>
    <xf numFmtId="4" fontId="2544" fillId="2" borderId="1" xfId="0" applyNumberFormat="1" applyFont="1" applyFill="1" applyBorder="1" applyAlignment="1" applyProtection="1">
      <alignment horizontal="right" vertical="top"/>
      <protection locked="0"/>
    </xf>
    <xf numFmtId="4" fontId="2545" fillId="0" borderId="1" xfId="0" applyNumberFormat="1" applyFont="1" applyBorder="1" applyAlignment="1">
      <alignment horizontal="right" vertical="top"/>
    </xf>
    <xf numFmtId="4" fontId="2546" fillId="2" borderId="1" xfId="0" applyNumberFormat="1" applyFont="1" applyFill="1" applyBorder="1" applyAlignment="1" applyProtection="1">
      <alignment horizontal="right" vertical="top"/>
      <protection locked="0"/>
    </xf>
    <xf numFmtId="4" fontId="2547" fillId="0" borderId="1" xfId="0" applyNumberFormat="1" applyFont="1" applyBorder="1" applyAlignment="1">
      <alignment horizontal="right" vertical="top"/>
    </xf>
    <xf numFmtId="4" fontId="2548" fillId="2" borderId="1" xfId="0" applyNumberFormat="1" applyFont="1" applyFill="1" applyBorder="1" applyAlignment="1" applyProtection="1">
      <alignment horizontal="right" vertical="top"/>
      <protection locked="0"/>
    </xf>
    <xf numFmtId="4" fontId="2549" fillId="0" borderId="1" xfId="0" applyNumberFormat="1" applyFont="1" applyBorder="1" applyAlignment="1">
      <alignment horizontal="right" vertical="top"/>
    </xf>
    <xf numFmtId="4" fontId="2550" fillId="2" borderId="1" xfId="0" applyNumberFormat="1" applyFont="1" applyFill="1" applyBorder="1" applyAlignment="1" applyProtection="1">
      <alignment horizontal="right" vertical="top"/>
      <protection locked="0"/>
    </xf>
    <xf numFmtId="4" fontId="2551" fillId="0" borderId="1" xfId="0" applyNumberFormat="1" applyFont="1" applyBorder="1" applyAlignment="1">
      <alignment horizontal="right" vertical="top"/>
    </xf>
    <xf numFmtId="4" fontId="2552" fillId="3" borderId="1" xfId="0" applyNumberFormat="1" applyFont="1" applyFill="1" applyBorder="1" applyAlignment="1">
      <alignment horizontal="right" vertical="top"/>
    </xf>
    <xf numFmtId="4" fontId="2553" fillId="3" borderId="1" xfId="0" applyNumberFormat="1" applyFont="1" applyFill="1" applyBorder="1" applyAlignment="1">
      <alignment horizontal="right" vertical="top"/>
    </xf>
    <xf numFmtId="0" fontId="2554" fillId="0" borderId="1" xfId="0" applyFont="1" applyBorder="1" applyAlignment="1">
      <alignment horizontal="left" vertical="top"/>
    </xf>
    <xf numFmtId="0" fontId="2555" fillId="0" borderId="1" xfId="0" applyFont="1" applyBorder="1" applyAlignment="1">
      <alignment horizontal="left" vertical="top" wrapText="1"/>
    </xf>
    <xf numFmtId="4" fontId="2556" fillId="2" borderId="1" xfId="0" applyNumberFormat="1" applyFont="1" applyFill="1" applyBorder="1" applyAlignment="1" applyProtection="1">
      <alignment horizontal="right" vertical="top"/>
      <protection locked="0"/>
    </xf>
    <xf numFmtId="4" fontId="2557" fillId="0" borderId="1" xfId="0" applyNumberFormat="1" applyFont="1" applyBorder="1" applyAlignment="1">
      <alignment horizontal="right" vertical="top"/>
    </xf>
    <xf numFmtId="4" fontId="2558" fillId="2" borderId="1" xfId="0" applyNumberFormat="1" applyFont="1" applyFill="1" applyBorder="1" applyAlignment="1" applyProtection="1">
      <alignment horizontal="right" vertical="top"/>
      <protection locked="0"/>
    </xf>
    <xf numFmtId="4" fontId="2559" fillId="0" borderId="1" xfId="0" applyNumberFormat="1" applyFont="1" applyBorder="1" applyAlignment="1">
      <alignment horizontal="right" vertical="top"/>
    </xf>
    <xf numFmtId="4" fontId="2560" fillId="2" borderId="1" xfId="0" applyNumberFormat="1" applyFont="1" applyFill="1" applyBorder="1" applyAlignment="1" applyProtection="1">
      <alignment horizontal="right" vertical="top"/>
      <protection locked="0"/>
    </xf>
    <xf numFmtId="4" fontId="2561" fillId="0" borderId="1" xfId="0" applyNumberFormat="1" applyFont="1" applyBorder="1" applyAlignment="1">
      <alignment horizontal="right" vertical="top"/>
    </xf>
    <xf numFmtId="4" fontId="2562" fillId="2" borderId="1" xfId="0" applyNumberFormat="1" applyFont="1" applyFill="1" applyBorder="1" applyAlignment="1" applyProtection="1">
      <alignment horizontal="right" vertical="top"/>
      <protection locked="0"/>
    </xf>
    <xf numFmtId="4" fontId="2563" fillId="0" borderId="1" xfId="0" applyNumberFormat="1" applyFont="1" applyBorder="1" applyAlignment="1">
      <alignment horizontal="right" vertical="top"/>
    </xf>
    <xf numFmtId="4" fontId="2564" fillId="2" borderId="1" xfId="0" applyNumberFormat="1" applyFont="1" applyFill="1" applyBorder="1" applyAlignment="1" applyProtection="1">
      <alignment horizontal="right" vertical="top"/>
      <protection locked="0"/>
    </xf>
    <xf numFmtId="4" fontId="2565" fillId="0" borderId="1" xfId="0" applyNumberFormat="1" applyFont="1" applyBorder="1" applyAlignment="1">
      <alignment horizontal="right" vertical="top"/>
    </xf>
    <xf numFmtId="4" fontId="2566" fillId="3" borderId="1" xfId="0" applyNumberFormat="1" applyFont="1" applyFill="1" applyBorder="1" applyAlignment="1">
      <alignment horizontal="right" vertical="top"/>
    </xf>
    <xf numFmtId="4" fontId="2567" fillId="3" borderId="1" xfId="0" applyNumberFormat="1" applyFont="1" applyFill="1" applyBorder="1" applyAlignment="1">
      <alignment horizontal="right" vertical="top"/>
    </xf>
    <xf numFmtId="0" fontId="2568" fillId="0" borderId="1" xfId="0" applyFont="1" applyBorder="1" applyAlignment="1">
      <alignment horizontal="left" vertical="top"/>
    </xf>
    <xf numFmtId="0" fontId="2569" fillId="0" borderId="1" xfId="0" applyFont="1" applyBorder="1" applyAlignment="1">
      <alignment horizontal="left" vertical="top" wrapText="1"/>
    </xf>
    <xf numFmtId="4" fontId="2570" fillId="2" borderId="1" xfId="0" applyNumberFormat="1" applyFont="1" applyFill="1" applyBorder="1" applyAlignment="1" applyProtection="1">
      <alignment horizontal="right" vertical="top"/>
      <protection locked="0"/>
    </xf>
    <xf numFmtId="4" fontId="2571" fillId="0" borderId="1" xfId="0" applyNumberFormat="1" applyFont="1" applyBorder="1" applyAlignment="1">
      <alignment horizontal="right" vertical="top"/>
    </xf>
    <xf numFmtId="4" fontId="2572" fillId="2" borderId="1" xfId="0" applyNumberFormat="1" applyFont="1" applyFill="1" applyBorder="1" applyAlignment="1" applyProtection="1">
      <alignment horizontal="right" vertical="top"/>
      <protection locked="0"/>
    </xf>
    <xf numFmtId="4" fontId="2573" fillId="0" borderId="1" xfId="0" applyNumberFormat="1" applyFont="1" applyBorder="1" applyAlignment="1">
      <alignment horizontal="right" vertical="top"/>
    </xf>
    <xf numFmtId="4" fontId="2574" fillId="2" borderId="1" xfId="0" applyNumberFormat="1" applyFont="1" applyFill="1" applyBorder="1" applyAlignment="1" applyProtection="1">
      <alignment horizontal="right" vertical="top"/>
      <protection locked="0"/>
    </xf>
    <xf numFmtId="4" fontId="2575" fillId="0" borderId="1" xfId="0" applyNumberFormat="1" applyFont="1" applyBorder="1" applyAlignment="1">
      <alignment horizontal="right" vertical="top"/>
    </xf>
    <xf numFmtId="4" fontId="2576" fillId="2" borderId="1" xfId="0" applyNumberFormat="1" applyFont="1" applyFill="1" applyBorder="1" applyAlignment="1" applyProtection="1">
      <alignment horizontal="right" vertical="top"/>
      <protection locked="0"/>
    </xf>
    <xf numFmtId="4" fontId="2577" fillId="0" borderId="1" xfId="0" applyNumberFormat="1" applyFont="1" applyBorder="1" applyAlignment="1">
      <alignment horizontal="right" vertical="top"/>
    </xf>
    <xf numFmtId="4" fontId="2578" fillId="2" borderId="1" xfId="0" applyNumberFormat="1" applyFont="1" applyFill="1" applyBorder="1" applyAlignment="1" applyProtection="1">
      <alignment horizontal="right" vertical="top"/>
      <protection locked="0"/>
    </xf>
    <xf numFmtId="4" fontId="2579" fillId="0" borderId="1" xfId="0" applyNumberFormat="1" applyFont="1" applyBorder="1" applyAlignment="1">
      <alignment horizontal="right" vertical="top"/>
    </xf>
    <xf numFmtId="4" fontId="2580" fillId="3" borderId="1" xfId="0" applyNumberFormat="1" applyFont="1" applyFill="1" applyBorder="1" applyAlignment="1">
      <alignment horizontal="right" vertical="top"/>
    </xf>
    <xf numFmtId="4" fontId="2581" fillId="3" borderId="1" xfId="0" applyNumberFormat="1" applyFont="1" applyFill="1" applyBorder="1" applyAlignment="1">
      <alignment horizontal="right" vertical="top"/>
    </xf>
    <xf numFmtId="0" fontId="2582" fillId="0" borderId="1" xfId="0" applyFont="1" applyBorder="1" applyAlignment="1">
      <alignment horizontal="left" vertical="top"/>
    </xf>
    <xf numFmtId="0" fontId="2583" fillId="0" borderId="1" xfId="0" applyFont="1" applyBorder="1" applyAlignment="1">
      <alignment horizontal="left" vertical="top" wrapText="1"/>
    </xf>
    <xf numFmtId="4" fontId="2584" fillId="2" borderId="1" xfId="0" applyNumberFormat="1" applyFont="1" applyFill="1" applyBorder="1" applyAlignment="1" applyProtection="1">
      <alignment horizontal="right" vertical="top"/>
      <protection locked="0"/>
    </xf>
    <xf numFmtId="4" fontId="2585" fillId="0" borderId="1" xfId="0" applyNumberFormat="1" applyFont="1" applyBorder="1" applyAlignment="1">
      <alignment horizontal="right" vertical="top"/>
    </xf>
    <xf numFmtId="4" fontId="2586" fillId="2" borderId="1" xfId="0" applyNumberFormat="1" applyFont="1" applyFill="1" applyBorder="1" applyAlignment="1" applyProtection="1">
      <alignment horizontal="right" vertical="top"/>
      <protection locked="0"/>
    </xf>
    <xf numFmtId="4" fontId="2587" fillId="0" borderId="1" xfId="0" applyNumberFormat="1" applyFont="1" applyBorder="1" applyAlignment="1">
      <alignment horizontal="right" vertical="top"/>
    </xf>
    <xf numFmtId="4" fontId="2588" fillId="2" borderId="1" xfId="0" applyNumberFormat="1" applyFont="1" applyFill="1" applyBorder="1" applyAlignment="1" applyProtection="1">
      <alignment horizontal="right" vertical="top"/>
      <protection locked="0"/>
    </xf>
    <xf numFmtId="4" fontId="2589" fillId="0" borderId="1" xfId="0" applyNumberFormat="1" applyFont="1" applyBorder="1" applyAlignment="1">
      <alignment horizontal="right" vertical="top"/>
    </xf>
    <xf numFmtId="4" fontId="2590" fillId="2" borderId="1" xfId="0" applyNumberFormat="1" applyFont="1" applyFill="1" applyBorder="1" applyAlignment="1" applyProtection="1">
      <alignment horizontal="right" vertical="top"/>
      <protection locked="0"/>
    </xf>
    <xf numFmtId="4" fontId="2591" fillId="0" borderId="1" xfId="0" applyNumberFormat="1" applyFont="1" applyBorder="1" applyAlignment="1">
      <alignment horizontal="right" vertical="top"/>
    </xf>
    <xf numFmtId="4" fontId="2592" fillId="2" borderId="1" xfId="0" applyNumberFormat="1" applyFont="1" applyFill="1" applyBorder="1" applyAlignment="1" applyProtection="1">
      <alignment horizontal="right" vertical="top"/>
      <protection locked="0"/>
    </xf>
    <xf numFmtId="4" fontId="2593" fillId="0" borderId="1" xfId="0" applyNumberFormat="1" applyFont="1" applyBorder="1" applyAlignment="1">
      <alignment horizontal="right" vertical="top"/>
    </xf>
    <xf numFmtId="4" fontId="2594" fillId="3" borderId="1" xfId="0" applyNumberFormat="1" applyFont="1" applyFill="1" applyBorder="1" applyAlignment="1">
      <alignment horizontal="right" vertical="top"/>
    </xf>
    <xf numFmtId="4" fontId="2595" fillId="3" borderId="1" xfId="0" applyNumberFormat="1" applyFont="1" applyFill="1" applyBorder="1" applyAlignment="1">
      <alignment horizontal="right" vertical="top"/>
    </xf>
    <xf numFmtId="0" fontId="2596" fillId="0" borderId="1" xfId="0" applyFont="1" applyBorder="1" applyAlignment="1">
      <alignment horizontal="left" vertical="top"/>
    </xf>
    <xf numFmtId="0" fontId="2597" fillId="0" borderId="1" xfId="0" applyFont="1" applyBorder="1" applyAlignment="1">
      <alignment horizontal="left" vertical="top" wrapText="1"/>
    </xf>
    <xf numFmtId="4" fontId="2598" fillId="2" borderId="1" xfId="0" applyNumberFormat="1" applyFont="1" applyFill="1" applyBorder="1" applyAlignment="1" applyProtection="1">
      <alignment horizontal="right" vertical="top"/>
      <protection locked="0"/>
    </xf>
    <xf numFmtId="4" fontId="2599" fillId="0" borderId="1" xfId="0" applyNumberFormat="1" applyFont="1" applyBorder="1" applyAlignment="1">
      <alignment horizontal="right" vertical="top"/>
    </xf>
    <xf numFmtId="4" fontId="2600" fillId="2" borderId="1" xfId="0" applyNumberFormat="1" applyFont="1" applyFill="1" applyBorder="1" applyAlignment="1" applyProtection="1">
      <alignment horizontal="right" vertical="top"/>
      <protection locked="0"/>
    </xf>
    <xf numFmtId="4" fontId="2601" fillId="0" borderId="1" xfId="0" applyNumberFormat="1" applyFont="1" applyBorder="1" applyAlignment="1">
      <alignment horizontal="right" vertical="top"/>
    </xf>
    <xf numFmtId="4" fontId="2602" fillId="2" borderId="1" xfId="0" applyNumberFormat="1" applyFont="1" applyFill="1" applyBorder="1" applyAlignment="1" applyProtection="1">
      <alignment horizontal="right" vertical="top"/>
      <protection locked="0"/>
    </xf>
    <xf numFmtId="4" fontId="2603" fillId="0" borderId="1" xfId="0" applyNumberFormat="1" applyFont="1" applyBorder="1" applyAlignment="1">
      <alignment horizontal="right" vertical="top"/>
    </xf>
    <xf numFmtId="4" fontId="2604" fillId="2" borderId="1" xfId="0" applyNumberFormat="1" applyFont="1" applyFill="1" applyBorder="1" applyAlignment="1" applyProtection="1">
      <alignment horizontal="right" vertical="top"/>
      <protection locked="0"/>
    </xf>
    <xf numFmtId="4" fontId="2605" fillId="0" borderId="1" xfId="0" applyNumberFormat="1" applyFont="1" applyBorder="1" applyAlignment="1">
      <alignment horizontal="right" vertical="top"/>
    </xf>
    <xf numFmtId="4" fontId="2606" fillId="2" borderId="1" xfId="0" applyNumberFormat="1" applyFont="1" applyFill="1" applyBorder="1" applyAlignment="1" applyProtection="1">
      <alignment horizontal="right" vertical="top"/>
      <protection locked="0"/>
    </xf>
    <xf numFmtId="4" fontId="2607" fillId="0" borderId="1" xfId="0" applyNumberFormat="1" applyFont="1" applyBorder="1" applyAlignment="1">
      <alignment horizontal="right" vertical="top"/>
    </xf>
    <xf numFmtId="4" fontId="2608" fillId="3" borderId="1" xfId="0" applyNumberFormat="1" applyFont="1" applyFill="1" applyBorder="1" applyAlignment="1">
      <alignment horizontal="right" vertical="top"/>
    </xf>
    <xf numFmtId="4" fontId="2609" fillId="3" borderId="1" xfId="0" applyNumberFormat="1" applyFont="1" applyFill="1" applyBorder="1" applyAlignment="1">
      <alignment horizontal="right" vertical="top"/>
    </xf>
    <xf numFmtId="0" fontId="2610" fillId="0" borderId="1" xfId="0" applyFont="1" applyBorder="1" applyAlignment="1">
      <alignment horizontal="left" vertical="top"/>
    </xf>
    <xf numFmtId="0" fontId="2611" fillId="0" borderId="1" xfId="0" applyFont="1" applyBorder="1" applyAlignment="1">
      <alignment horizontal="left" vertical="top" wrapText="1"/>
    </xf>
    <xf numFmtId="4" fontId="2612" fillId="2" borderId="1" xfId="0" applyNumberFormat="1" applyFont="1" applyFill="1" applyBorder="1" applyAlignment="1" applyProtection="1">
      <alignment horizontal="right" vertical="top"/>
      <protection locked="0"/>
    </xf>
    <xf numFmtId="4" fontId="2613" fillId="0" borderId="1" xfId="0" applyNumberFormat="1" applyFont="1" applyBorder="1" applyAlignment="1">
      <alignment horizontal="right" vertical="top"/>
    </xf>
    <xf numFmtId="4" fontId="2614" fillId="2" borderId="1" xfId="0" applyNumberFormat="1" applyFont="1" applyFill="1" applyBorder="1" applyAlignment="1" applyProtection="1">
      <alignment horizontal="right" vertical="top"/>
      <protection locked="0"/>
    </xf>
    <xf numFmtId="4" fontId="2615" fillId="0" borderId="1" xfId="0" applyNumberFormat="1" applyFont="1" applyBorder="1" applyAlignment="1">
      <alignment horizontal="right" vertical="top"/>
    </xf>
    <xf numFmtId="4" fontId="2616" fillId="2" borderId="1" xfId="0" applyNumberFormat="1" applyFont="1" applyFill="1" applyBorder="1" applyAlignment="1" applyProtection="1">
      <alignment horizontal="right" vertical="top"/>
      <protection locked="0"/>
    </xf>
    <xf numFmtId="4" fontId="2617" fillId="0" borderId="1" xfId="0" applyNumberFormat="1" applyFont="1" applyBorder="1" applyAlignment="1">
      <alignment horizontal="right" vertical="top"/>
    </xf>
    <xf numFmtId="4" fontId="2618" fillId="2" borderId="1" xfId="0" applyNumberFormat="1" applyFont="1" applyFill="1" applyBorder="1" applyAlignment="1" applyProtection="1">
      <alignment horizontal="right" vertical="top"/>
      <protection locked="0"/>
    </xf>
    <xf numFmtId="4" fontId="2619" fillId="0" borderId="1" xfId="0" applyNumberFormat="1" applyFont="1" applyBorder="1" applyAlignment="1">
      <alignment horizontal="right" vertical="top"/>
    </xf>
    <xf numFmtId="4" fontId="2620" fillId="2" borderId="1" xfId="0" applyNumberFormat="1" applyFont="1" applyFill="1" applyBorder="1" applyAlignment="1" applyProtection="1">
      <alignment horizontal="right" vertical="top"/>
      <protection locked="0"/>
    </xf>
    <xf numFmtId="4" fontId="2621" fillId="0" borderId="1" xfId="0" applyNumberFormat="1" applyFont="1" applyBorder="1" applyAlignment="1">
      <alignment horizontal="right" vertical="top"/>
    </xf>
    <xf numFmtId="4" fontId="2622" fillId="3" borderId="1" xfId="0" applyNumberFormat="1" applyFont="1" applyFill="1" applyBorder="1" applyAlignment="1">
      <alignment horizontal="right" vertical="top"/>
    </xf>
    <xf numFmtId="4" fontId="2623" fillId="3" borderId="1" xfId="0" applyNumberFormat="1" applyFont="1" applyFill="1" applyBorder="1" applyAlignment="1">
      <alignment horizontal="right" vertical="top"/>
    </xf>
    <xf numFmtId="0" fontId="2624" fillId="0" borderId="1" xfId="0" applyFont="1" applyBorder="1" applyAlignment="1">
      <alignment horizontal="left" vertical="top"/>
    </xf>
    <xf numFmtId="0" fontId="2625" fillId="0" borderId="1" xfId="0" applyFont="1" applyBorder="1" applyAlignment="1">
      <alignment horizontal="left" vertical="top" wrapText="1"/>
    </xf>
    <xf numFmtId="4" fontId="2626" fillId="2" borderId="1" xfId="0" applyNumberFormat="1" applyFont="1" applyFill="1" applyBorder="1" applyAlignment="1" applyProtection="1">
      <alignment horizontal="right" vertical="top"/>
      <protection locked="0"/>
    </xf>
    <xf numFmtId="4" fontId="2627" fillId="0" borderId="1" xfId="0" applyNumberFormat="1" applyFont="1" applyBorder="1" applyAlignment="1">
      <alignment horizontal="right" vertical="top"/>
    </xf>
    <xf numFmtId="4" fontId="2628" fillId="2" borderId="1" xfId="0" applyNumberFormat="1" applyFont="1" applyFill="1" applyBorder="1" applyAlignment="1" applyProtection="1">
      <alignment horizontal="right" vertical="top"/>
      <protection locked="0"/>
    </xf>
    <xf numFmtId="4" fontId="2629" fillId="0" borderId="1" xfId="0" applyNumberFormat="1" applyFont="1" applyBorder="1" applyAlignment="1">
      <alignment horizontal="right" vertical="top"/>
    </xf>
    <xf numFmtId="4" fontId="2630" fillId="2" borderId="1" xfId="0" applyNumberFormat="1" applyFont="1" applyFill="1" applyBorder="1" applyAlignment="1" applyProtection="1">
      <alignment horizontal="right" vertical="top"/>
      <protection locked="0"/>
    </xf>
    <xf numFmtId="4" fontId="2631" fillId="0" borderId="1" xfId="0" applyNumberFormat="1" applyFont="1" applyBorder="1" applyAlignment="1">
      <alignment horizontal="right" vertical="top"/>
    </xf>
    <xf numFmtId="4" fontId="2632" fillId="2" borderId="1" xfId="0" applyNumberFormat="1" applyFont="1" applyFill="1" applyBorder="1" applyAlignment="1" applyProtection="1">
      <alignment horizontal="right" vertical="top"/>
      <protection locked="0"/>
    </xf>
    <xf numFmtId="4" fontId="2633" fillId="0" borderId="1" xfId="0" applyNumberFormat="1" applyFont="1" applyBorder="1" applyAlignment="1">
      <alignment horizontal="right" vertical="top"/>
    </xf>
    <xf numFmtId="4" fontId="2634" fillId="2" borderId="1" xfId="0" applyNumberFormat="1" applyFont="1" applyFill="1" applyBorder="1" applyAlignment="1" applyProtection="1">
      <alignment horizontal="right" vertical="top"/>
      <protection locked="0"/>
    </xf>
    <xf numFmtId="4" fontId="2635" fillId="0" borderId="1" xfId="0" applyNumberFormat="1" applyFont="1" applyBorder="1" applyAlignment="1">
      <alignment horizontal="right" vertical="top"/>
    </xf>
    <xf numFmtId="4" fontId="2636" fillId="3" borderId="1" xfId="0" applyNumberFormat="1" applyFont="1" applyFill="1" applyBorder="1" applyAlignment="1">
      <alignment horizontal="right" vertical="top"/>
    </xf>
    <xf numFmtId="4" fontId="2637" fillId="3" borderId="1" xfId="0" applyNumberFormat="1" applyFont="1" applyFill="1" applyBorder="1" applyAlignment="1">
      <alignment horizontal="right" vertical="top"/>
    </xf>
    <xf numFmtId="0" fontId="2638" fillId="0" borderId="1" xfId="0" applyFont="1" applyBorder="1" applyAlignment="1">
      <alignment horizontal="left" vertical="top"/>
    </xf>
    <xf numFmtId="0" fontId="2639" fillId="0" borderId="1" xfId="0" applyFont="1" applyBorder="1" applyAlignment="1">
      <alignment horizontal="left" vertical="top" wrapText="1"/>
    </xf>
    <xf numFmtId="4" fontId="2640" fillId="2" borderId="1" xfId="0" applyNumberFormat="1" applyFont="1" applyFill="1" applyBorder="1" applyAlignment="1" applyProtection="1">
      <alignment horizontal="right" vertical="top"/>
      <protection locked="0"/>
    </xf>
    <xf numFmtId="4" fontId="2641" fillId="0" borderId="1" xfId="0" applyNumberFormat="1" applyFont="1" applyBorder="1" applyAlignment="1">
      <alignment horizontal="right" vertical="top"/>
    </xf>
    <xf numFmtId="4" fontId="2642" fillId="2" borderId="1" xfId="0" applyNumberFormat="1" applyFont="1" applyFill="1" applyBorder="1" applyAlignment="1" applyProtection="1">
      <alignment horizontal="right" vertical="top"/>
      <protection locked="0"/>
    </xf>
    <xf numFmtId="4" fontId="2643" fillId="0" borderId="1" xfId="0" applyNumberFormat="1" applyFont="1" applyBorder="1" applyAlignment="1">
      <alignment horizontal="right" vertical="top"/>
    </xf>
    <xf numFmtId="4" fontId="2644" fillId="2" borderId="1" xfId="0" applyNumberFormat="1" applyFont="1" applyFill="1" applyBorder="1" applyAlignment="1" applyProtection="1">
      <alignment horizontal="right" vertical="top"/>
      <protection locked="0"/>
    </xf>
    <xf numFmtId="4" fontId="2645" fillId="0" borderId="1" xfId="0" applyNumberFormat="1" applyFont="1" applyBorder="1" applyAlignment="1">
      <alignment horizontal="right" vertical="top"/>
    </xf>
    <xf numFmtId="4" fontId="2646" fillId="2" borderId="1" xfId="0" applyNumberFormat="1" applyFont="1" applyFill="1" applyBorder="1" applyAlignment="1" applyProtection="1">
      <alignment horizontal="right" vertical="top"/>
      <protection locked="0"/>
    </xf>
    <xf numFmtId="4" fontId="2647" fillId="0" borderId="1" xfId="0" applyNumberFormat="1" applyFont="1" applyBorder="1" applyAlignment="1">
      <alignment horizontal="right" vertical="top"/>
    </xf>
    <xf numFmtId="4" fontId="2648" fillId="2" borderId="1" xfId="0" applyNumberFormat="1" applyFont="1" applyFill="1" applyBorder="1" applyAlignment="1" applyProtection="1">
      <alignment horizontal="right" vertical="top"/>
      <protection locked="0"/>
    </xf>
    <xf numFmtId="4" fontId="2649" fillId="0" borderId="1" xfId="0" applyNumberFormat="1" applyFont="1" applyBorder="1" applyAlignment="1">
      <alignment horizontal="right" vertical="top"/>
    </xf>
    <xf numFmtId="4" fontId="2650" fillId="3" borderId="1" xfId="0" applyNumberFormat="1" applyFont="1" applyFill="1" applyBorder="1" applyAlignment="1">
      <alignment horizontal="right" vertical="top"/>
    </xf>
    <xf numFmtId="4" fontId="2651" fillId="3" borderId="1" xfId="0" applyNumberFormat="1" applyFont="1" applyFill="1" applyBorder="1" applyAlignment="1">
      <alignment horizontal="right" vertical="top"/>
    </xf>
    <xf numFmtId="0" fontId="2652" fillId="0" borderId="1" xfId="0" applyFont="1" applyBorder="1" applyAlignment="1">
      <alignment horizontal="left" vertical="top"/>
    </xf>
    <xf numFmtId="0" fontId="2653" fillId="0" borderId="1" xfId="0" applyFont="1" applyBorder="1" applyAlignment="1">
      <alignment horizontal="left" vertical="top" wrapText="1"/>
    </xf>
    <xf numFmtId="4" fontId="2654" fillId="2" borderId="1" xfId="0" applyNumberFormat="1" applyFont="1" applyFill="1" applyBorder="1" applyAlignment="1" applyProtection="1">
      <alignment horizontal="right" vertical="top"/>
      <protection locked="0"/>
    </xf>
    <xf numFmtId="4" fontId="2655" fillId="0" borderId="1" xfId="0" applyNumberFormat="1" applyFont="1" applyBorder="1" applyAlignment="1">
      <alignment horizontal="right" vertical="top"/>
    </xf>
    <xf numFmtId="4" fontId="2656" fillId="2" borderId="1" xfId="0" applyNumberFormat="1" applyFont="1" applyFill="1" applyBorder="1" applyAlignment="1" applyProtection="1">
      <alignment horizontal="right" vertical="top"/>
      <protection locked="0"/>
    </xf>
    <xf numFmtId="4" fontId="2657" fillId="0" borderId="1" xfId="0" applyNumberFormat="1" applyFont="1" applyBorder="1" applyAlignment="1">
      <alignment horizontal="right" vertical="top"/>
    </xf>
    <xf numFmtId="4" fontId="2658" fillId="2" borderId="1" xfId="0" applyNumberFormat="1" applyFont="1" applyFill="1" applyBorder="1" applyAlignment="1" applyProtection="1">
      <alignment horizontal="right" vertical="top"/>
      <protection locked="0"/>
    </xf>
    <xf numFmtId="4" fontId="2659" fillId="0" borderId="1" xfId="0" applyNumberFormat="1" applyFont="1" applyBorder="1" applyAlignment="1">
      <alignment horizontal="right" vertical="top"/>
    </xf>
    <xf numFmtId="4" fontId="2660" fillId="2" borderId="1" xfId="0" applyNumberFormat="1" applyFont="1" applyFill="1" applyBorder="1" applyAlignment="1" applyProtection="1">
      <alignment horizontal="right" vertical="top"/>
      <protection locked="0"/>
    </xf>
    <xf numFmtId="4" fontId="2661" fillId="0" borderId="1" xfId="0" applyNumberFormat="1" applyFont="1" applyBorder="1" applyAlignment="1">
      <alignment horizontal="right" vertical="top"/>
    </xf>
    <xf numFmtId="4" fontId="2662" fillId="2" borderId="1" xfId="0" applyNumberFormat="1" applyFont="1" applyFill="1" applyBorder="1" applyAlignment="1" applyProtection="1">
      <alignment horizontal="right" vertical="top"/>
      <protection locked="0"/>
    </xf>
    <xf numFmtId="4" fontId="2663" fillId="0" borderId="1" xfId="0" applyNumberFormat="1" applyFont="1" applyBorder="1" applyAlignment="1">
      <alignment horizontal="right" vertical="top"/>
    </xf>
    <xf numFmtId="4" fontId="2664" fillId="3" borderId="1" xfId="0" applyNumberFormat="1" applyFont="1" applyFill="1" applyBorder="1" applyAlignment="1">
      <alignment horizontal="right" vertical="top"/>
    </xf>
    <xf numFmtId="4" fontId="2665" fillId="3" borderId="1" xfId="0" applyNumberFormat="1" applyFont="1" applyFill="1" applyBorder="1" applyAlignment="1">
      <alignment horizontal="right" vertical="top"/>
    </xf>
    <xf numFmtId="4" fontId="2668" fillId="3" borderId="1" xfId="0" applyNumberFormat="1" applyFont="1" applyFill="1" applyBorder="1" applyAlignment="1">
      <alignment horizontal="right"/>
    </xf>
    <xf numFmtId="4" fontId="2679" fillId="3" borderId="1" xfId="0" applyNumberFormat="1" applyFont="1" applyFill="1" applyBorder="1" applyAlignment="1">
      <alignment horizontal="right"/>
    </xf>
    <xf numFmtId="4" fontId="2680" fillId="3" borderId="1" xfId="0" applyNumberFormat="1" applyFont="1" applyFill="1" applyBorder="1" applyAlignment="1">
      <alignment horizontal="right"/>
    </xf>
    <xf numFmtId="0" fontId="2681" fillId="0" borderId="0" xfId="0" applyFont="1" applyAlignment="1">
      <alignment horizontal="left" vertical="top"/>
    </xf>
    <xf numFmtId="14" fontId="0" fillId="0" borderId="0" xfId="0" applyNumberFormat="1"/>
    <xf numFmtId="0" fontId="2684" fillId="3" borderId="1" xfId="0" applyFont="1" applyFill="1" applyBorder="1" applyAlignment="1">
      <alignment horizontal="left"/>
    </xf>
    <xf numFmtId="0" fontId="2685" fillId="3" borderId="1" xfId="0" applyFont="1" applyFill="1" applyBorder="1" applyAlignment="1">
      <alignment horizontal="left"/>
    </xf>
    <xf numFmtId="0" fontId="2686" fillId="3" borderId="1" xfId="0" applyFont="1" applyFill="1" applyBorder="1" applyAlignment="1">
      <alignment horizontal="left"/>
    </xf>
    <xf numFmtId="0" fontId="2687" fillId="3" borderId="1" xfId="0" applyFont="1" applyFill="1" applyBorder="1" applyAlignment="1">
      <alignment horizontal="left"/>
    </xf>
    <xf numFmtId="0" fontId="2693" fillId="0" borderId="1" xfId="0" applyFont="1" applyBorder="1" applyAlignment="1">
      <alignment horizontal="left" vertical="top"/>
    </xf>
    <xf numFmtId="4" fontId="2694" fillId="0" borderId="1" xfId="0" applyNumberFormat="1" applyFont="1" applyBorder="1" applyAlignment="1">
      <alignment horizontal="right" vertical="top"/>
    </xf>
    <xf numFmtId="4" fontId="2695" fillId="0" borderId="1" xfId="0" applyNumberFormat="1" applyFont="1" applyBorder="1" applyAlignment="1">
      <alignment horizontal="right" vertical="top"/>
    </xf>
    <xf numFmtId="4" fontId="2696" fillId="2" borderId="1" xfId="0" applyNumberFormat="1" applyFont="1" applyFill="1" applyBorder="1" applyAlignment="1" applyProtection="1">
      <alignment vertical="top"/>
      <protection locked="0"/>
    </xf>
    <xf numFmtId="0" fontId="2702" fillId="0" borderId="0" xfId="0" applyFont="1"/>
    <xf numFmtId="0" fontId="2703" fillId="0" borderId="1" xfId="0" applyFont="1" applyBorder="1" applyAlignment="1">
      <alignment horizontal="left" vertical="top"/>
    </xf>
    <xf numFmtId="4" fontId="2704" fillId="0" borderId="1" xfId="0" applyNumberFormat="1" applyFont="1" applyBorder="1" applyAlignment="1">
      <alignment horizontal="right" vertical="top"/>
    </xf>
    <xf numFmtId="4" fontId="2705" fillId="0" borderId="1" xfId="0" applyNumberFormat="1" applyFont="1" applyBorder="1" applyAlignment="1">
      <alignment horizontal="right" vertical="top"/>
    </xf>
    <xf numFmtId="4" fontId="2706" fillId="2" borderId="1" xfId="0" applyNumberFormat="1" applyFont="1" applyFill="1" applyBorder="1" applyAlignment="1" applyProtection="1">
      <alignment vertical="top"/>
      <protection locked="0"/>
    </xf>
    <xf numFmtId="0" fontId="2712" fillId="0" borderId="0" xfId="0" applyFont="1"/>
    <xf numFmtId="0" fontId="2713" fillId="0" borderId="1" xfId="0" applyFont="1" applyBorder="1" applyAlignment="1">
      <alignment horizontal="left" vertical="top"/>
    </xf>
    <xf numFmtId="4" fontId="2714" fillId="0" borderId="1" xfId="0" applyNumberFormat="1" applyFont="1" applyBorder="1" applyAlignment="1">
      <alignment horizontal="right" vertical="top"/>
    </xf>
    <xf numFmtId="4" fontId="2715" fillId="0" borderId="1" xfId="0" applyNumberFormat="1" applyFont="1" applyBorder="1" applyAlignment="1">
      <alignment horizontal="right" vertical="top"/>
    </xf>
    <xf numFmtId="4" fontId="2716" fillId="2" borderId="1" xfId="0" applyNumberFormat="1" applyFont="1" applyFill="1" applyBorder="1" applyAlignment="1" applyProtection="1">
      <alignment vertical="top"/>
      <protection locked="0"/>
    </xf>
    <xf numFmtId="0" fontId="2722" fillId="0" borderId="0" xfId="0" applyFont="1"/>
    <xf numFmtId="0" fontId="2723" fillId="0" borderId="1" xfId="0" applyFont="1" applyBorder="1" applyAlignment="1">
      <alignment horizontal="left" vertical="top"/>
    </xf>
    <xf numFmtId="4" fontId="2724" fillId="0" borderId="1" xfId="0" applyNumberFormat="1" applyFont="1" applyBorder="1" applyAlignment="1">
      <alignment horizontal="right" vertical="top"/>
    </xf>
    <xf numFmtId="4" fontId="2725" fillId="0" borderId="1" xfId="0" applyNumberFormat="1" applyFont="1" applyBorder="1" applyAlignment="1">
      <alignment horizontal="right" vertical="top"/>
    </xf>
    <xf numFmtId="4" fontId="2726" fillId="2" borderId="1" xfId="0" applyNumberFormat="1" applyFont="1" applyFill="1" applyBorder="1" applyAlignment="1" applyProtection="1">
      <alignment vertical="top"/>
      <protection locked="0"/>
    </xf>
    <xf numFmtId="0" fontId="2732" fillId="0" borderId="0" xfId="0" applyFont="1"/>
    <xf numFmtId="0" fontId="2733" fillId="0" borderId="1" xfId="0" applyFont="1" applyBorder="1" applyAlignment="1">
      <alignment horizontal="left" vertical="top"/>
    </xf>
    <xf numFmtId="4" fontId="2734" fillId="0" borderId="1" xfId="0" applyNumberFormat="1" applyFont="1" applyBorder="1" applyAlignment="1">
      <alignment horizontal="right" vertical="top"/>
    </xf>
    <xf numFmtId="4" fontId="2735" fillId="0" borderId="1" xfId="0" applyNumberFormat="1" applyFont="1" applyBorder="1" applyAlignment="1">
      <alignment horizontal="right" vertical="top"/>
    </xf>
    <xf numFmtId="4" fontId="2736" fillId="2" borderId="1" xfId="0" applyNumberFormat="1" applyFont="1" applyFill="1" applyBorder="1" applyAlignment="1" applyProtection="1">
      <alignment vertical="top"/>
      <protection locked="0"/>
    </xf>
    <xf numFmtId="0" fontId="2742" fillId="0" borderId="0" xfId="0" applyFont="1"/>
    <xf numFmtId="0" fontId="2743" fillId="0" borderId="1" xfId="0" applyFont="1" applyBorder="1" applyAlignment="1">
      <alignment horizontal="left" vertical="top"/>
    </xf>
    <xf numFmtId="4" fontId="2744" fillId="0" borderId="1" xfId="0" applyNumberFormat="1" applyFont="1" applyBorder="1" applyAlignment="1">
      <alignment horizontal="right" vertical="top"/>
    </xf>
    <xf numFmtId="4" fontId="2745" fillId="0" borderId="1" xfId="0" applyNumberFormat="1" applyFont="1" applyBorder="1" applyAlignment="1">
      <alignment horizontal="right" vertical="top"/>
    </xf>
    <xf numFmtId="4" fontId="2746" fillId="0" borderId="1" xfId="0" applyNumberFormat="1" applyFont="1" applyBorder="1" applyAlignment="1">
      <alignment horizontal="right" vertical="top"/>
    </xf>
    <xf numFmtId="0" fontId="2752" fillId="0" borderId="0" xfId="0" applyFont="1"/>
    <xf numFmtId="0" fontId="2753" fillId="0" borderId="1" xfId="0" applyFont="1" applyBorder="1" applyAlignment="1">
      <alignment horizontal="left" vertical="top"/>
    </xf>
    <xf numFmtId="4" fontId="2754" fillId="0" borderId="1" xfId="0" applyNumberFormat="1" applyFont="1" applyBorder="1" applyAlignment="1">
      <alignment horizontal="right" vertical="top"/>
    </xf>
    <xf numFmtId="4" fontId="2758" fillId="2" borderId="1" xfId="0" applyNumberFormat="1" applyFont="1" applyFill="1" applyBorder="1" applyAlignment="1" applyProtection="1">
      <alignment horizontal="right" vertical="top"/>
      <protection locked="0"/>
    </xf>
    <xf numFmtId="0" fontId="2759" fillId="0" borderId="0" xfId="0" applyFont="1"/>
    <xf numFmtId="4" fontId="2763" fillId="2" borderId="1" xfId="0" applyNumberFormat="1" applyFont="1" applyFill="1" applyBorder="1" applyAlignment="1" applyProtection="1">
      <alignment horizontal="right" vertical="top"/>
      <protection locked="0"/>
    </xf>
    <xf numFmtId="0" fontId="2764" fillId="0" borderId="0" xfId="0" applyFont="1"/>
    <xf numFmtId="4" fontId="2768" fillId="2" borderId="1" xfId="0" applyNumberFormat="1" applyFont="1" applyFill="1" applyBorder="1" applyAlignment="1" applyProtection="1">
      <alignment horizontal="right" vertical="top"/>
      <protection locked="0"/>
    </xf>
    <xf numFmtId="4" fontId="2772" fillId="3" borderId="1" xfId="0" applyNumberFormat="1" applyFont="1" applyFill="1" applyBorder="1" applyAlignment="1">
      <alignment horizontal="right"/>
    </xf>
    <xf numFmtId="0" fontId="2773" fillId="0" borderId="0" xfId="0" applyFont="1"/>
    <xf numFmtId="4" fontId="2777" fillId="2" borderId="1" xfId="0" applyNumberFormat="1" applyFont="1" applyFill="1" applyBorder="1" applyAlignment="1" applyProtection="1">
      <alignment horizontal="right" vertical="top"/>
      <protection locked="0"/>
    </xf>
    <xf numFmtId="0" fontId="2780" fillId="0" borderId="0" xfId="0" applyFont="1" applyAlignment="1">
      <alignment horizontal="left" vertical="top"/>
    </xf>
    <xf numFmtId="14" fontId="0" fillId="0" borderId="0" xfId="0" applyNumberFormat="1"/>
    <xf numFmtId="0" fontId="2783" fillId="3" borderId="1" xfId="0" applyFont="1" applyFill="1" applyBorder="1" applyAlignment="1">
      <alignment horizontal="left"/>
    </xf>
    <xf numFmtId="0" fontId="2784" fillId="3" borderId="1" xfId="0" applyFont="1" applyFill="1" applyBorder="1" applyAlignment="1">
      <alignment horizontal="left"/>
    </xf>
    <xf numFmtId="0" fontId="2785" fillId="3" borderId="1" xfId="0" applyFont="1" applyFill="1" applyBorder="1" applyAlignment="1">
      <alignment horizontal="left"/>
    </xf>
    <xf numFmtId="0" fontId="2786" fillId="3" borderId="1" xfId="0" applyFont="1" applyFill="1" applyBorder="1" applyAlignment="1">
      <alignment horizontal="left"/>
    </xf>
    <xf numFmtId="0" fontId="2792" fillId="0" borderId="1" xfId="0" applyFont="1" applyBorder="1" applyAlignment="1">
      <alignment horizontal="left" vertical="top"/>
    </xf>
    <xf numFmtId="4" fontId="2793" fillId="0" borderId="1" xfId="0" applyNumberFormat="1" applyFont="1" applyBorder="1" applyAlignment="1">
      <alignment horizontal="right" vertical="top"/>
    </xf>
    <xf numFmtId="4" fontId="2794" fillId="0" borderId="1" xfId="0" applyNumberFormat="1" applyFont="1" applyBorder="1" applyAlignment="1">
      <alignment horizontal="right" vertical="top"/>
    </xf>
    <xf numFmtId="4" fontId="2795" fillId="2" borderId="1" xfId="0" applyNumberFormat="1" applyFont="1" applyFill="1" applyBorder="1" applyAlignment="1" applyProtection="1">
      <alignment vertical="top"/>
      <protection locked="0"/>
    </xf>
    <xf numFmtId="0" fontId="2801" fillId="0" borderId="0" xfId="0" applyFont="1"/>
    <xf numFmtId="0" fontId="2802" fillId="0" borderId="1" xfId="0" applyFont="1" applyBorder="1" applyAlignment="1">
      <alignment horizontal="left" vertical="top"/>
    </xf>
    <xf numFmtId="4" fontId="2803" fillId="0" borderId="1" xfId="0" applyNumberFormat="1" applyFont="1" applyBorder="1" applyAlignment="1">
      <alignment horizontal="right" vertical="top"/>
    </xf>
    <xf numFmtId="4" fontId="2804" fillId="0" borderId="1" xfId="0" applyNumberFormat="1" applyFont="1" applyBorder="1" applyAlignment="1">
      <alignment horizontal="right" vertical="top"/>
    </xf>
    <xf numFmtId="4" fontId="2805" fillId="2" borderId="1" xfId="0" applyNumberFormat="1" applyFont="1" applyFill="1" applyBorder="1" applyAlignment="1" applyProtection="1">
      <alignment vertical="top"/>
      <protection locked="0"/>
    </xf>
    <xf numFmtId="0" fontId="2811" fillId="0" borderId="0" xfId="0" applyFont="1"/>
    <xf numFmtId="0" fontId="2812" fillId="0" borderId="1" xfId="0" applyFont="1" applyBorder="1" applyAlignment="1">
      <alignment horizontal="left" vertical="top"/>
    </xf>
    <xf numFmtId="4" fontId="2813" fillId="0" borderId="1" xfId="0" applyNumberFormat="1" applyFont="1" applyBorder="1" applyAlignment="1">
      <alignment horizontal="right" vertical="top"/>
    </xf>
    <xf numFmtId="4" fontId="2814" fillId="0" borderId="1" xfId="0" applyNumberFormat="1" applyFont="1" applyBorder="1" applyAlignment="1">
      <alignment horizontal="right" vertical="top"/>
    </xf>
    <xf numFmtId="4" fontId="2815" fillId="2" borderId="1" xfId="0" applyNumberFormat="1" applyFont="1" applyFill="1" applyBorder="1" applyAlignment="1" applyProtection="1">
      <alignment vertical="top"/>
      <protection locked="0"/>
    </xf>
    <xf numFmtId="0" fontId="2821" fillId="0" borderId="0" xfId="0" applyFont="1"/>
    <xf numFmtId="0" fontId="2822" fillId="0" borderId="1" xfId="0" applyFont="1" applyBorder="1" applyAlignment="1">
      <alignment horizontal="left" vertical="top"/>
    </xf>
    <xf numFmtId="4" fontId="2823" fillId="0" borderId="1" xfId="0" applyNumberFormat="1" applyFont="1" applyBorder="1" applyAlignment="1">
      <alignment horizontal="right" vertical="top"/>
    </xf>
    <xf numFmtId="4" fontId="2824" fillId="0" borderId="1" xfId="0" applyNumberFormat="1" applyFont="1" applyBorder="1" applyAlignment="1">
      <alignment horizontal="right" vertical="top"/>
    </xf>
    <xf numFmtId="4" fontId="2825" fillId="2" borderId="1" xfId="0" applyNumberFormat="1" applyFont="1" applyFill="1" applyBorder="1" applyAlignment="1" applyProtection="1">
      <alignment vertical="top"/>
      <protection locked="0"/>
    </xf>
    <xf numFmtId="0" fontId="2831" fillId="0" borderId="0" xfId="0" applyFont="1"/>
    <xf numFmtId="0" fontId="2832" fillId="0" borderId="1" xfId="0" applyFont="1" applyBorder="1" applyAlignment="1">
      <alignment horizontal="left" vertical="top"/>
    </xf>
    <xf numFmtId="4" fontId="2833" fillId="0" borderId="1" xfId="0" applyNumberFormat="1" applyFont="1" applyBorder="1" applyAlignment="1">
      <alignment horizontal="right" vertical="top"/>
    </xf>
    <xf numFmtId="4" fontId="2834" fillId="0" borderId="1" xfId="0" applyNumberFormat="1" applyFont="1" applyBorder="1" applyAlignment="1">
      <alignment horizontal="right" vertical="top"/>
    </xf>
    <xf numFmtId="4" fontId="2835" fillId="2" borderId="1" xfId="0" applyNumberFormat="1" applyFont="1" applyFill="1" applyBorder="1" applyAlignment="1" applyProtection="1">
      <alignment vertical="top"/>
      <protection locked="0"/>
    </xf>
    <xf numFmtId="0" fontId="2841" fillId="0" borderId="0" xfId="0" applyFont="1"/>
    <xf numFmtId="0" fontId="2842" fillId="0" borderId="1" xfId="0" applyFont="1" applyBorder="1" applyAlignment="1">
      <alignment horizontal="left" vertical="top"/>
    </xf>
    <xf numFmtId="4" fontId="2843" fillId="0" borderId="1" xfId="0" applyNumberFormat="1" applyFont="1" applyBorder="1" applyAlignment="1">
      <alignment horizontal="right" vertical="top"/>
    </xf>
    <xf numFmtId="4" fontId="2844" fillId="0" borderId="1" xfId="0" applyNumberFormat="1" applyFont="1" applyBorder="1" applyAlignment="1">
      <alignment horizontal="right" vertical="top"/>
    </xf>
    <xf numFmtId="4" fontId="2845" fillId="0" borderId="1" xfId="0" applyNumberFormat="1" applyFont="1" applyBorder="1" applyAlignment="1">
      <alignment horizontal="right" vertical="top"/>
    </xf>
    <xf numFmtId="0" fontId="2851" fillId="0" borderId="0" xfId="0" applyFont="1"/>
    <xf numFmtId="0" fontId="2852" fillId="0" borderId="1" xfId="0" applyFont="1" applyBorder="1" applyAlignment="1">
      <alignment horizontal="left" vertical="top"/>
    </xf>
    <xf numFmtId="4" fontId="2853" fillId="0" borderId="1" xfId="0" applyNumberFormat="1" applyFont="1" applyBorder="1" applyAlignment="1">
      <alignment horizontal="right" vertical="top"/>
    </xf>
    <xf numFmtId="4" fontId="2857" fillId="2" borderId="1" xfId="0" applyNumberFormat="1" applyFont="1" applyFill="1" applyBorder="1" applyAlignment="1" applyProtection="1">
      <alignment horizontal="right" vertical="top"/>
      <protection locked="0"/>
    </xf>
    <xf numFmtId="0" fontId="2858" fillId="0" borderId="0" xfId="0" applyFont="1"/>
    <xf numFmtId="4" fontId="2862" fillId="2" borderId="1" xfId="0" applyNumberFormat="1" applyFont="1" applyFill="1" applyBorder="1" applyAlignment="1" applyProtection="1">
      <alignment horizontal="right" vertical="top"/>
      <protection locked="0"/>
    </xf>
    <xf numFmtId="0" fontId="2865" fillId="0" borderId="0" xfId="0" applyFont="1" applyAlignment="1">
      <alignment horizontal="left" vertical="top"/>
    </xf>
    <xf numFmtId="14" fontId="0" fillId="0" borderId="0" xfId="0" applyNumberFormat="1"/>
    <xf numFmtId="0" fontId="2868" fillId="0" borderId="1" xfId="0" applyFont="1" applyBorder="1" applyAlignment="1">
      <alignment horizontal="left" vertical="top"/>
    </xf>
    <xf numFmtId="0" fontId="2869" fillId="2" borderId="1" xfId="0" applyFont="1" applyFill="1" applyBorder="1" applyAlignment="1" applyProtection="1">
      <alignment vertical="top"/>
      <protection locked="0"/>
    </xf>
    <xf numFmtId="0" fontId="2877" fillId="0" borderId="1" xfId="0" applyFont="1" applyBorder="1" applyAlignment="1">
      <alignment horizontal="left" vertical="top"/>
    </xf>
    <xf numFmtId="0" fontId="2878" fillId="2" borderId="1" xfId="0" applyFont="1" applyFill="1" applyBorder="1" applyAlignment="1" applyProtection="1">
      <alignment vertical="top"/>
      <protection locked="0"/>
    </xf>
    <xf numFmtId="0" fontId="2886" fillId="0" borderId="1" xfId="0" applyFont="1" applyBorder="1" applyAlignment="1">
      <alignment horizontal="left" vertical="top"/>
    </xf>
    <xf numFmtId="0" fontId="2887" fillId="2" borderId="1" xfId="0" applyFont="1" applyFill="1" applyBorder="1" applyAlignment="1" applyProtection="1">
      <alignment vertical="top"/>
      <protection locked="0"/>
    </xf>
    <xf numFmtId="0" fontId="2895" fillId="0" borderId="1" xfId="0" applyFont="1" applyBorder="1" applyAlignment="1">
      <alignment horizontal="left" vertical="top"/>
    </xf>
    <xf numFmtId="0" fontId="2896" fillId="2" borderId="1" xfId="0" applyFont="1" applyFill="1" applyBorder="1" applyAlignment="1" applyProtection="1">
      <alignment vertical="top"/>
      <protection locked="0"/>
    </xf>
    <xf numFmtId="0" fontId="2904" fillId="0" borderId="1" xfId="0" applyFont="1" applyBorder="1" applyAlignment="1">
      <alignment horizontal="left" vertical="top"/>
    </xf>
    <xf numFmtId="171" fontId="2905" fillId="0" borderId="1" xfId="0" applyNumberFormat="1" applyFont="1" applyBorder="1" applyAlignment="1">
      <alignment horizontal="right" vertical="top"/>
    </xf>
    <xf numFmtId="0" fontId="2906" fillId="0" borderId="1" xfId="0" applyFont="1" applyBorder="1" applyAlignment="1">
      <alignment horizontal="left" vertical="top"/>
    </xf>
    <xf numFmtId="171" fontId="2907" fillId="0" borderId="1" xfId="0" applyNumberFormat="1" applyFont="1" applyBorder="1" applyAlignment="1">
      <alignment horizontal="right" vertical="top"/>
    </xf>
    <xf numFmtId="4" fontId="2910" fillId="0" borderId="1" xfId="0" applyNumberFormat="1" applyFont="1" applyBorder="1" applyAlignment="1">
      <alignment horizontal="right" vertical="top"/>
    </xf>
    <xf numFmtId="4" fontId="2911" fillId="0" borderId="1" xfId="0" applyNumberFormat="1" applyFont="1" applyBorder="1" applyAlignment="1">
      <alignment horizontal="right" vertical="top"/>
    </xf>
    <xf numFmtId="171" fontId="2912" fillId="0" borderId="1" xfId="0" applyNumberFormat="1" applyFont="1" applyBorder="1" applyAlignment="1">
      <alignment horizontal="right" vertical="top"/>
    </xf>
    <xf numFmtId="171" fontId="2913" fillId="0" borderId="1" xfId="0" applyNumberFormat="1" applyFont="1" applyBorder="1" applyAlignment="1">
      <alignment horizontal="right" vertical="top"/>
    </xf>
    <xf numFmtId="4" fontId="2914" fillId="5" borderId="1" xfId="0" applyNumberFormat="1" applyFont="1" applyFill="1" applyBorder="1"/>
    <xf numFmtId="0" fontId="1" fillId="0" borderId="1" xfId="0" applyFont="1" applyBorder="1" applyAlignment="1">
      <alignment horizontal="center" vertical="top"/>
    </xf>
    <xf numFmtId="0" fontId="2" fillId="2" borderId="1" xfId="0" applyFont="1" applyFill="1" applyBorder="1" applyAlignment="1" applyProtection="1">
      <alignment vertical="top"/>
      <protection locked="0"/>
    </xf>
    <xf numFmtId="0" fontId="0" fillId="0" borderId="0" xfId="0"/>
    <xf numFmtId="164" fontId="3" fillId="2" borderId="1" xfId="0" applyNumberFormat="1" applyFont="1" applyFill="1" applyBorder="1" applyAlignment="1" applyProtection="1">
      <alignment vertical="top"/>
      <protection locked="0"/>
    </xf>
    <xf numFmtId="166" fontId="5" fillId="2" borderId="1" xfId="0" applyNumberFormat="1" applyFont="1" applyFill="1" applyBorder="1" applyAlignment="1" applyProtection="1">
      <alignment vertical="top"/>
      <protection locked="0"/>
    </xf>
    <xf numFmtId="165" fontId="4" fillId="2" borderId="1" xfId="0" applyNumberFormat="1" applyFont="1" applyFill="1" applyBorder="1" applyAlignment="1" applyProtection="1">
      <alignment vertical="top"/>
      <protection locked="0"/>
    </xf>
    <xf numFmtId="0" fontId="6" fillId="0" borderId="0" xfId="0" applyFont="1" applyAlignment="1">
      <alignment horizontal="left" vertical="top"/>
    </xf>
    <xf numFmtId="167" fontId="8" fillId="0" borderId="0" xfId="0" applyNumberFormat="1" applyFont="1" applyAlignment="1">
      <alignment horizontal="left" vertical="top"/>
    </xf>
    <xf numFmtId="164" fontId="7" fillId="0" borderId="0" xfId="0" applyNumberFormat="1" applyFont="1" applyAlignment="1">
      <alignment horizontal="left" vertical="top"/>
    </xf>
    <xf numFmtId="0" fontId="11" fillId="3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0" fontId="16" fillId="3" borderId="1" xfId="0" applyFont="1" applyFill="1" applyBorder="1" applyAlignment="1">
      <alignment horizontal="left"/>
    </xf>
    <xf numFmtId="0" fontId="17" fillId="3" borderId="1" xfId="0" applyFont="1" applyFill="1" applyBorder="1" applyAlignment="1">
      <alignment horizontal="left"/>
    </xf>
    <xf numFmtId="0" fontId="143" fillId="3" borderId="1" xfId="0" applyFont="1" applyFill="1" applyBorder="1" applyAlignment="1">
      <alignment horizontal="left"/>
    </xf>
    <xf numFmtId="0" fontId="144" fillId="3" borderId="1" xfId="0" applyFont="1" applyFill="1" applyBorder="1" applyAlignment="1">
      <alignment horizontal="left"/>
    </xf>
    <xf numFmtId="0" fontId="145" fillId="3" borderId="1" xfId="0" applyFont="1" applyFill="1" applyBorder="1" applyAlignment="1">
      <alignment horizontal="left"/>
    </xf>
    <xf numFmtId="0" fontId="146" fillId="3" borderId="1" xfId="0" applyFont="1" applyFill="1" applyBorder="1" applyAlignment="1">
      <alignment horizontal="left"/>
    </xf>
    <xf numFmtId="0" fontId="147" fillId="3" borderId="1" xfId="0" applyFont="1" applyFill="1" applyBorder="1" applyAlignment="1">
      <alignment horizontal="left"/>
    </xf>
    <xf numFmtId="0" fontId="148" fillId="3" borderId="1" xfId="0" applyFont="1" applyFill="1" applyBorder="1" applyAlignment="1">
      <alignment horizontal="left"/>
    </xf>
    <xf numFmtId="0" fontId="149" fillId="3" borderId="1" xfId="0" applyFont="1" applyFill="1" applyBorder="1" applyAlignment="1">
      <alignment horizontal="left"/>
    </xf>
    <xf numFmtId="0" fontId="203" fillId="3" borderId="1" xfId="0" applyFont="1" applyFill="1" applyBorder="1" applyAlignment="1">
      <alignment horizontal="left"/>
    </xf>
    <xf numFmtId="0" fontId="204" fillId="3" borderId="1" xfId="0" applyFont="1" applyFill="1" applyBorder="1" applyAlignment="1">
      <alignment horizontal="left"/>
    </xf>
    <xf numFmtId="0" fontId="205" fillId="3" borderId="1" xfId="0" applyFont="1" applyFill="1" applyBorder="1" applyAlignment="1">
      <alignment horizontal="left"/>
    </xf>
    <xf numFmtId="0" fontId="206" fillId="3" borderId="1" xfId="0" applyFont="1" applyFill="1" applyBorder="1" applyAlignment="1">
      <alignment horizontal="left"/>
    </xf>
    <xf numFmtId="0" fontId="207" fillId="3" borderId="1" xfId="0" applyFont="1" applyFill="1" applyBorder="1" applyAlignment="1">
      <alignment horizontal="left"/>
    </xf>
    <xf numFmtId="0" fontId="208" fillId="3" borderId="1" xfId="0" applyFont="1" applyFill="1" applyBorder="1" applyAlignment="1">
      <alignment horizontal="left"/>
    </xf>
    <xf numFmtId="0" fontId="209" fillId="3" borderId="1" xfId="0" applyFont="1" applyFill="1" applyBorder="1" applyAlignment="1">
      <alignment horizontal="left"/>
    </xf>
    <xf numFmtId="0" fontId="287" fillId="3" borderId="1" xfId="0" applyFont="1" applyFill="1" applyBorder="1" applyAlignment="1">
      <alignment horizontal="left"/>
    </xf>
    <xf numFmtId="0" fontId="288" fillId="3" borderId="1" xfId="0" applyFont="1" applyFill="1" applyBorder="1" applyAlignment="1">
      <alignment horizontal="left"/>
    </xf>
    <xf numFmtId="0" fontId="289" fillId="3" borderId="1" xfId="0" applyFont="1" applyFill="1" applyBorder="1" applyAlignment="1">
      <alignment horizontal="left"/>
    </xf>
    <xf numFmtId="0" fontId="290" fillId="3" borderId="1" xfId="0" applyFont="1" applyFill="1" applyBorder="1" applyAlignment="1">
      <alignment horizontal="left"/>
    </xf>
    <xf numFmtId="0" fontId="291" fillId="3" borderId="1" xfId="0" applyFont="1" applyFill="1" applyBorder="1" applyAlignment="1">
      <alignment horizontal="left"/>
    </xf>
    <xf numFmtId="0" fontId="292" fillId="3" borderId="1" xfId="0" applyFont="1" applyFill="1" applyBorder="1" applyAlignment="1">
      <alignment horizontal="left"/>
    </xf>
    <xf numFmtId="0" fontId="293" fillId="3" borderId="1" xfId="0" applyFont="1" applyFill="1" applyBorder="1" applyAlignment="1">
      <alignment horizontal="left"/>
    </xf>
    <xf numFmtId="0" fontId="359" fillId="3" borderId="1" xfId="0" applyFont="1" applyFill="1" applyBorder="1" applyAlignment="1">
      <alignment horizontal="left"/>
    </xf>
    <xf numFmtId="0" fontId="360" fillId="3" borderId="1" xfId="0" applyFont="1" applyFill="1" applyBorder="1" applyAlignment="1">
      <alignment horizontal="left"/>
    </xf>
    <xf numFmtId="0" fontId="361" fillId="3" borderId="1" xfId="0" applyFont="1" applyFill="1" applyBorder="1" applyAlignment="1">
      <alignment horizontal="left"/>
    </xf>
    <xf numFmtId="0" fontId="362" fillId="3" borderId="1" xfId="0" applyFont="1" applyFill="1" applyBorder="1" applyAlignment="1">
      <alignment horizontal="left"/>
    </xf>
    <xf numFmtId="0" fontId="363" fillId="3" borderId="1" xfId="0" applyFont="1" applyFill="1" applyBorder="1" applyAlignment="1">
      <alignment horizontal="left"/>
    </xf>
    <xf numFmtId="0" fontId="364" fillId="3" borderId="1" xfId="0" applyFont="1" applyFill="1" applyBorder="1" applyAlignment="1">
      <alignment horizontal="left"/>
    </xf>
    <xf numFmtId="0" fontId="365" fillId="3" borderId="1" xfId="0" applyFont="1" applyFill="1" applyBorder="1" applyAlignment="1">
      <alignment horizontal="left"/>
    </xf>
    <xf numFmtId="0" fontId="479" fillId="3" borderId="1" xfId="0" applyFont="1" applyFill="1" applyBorder="1" applyAlignment="1">
      <alignment horizontal="left"/>
    </xf>
    <xf numFmtId="0" fontId="480" fillId="3" borderId="1" xfId="0" applyFont="1" applyFill="1" applyBorder="1" applyAlignment="1">
      <alignment horizontal="left"/>
    </xf>
    <xf numFmtId="0" fontId="481" fillId="3" borderId="1" xfId="0" applyFont="1" applyFill="1" applyBorder="1" applyAlignment="1">
      <alignment horizontal="left"/>
    </xf>
    <xf numFmtId="0" fontId="482" fillId="3" borderId="1" xfId="0" applyFont="1" applyFill="1" applyBorder="1" applyAlignment="1">
      <alignment horizontal="left"/>
    </xf>
    <xf numFmtId="0" fontId="483" fillId="3" borderId="1" xfId="0" applyFont="1" applyFill="1" applyBorder="1" applyAlignment="1">
      <alignment horizontal="left"/>
    </xf>
    <xf numFmtId="0" fontId="484" fillId="3" borderId="1" xfId="0" applyFont="1" applyFill="1" applyBorder="1" applyAlignment="1">
      <alignment horizontal="left"/>
    </xf>
    <xf numFmtId="0" fontId="485" fillId="3" borderId="1" xfId="0" applyFont="1" applyFill="1" applyBorder="1" applyAlignment="1">
      <alignment horizontal="left"/>
    </xf>
    <xf numFmtId="0" fontId="587" fillId="3" borderId="1" xfId="0" applyFont="1" applyFill="1" applyBorder="1" applyAlignment="1">
      <alignment horizontal="left"/>
    </xf>
    <xf numFmtId="0" fontId="588" fillId="3" borderId="1" xfId="0" applyFont="1" applyFill="1" applyBorder="1" applyAlignment="1">
      <alignment horizontal="left"/>
    </xf>
    <xf numFmtId="0" fontId="589" fillId="3" borderId="1" xfId="0" applyFont="1" applyFill="1" applyBorder="1" applyAlignment="1">
      <alignment horizontal="left"/>
    </xf>
    <xf numFmtId="0" fontId="590" fillId="3" borderId="1" xfId="0" applyFont="1" applyFill="1" applyBorder="1" applyAlignment="1">
      <alignment horizontal="left"/>
    </xf>
    <xf numFmtId="0" fontId="591" fillId="3" borderId="1" xfId="0" applyFont="1" applyFill="1" applyBorder="1" applyAlignment="1">
      <alignment horizontal="left"/>
    </xf>
    <xf numFmtId="0" fontId="592" fillId="3" borderId="1" xfId="0" applyFont="1" applyFill="1" applyBorder="1" applyAlignment="1">
      <alignment horizontal="left"/>
    </xf>
    <xf numFmtId="0" fontId="593" fillId="3" borderId="1" xfId="0" applyFont="1" applyFill="1" applyBorder="1" applyAlignment="1">
      <alignment horizontal="left"/>
    </xf>
    <xf numFmtId="0" fontId="623" fillId="3" borderId="1" xfId="0" applyFont="1" applyFill="1" applyBorder="1" applyAlignment="1">
      <alignment horizontal="left"/>
    </xf>
    <xf numFmtId="0" fontId="624" fillId="3" borderId="1" xfId="0" applyFont="1" applyFill="1" applyBorder="1" applyAlignment="1">
      <alignment horizontal="left"/>
    </xf>
    <xf numFmtId="0" fontId="625" fillId="3" borderId="1" xfId="0" applyFont="1" applyFill="1" applyBorder="1" applyAlignment="1">
      <alignment horizontal="left"/>
    </xf>
    <xf numFmtId="0" fontId="626" fillId="3" borderId="1" xfId="0" applyFont="1" applyFill="1" applyBorder="1" applyAlignment="1">
      <alignment horizontal="left"/>
    </xf>
    <xf numFmtId="0" fontId="627" fillId="3" borderId="1" xfId="0" applyFont="1" applyFill="1" applyBorder="1" applyAlignment="1">
      <alignment horizontal="left"/>
    </xf>
    <xf numFmtId="0" fontId="628" fillId="3" borderId="1" xfId="0" applyFont="1" applyFill="1" applyBorder="1" applyAlignment="1">
      <alignment horizontal="left"/>
    </xf>
    <xf numFmtId="0" fontId="629" fillId="3" borderId="1" xfId="0" applyFont="1" applyFill="1" applyBorder="1" applyAlignment="1">
      <alignment horizontal="left"/>
    </xf>
    <xf numFmtId="0" fontId="767" fillId="3" borderId="1" xfId="0" applyFont="1" applyFill="1" applyBorder="1" applyAlignment="1">
      <alignment horizontal="left"/>
    </xf>
    <xf numFmtId="0" fontId="768" fillId="3" borderId="1" xfId="0" applyFont="1" applyFill="1" applyBorder="1" applyAlignment="1">
      <alignment horizontal="left"/>
    </xf>
    <xf numFmtId="0" fontId="769" fillId="3" borderId="1" xfId="0" applyFont="1" applyFill="1" applyBorder="1" applyAlignment="1">
      <alignment horizontal="left"/>
    </xf>
    <xf numFmtId="0" fontId="770" fillId="3" borderId="1" xfId="0" applyFont="1" applyFill="1" applyBorder="1" applyAlignment="1">
      <alignment horizontal="left"/>
    </xf>
    <xf numFmtId="0" fontId="771" fillId="3" borderId="1" xfId="0" applyFont="1" applyFill="1" applyBorder="1" applyAlignment="1">
      <alignment horizontal="left"/>
    </xf>
    <xf numFmtId="0" fontId="772" fillId="3" borderId="1" xfId="0" applyFont="1" applyFill="1" applyBorder="1" applyAlignment="1">
      <alignment horizontal="left"/>
    </xf>
    <xf numFmtId="0" fontId="773" fillId="3" borderId="1" xfId="0" applyFont="1" applyFill="1" applyBorder="1" applyAlignment="1">
      <alignment horizontal="left"/>
    </xf>
    <xf numFmtId="0" fontId="923" fillId="3" borderId="1" xfId="0" applyFont="1" applyFill="1" applyBorder="1" applyAlignment="1">
      <alignment horizontal="left"/>
    </xf>
    <xf numFmtId="0" fontId="924" fillId="3" borderId="1" xfId="0" applyFont="1" applyFill="1" applyBorder="1" applyAlignment="1">
      <alignment horizontal="left"/>
    </xf>
    <xf numFmtId="0" fontId="925" fillId="3" borderId="1" xfId="0" applyFont="1" applyFill="1" applyBorder="1" applyAlignment="1">
      <alignment horizontal="left"/>
    </xf>
    <xf numFmtId="0" fontId="926" fillId="3" borderId="1" xfId="0" applyFont="1" applyFill="1" applyBorder="1" applyAlignment="1">
      <alignment horizontal="left"/>
    </xf>
    <xf numFmtId="0" fontId="927" fillId="3" borderId="1" xfId="0" applyFont="1" applyFill="1" applyBorder="1" applyAlignment="1">
      <alignment horizontal="left"/>
    </xf>
    <xf numFmtId="0" fontId="928" fillId="3" borderId="1" xfId="0" applyFont="1" applyFill="1" applyBorder="1" applyAlignment="1">
      <alignment horizontal="left"/>
    </xf>
    <xf numFmtId="0" fontId="929" fillId="3" borderId="1" xfId="0" applyFont="1" applyFill="1" applyBorder="1" applyAlignment="1">
      <alignment horizontal="left"/>
    </xf>
    <xf numFmtId="0" fontId="1151" fillId="3" borderId="1" xfId="0" applyFont="1" applyFill="1" applyBorder="1" applyAlignment="1">
      <alignment horizontal="left"/>
    </xf>
    <xf numFmtId="0" fontId="1152" fillId="3" borderId="1" xfId="0" applyFont="1" applyFill="1" applyBorder="1" applyAlignment="1">
      <alignment horizontal="left"/>
    </xf>
    <xf numFmtId="0" fontId="1153" fillId="3" borderId="1" xfId="0" applyFont="1" applyFill="1" applyBorder="1" applyAlignment="1">
      <alignment horizontal="left"/>
    </xf>
    <xf numFmtId="0" fontId="1154" fillId="3" borderId="1" xfId="0" applyFont="1" applyFill="1" applyBorder="1" applyAlignment="1">
      <alignment horizontal="left"/>
    </xf>
    <xf numFmtId="0" fontId="1155" fillId="3" borderId="1" xfId="0" applyFont="1" applyFill="1" applyBorder="1" applyAlignment="1">
      <alignment horizontal="left"/>
    </xf>
    <xf numFmtId="0" fontId="1156" fillId="3" borderId="1" xfId="0" applyFont="1" applyFill="1" applyBorder="1" applyAlignment="1">
      <alignment horizontal="left"/>
    </xf>
    <xf numFmtId="0" fontId="1157" fillId="3" borderId="1" xfId="0" applyFont="1" applyFill="1" applyBorder="1" applyAlignment="1">
      <alignment horizontal="left"/>
    </xf>
    <xf numFmtId="0" fontId="1355" fillId="3" borderId="1" xfId="0" applyFont="1" applyFill="1" applyBorder="1" applyAlignment="1">
      <alignment horizontal="left"/>
    </xf>
    <xf numFmtId="0" fontId="1356" fillId="3" borderId="1" xfId="0" applyFont="1" applyFill="1" applyBorder="1" applyAlignment="1">
      <alignment horizontal="left"/>
    </xf>
    <xf numFmtId="0" fontId="1357" fillId="3" borderId="1" xfId="0" applyFont="1" applyFill="1" applyBorder="1" applyAlignment="1">
      <alignment horizontal="left"/>
    </xf>
    <xf numFmtId="0" fontId="1358" fillId="3" borderId="1" xfId="0" applyFont="1" applyFill="1" applyBorder="1" applyAlignment="1">
      <alignment horizontal="left"/>
    </xf>
    <xf numFmtId="0" fontId="1359" fillId="3" borderId="1" xfId="0" applyFont="1" applyFill="1" applyBorder="1" applyAlignment="1">
      <alignment horizontal="left"/>
    </xf>
    <xf numFmtId="0" fontId="1360" fillId="3" borderId="1" xfId="0" applyFont="1" applyFill="1" applyBorder="1" applyAlignment="1">
      <alignment horizontal="left"/>
    </xf>
    <xf numFmtId="0" fontId="1361" fillId="3" borderId="1" xfId="0" applyFont="1" applyFill="1" applyBorder="1" applyAlignment="1">
      <alignment horizontal="left"/>
    </xf>
    <xf numFmtId="0" fontId="1499" fillId="3" borderId="1" xfId="0" applyFont="1" applyFill="1" applyBorder="1" applyAlignment="1">
      <alignment horizontal="left"/>
    </xf>
    <xf numFmtId="0" fontId="1500" fillId="3" borderId="1" xfId="0" applyFont="1" applyFill="1" applyBorder="1" applyAlignment="1">
      <alignment horizontal="left"/>
    </xf>
    <xf numFmtId="0" fontId="1501" fillId="3" borderId="1" xfId="0" applyFont="1" applyFill="1" applyBorder="1" applyAlignment="1">
      <alignment horizontal="left"/>
    </xf>
    <xf numFmtId="0" fontId="1502" fillId="3" borderId="1" xfId="0" applyFont="1" applyFill="1" applyBorder="1" applyAlignment="1">
      <alignment horizontal="left"/>
    </xf>
    <xf numFmtId="0" fontId="1503" fillId="3" borderId="1" xfId="0" applyFont="1" applyFill="1" applyBorder="1" applyAlignment="1">
      <alignment horizontal="left"/>
    </xf>
    <xf numFmtId="0" fontId="1504" fillId="3" borderId="1" xfId="0" applyFont="1" applyFill="1" applyBorder="1" applyAlignment="1">
      <alignment horizontal="left"/>
    </xf>
    <xf numFmtId="0" fontId="1505" fillId="3" borderId="1" xfId="0" applyFont="1" applyFill="1" applyBorder="1" applyAlignment="1">
      <alignment horizontal="left"/>
    </xf>
    <xf numFmtId="0" fontId="1631" fillId="3" borderId="1" xfId="0" applyFont="1" applyFill="1" applyBorder="1" applyAlignment="1">
      <alignment horizontal="left"/>
    </xf>
    <xf numFmtId="0" fontId="1632" fillId="3" borderId="1" xfId="0" applyFont="1" applyFill="1" applyBorder="1" applyAlignment="1">
      <alignment horizontal="left"/>
    </xf>
    <xf numFmtId="0" fontId="1633" fillId="3" borderId="1" xfId="0" applyFont="1" applyFill="1" applyBorder="1" applyAlignment="1">
      <alignment horizontal="left"/>
    </xf>
    <xf numFmtId="0" fontId="1634" fillId="3" borderId="1" xfId="0" applyFont="1" applyFill="1" applyBorder="1" applyAlignment="1">
      <alignment horizontal="left"/>
    </xf>
    <xf numFmtId="0" fontId="1635" fillId="3" borderId="1" xfId="0" applyFont="1" applyFill="1" applyBorder="1" applyAlignment="1">
      <alignment horizontal="left"/>
    </xf>
    <xf numFmtId="0" fontId="1636" fillId="3" borderId="1" xfId="0" applyFont="1" applyFill="1" applyBorder="1" applyAlignment="1">
      <alignment horizontal="left"/>
    </xf>
    <xf numFmtId="0" fontId="1637" fillId="3" borderId="1" xfId="0" applyFont="1" applyFill="1" applyBorder="1" applyAlignment="1">
      <alignment horizontal="left"/>
    </xf>
    <xf numFmtId="0" fontId="1775" fillId="3" borderId="1" xfId="0" applyFont="1" applyFill="1" applyBorder="1" applyAlignment="1">
      <alignment horizontal="left"/>
    </xf>
    <xf numFmtId="0" fontId="1776" fillId="3" borderId="1" xfId="0" applyFont="1" applyFill="1" applyBorder="1" applyAlignment="1">
      <alignment horizontal="left"/>
    </xf>
    <xf numFmtId="0" fontId="1777" fillId="3" borderId="1" xfId="0" applyFont="1" applyFill="1" applyBorder="1" applyAlignment="1">
      <alignment horizontal="left"/>
    </xf>
    <xf numFmtId="0" fontId="1778" fillId="3" borderId="1" xfId="0" applyFont="1" applyFill="1" applyBorder="1" applyAlignment="1">
      <alignment horizontal="left"/>
    </xf>
    <xf numFmtId="0" fontId="1779" fillId="3" borderId="1" xfId="0" applyFont="1" applyFill="1" applyBorder="1" applyAlignment="1">
      <alignment horizontal="left"/>
    </xf>
    <xf numFmtId="0" fontId="1780" fillId="3" borderId="1" xfId="0" applyFont="1" applyFill="1" applyBorder="1" applyAlignment="1">
      <alignment horizontal="left"/>
    </xf>
    <xf numFmtId="0" fontId="1781" fillId="3" borderId="1" xfId="0" applyFont="1" applyFill="1" applyBorder="1" applyAlignment="1">
      <alignment horizontal="left"/>
    </xf>
    <xf numFmtId="0" fontId="1931" fillId="3" borderId="1" xfId="0" applyFont="1" applyFill="1" applyBorder="1" applyAlignment="1">
      <alignment horizontal="left"/>
    </xf>
    <xf numFmtId="0" fontId="1932" fillId="3" borderId="1" xfId="0" applyFont="1" applyFill="1" applyBorder="1" applyAlignment="1">
      <alignment horizontal="left"/>
    </xf>
    <xf numFmtId="0" fontId="1933" fillId="3" borderId="1" xfId="0" applyFont="1" applyFill="1" applyBorder="1" applyAlignment="1">
      <alignment horizontal="left"/>
    </xf>
    <xf numFmtId="0" fontId="1934" fillId="3" borderId="1" xfId="0" applyFont="1" applyFill="1" applyBorder="1" applyAlignment="1">
      <alignment horizontal="left"/>
    </xf>
    <xf numFmtId="0" fontId="1935" fillId="3" borderId="1" xfId="0" applyFont="1" applyFill="1" applyBorder="1" applyAlignment="1">
      <alignment horizontal="left"/>
    </xf>
    <xf numFmtId="0" fontId="1936" fillId="3" borderId="1" xfId="0" applyFont="1" applyFill="1" applyBorder="1" applyAlignment="1">
      <alignment horizontal="left"/>
    </xf>
    <xf numFmtId="0" fontId="1937" fillId="3" borderId="1" xfId="0" applyFont="1" applyFill="1" applyBorder="1" applyAlignment="1">
      <alignment horizontal="left"/>
    </xf>
    <xf numFmtId="0" fontId="2039" fillId="3" borderId="1" xfId="0" applyFont="1" applyFill="1" applyBorder="1" applyAlignment="1">
      <alignment horizontal="left"/>
    </xf>
    <xf numFmtId="0" fontId="2040" fillId="3" borderId="1" xfId="0" applyFont="1" applyFill="1" applyBorder="1" applyAlignment="1">
      <alignment horizontal="left"/>
    </xf>
    <xf numFmtId="0" fontId="2041" fillId="3" borderId="1" xfId="0" applyFont="1" applyFill="1" applyBorder="1" applyAlignment="1">
      <alignment horizontal="left"/>
    </xf>
    <xf numFmtId="0" fontId="2042" fillId="3" borderId="1" xfId="0" applyFont="1" applyFill="1" applyBorder="1" applyAlignment="1">
      <alignment horizontal="left"/>
    </xf>
    <xf numFmtId="0" fontId="2043" fillId="3" borderId="1" xfId="0" applyFont="1" applyFill="1" applyBorder="1" applyAlignment="1">
      <alignment horizontal="left"/>
    </xf>
    <xf numFmtId="0" fontId="2044" fillId="3" borderId="1" xfId="0" applyFont="1" applyFill="1" applyBorder="1" applyAlignment="1">
      <alignment horizontal="left"/>
    </xf>
    <xf numFmtId="0" fontId="2045" fillId="3" borderId="1" xfId="0" applyFont="1" applyFill="1" applyBorder="1" applyAlignment="1">
      <alignment horizontal="left"/>
    </xf>
    <xf numFmtId="0" fontId="2099" fillId="3" borderId="1" xfId="0" applyFont="1" applyFill="1" applyBorder="1" applyAlignment="1">
      <alignment horizontal="left"/>
    </xf>
    <xf numFmtId="0" fontId="2100" fillId="3" borderId="1" xfId="0" applyFont="1" applyFill="1" applyBorder="1" applyAlignment="1">
      <alignment horizontal="left"/>
    </xf>
    <xf numFmtId="0" fontId="2101" fillId="3" borderId="1" xfId="0" applyFont="1" applyFill="1" applyBorder="1" applyAlignment="1">
      <alignment horizontal="left"/>
    </xf>
    <xf numFmtId="0" fontId="2102" fillId="3" borderId="1" xfId="0" applyFont="1" applyFill="1" applyBorder="1" applyAlignment="1">
      <alignment horizontal="left"/>
    </xf>
    <xf numFmtId="0" fontId="2103" fillId="3" borderId="1" xfId="0" applyFont="1" applyFill="1" applyBorder="1" applyAlignment="1">
      <alignment horizontal="left"/>
    </xf>
    <xf numFmtId="0" fontId="2104" fillId="3" borderId="1" xfId="0" applyFont="1" applyFill="1" applyBorder="1" applyAlignment="1">
      <alignment horizontal="left"/>
    </xf>
    <xf numFmtId="0" fontId="2105" fillId="3" borderId="1" xfId="0" applyFont="1" applyFill="1" applyBorder="1" applyAlignment="1">
      <alignment horizontal="left"/>
    </xf>
    <xf numFmtId="0" fontId="2171" fillId="3" borderId="1" xfId="0" applyFont="1" applyFill="1" applyBorder="1" applyAlignment="1">
      <alignment horizontal="left"/>
    </xf>
    <xf numFmtId="0" fontId="2172" fillId="3" borderId="1" xfId="0" applyFont="1" applyFill="1" applyBorder="1" applyAlignment="1">
      <alignment horizontal="left"/>
    </xf>
    <xf numFmtId="0" fontId="2173" fillId="3" borderId="1" xfId="0" applyFont="1" applyFill="1" applyBorder="1" applyAlignment="1">
      <alignment horizontal="left"/>
    </xf>
    <xf numFmtId="0" fontId="2174" fillId="3" borderId="1" xfId="0" applyFont="1" applyFill="1" applyBorder="1" applyAlignment="1">
      <alignment horizontal="left"/>
    </xf>
    <xf numFmtId="0" fontId="2175" fillId="3" borderId="1" xfId="0" applyFont="1" applyFill="1" applyBorder="1" applyAlignment="1">
      <alignment horizontal="left"/>
    </xf>
    <xf numFmtId="0" fontId="2176" fillId="3" borderId="1" xfId="0" applyFont="1" applyFill="1" applyBorder="1" applyAlignment="1">
      <alignment horizontal="left"/>
    </xf>
    <xf numFmtId="0" fontId="2177" fillId="3" borderId="1" xfId="0" applyFont="1" applyFill="1" applyBorder="1" applyAlignment="1">
      <alignment horizontal="left"/>
    </xf>
    <xf numFmtId="0" fontId="2303" fillId="3" borderId="1" xfId="0" applyFont="1" applyFill="1" applyBorder="1" applyAlignment="1">
      <alignment horizontal="left"/>
    </xf>
    <xf numFmtId="0" fontId="2304" fillId="3" borderId="1" xfId="0" applyFont="1" applyFill="1" applyBorder="1" applyAlignment="1">
      <alignment horizontal="left"/>
    </xf>
    <xf numFmtId="0" fontId="2305" fillId="3" borderId="1" xfId="0" applyFont="1" applyFill="1" applyBorder="1" applyAlignment="1">
      <alignment horizontal="left"/>
    </xf>
    <xf numFmtId="0" fontId="2306" fillId="3" borderId="1" xfId="0" applyFont="1" applyFill="1" applyBorder="1" applyAlignment="1">
      <alignment horizontal="left"/>
    </xf>
    <xf numFmtId="0" fontId="2307" fillId="3" borderId="1" xfId="0" applyFont="1" applyFill="1" applyBorder="1" applyAlignment="1">
      <alignment horizontal="left"/>
    </xf>
    <xf numFmtId="0" fontId="2308" fillId="3" borderId="1" xfId="0" applyFont="1" applyFill="1" applyBorder="1" applyAlignment="1">
      <alignment horizontal="left"/>
    </xf>
    <xf numFmtId="0" fontId="2309" fillId="3" borderId="1" xfId="0" applyFont="1" applyFill="1" applyBorder="1" applyAlignment="1">
      <alignment horizontal="left"/>
    </xf>
    <xf numFmtId="0" fontId="2362" fillId="3" borderId="0" xfId="0" applyFont="1" applyFill="1" applyAlignment="1">
      <alignment horizontal="right"/>
    </xf>
    <xf numFmtId="4" fontId="2363" fillId="3" borderId="0" xfId="0" applyNumberFormat="1" applyFont="1" applyFill="1" applyAlignment="1">
      <alignment horizontal="right"/>
    </xf>
    <xf numFmtId="0" fontId="2364" fillId="4" borderId="0" xfId="0" applyFont="1" applyFill="1" applyAlignment="1">
      <alignment horizontal="left" vertical="top"/>
    </xf>
    <xf numFmtId="0" fontId="2365" fillId="2" borderId="0" xfId="0" applyFont="1" applyFill="1" applyAlignment="1">
      <alignment horizontal="left" vertical="top"/>
    </xf>
    <xf numFmtId="0" fontId="2366" fillId="0" borderId="2" xfId="0" applyFont="1" applyBorder="1" applyAlignment="1">
      <alignment horizontal="center" vertical="top"/>
    </xf>
    <xf numFmtId="165" fontId="2367" fillId="0" borderId="0" xfId="0" applyNumberFormat="1" applyFont="1" applyAlignment="1">
      <alignment horizontal="center" vertical="top"/>
    </xf>
    <xf numFmtId="0" fontId="2368" fillId="0" borderId="0" xfId="0" applyFont="1" applyAlignment="1">
      <alignment horizontal="left" vertical="top"/>
    </xf>
    <xf numFmtId="167" fontId="2370" fillId="0" borderId="0" xfId="0" applyNumberFormat="1" applyFont="1" applyAlignment="1">
      <alignment horizontal="left" vertical="top"/>
    </xf>
    <xf numFmtId="164" fontId="2369" fillId="0" borderId="0" xfId="0" applyNumberFormat="1" applyFont="1" applyAlignment="1">
      <alignment horizontal="left" vertical="top"/>
    </xf>
    <xf numFmtId="4" fontId="2669" fillId="3" borderId="1" xfId="0" applyNumberFormat="1" applyFont="1" applyFill="1" applyBorder="1" applyAlignment="1">
      <alignment horizontal="right"/>
    </xf>
    <xf numFmtId="0" fontId="2670" fillId="3" borderId="1" xfId="0" applyFont="1" applyFill="1" applyBorder="1" applyAlignment="1">
      <alignment horizontal="left"/>
    </xf>
    <xf numFmtId="4" fontId="2671" fillId="3" borderId="1" xfId="0" applyNumberFormat="1" applyFont="1" applyFill="1" applyBorder="1" applyAlignment="1">
      <alignment horizontal="right"/>
    </xf>
    <xf numFmtId="0" fontId="2672" fillId="3" borderId="1" xfId="0" applyFont="1" applyFill="1" applyBorder="1" applyAlignment="1">
      <alignment horizontal="left"/>
    </xf>
    <xf numFmtId="4" fontId="2673" fillId="3" borderId="1" xfId="0" applyNumberFormat="1" applyFont="1" applyFill="1" applyBorder="1" applyAlignment="1">
      <alignment horizontal="right"/>
    </xf>
    <xf numFmtId="0" fontId="2674" fillId="3" borderId="1" xfId="0" applyFont="1" applyFill="1" applyBorder="1" applyAlignment="1">
      <alignment horizontal="left"/>
    </xf>
    <xf numFmtId="4" fontId="2675" fillId="3" borderId="1" xfId="0" applyNumberFormat="1" applyFont="1" applyFill="1" applyBorder="1" applyAlignment="1">
      <alignment horizontal="right"/>
    </xf>
    <xf numFmtId="0" fontId="2676" fillId="3" borderId="1" xfId="0" applyFont="1" applyFill="1" applyBorder="1" applyAlignment="1">
      <alignment horizontal="left"/>
    </xf>
    <xf numFmtId="4" fontId="2677" fillId="3" borderId="1" xfId="0" applyNumberFormat="1" applyFont="1" applyFill="1" applyBorder="1" applyAlignment="1">
      <alignment horizontal="right"/>
    </xf>
    <xf numFmtId="0" fontId="2678" fillId="3" borderId="1" xfId="0" applyFont="1" applyFill="1" applyBorder="1" applyAlignment="1">
      <alignment horizontal="left"/>
    </xf>
    <xf numFmtId="0" fontId="2666" fillId="3" borderId="1" xfId="0" applyFont="1" applyFill="1" applyBorder="1" applyAlignment="1">
      <alignment horizontal="left"/>
    </xf>
    <xf numFmtId="0" fontId="2667" fillId="3" borderId="1" xfId="0" applyFont="1" applyFill="1" applyBorder="1" applyAlignment="1">
      <alignment horizontal="left"/>
    </xf>
    <xf numFmtId="0" fontId="2681" fillId="0" borderId="0" xfId="0" applyFont="1" applyAlignment="1">
      <alignment horizontal="left" vertical="top"/>
    </xf>
    <xf numFmtId="167" fontId="2683" fillId="0" borderId="0" xfId="0" applyNumberFormat="1" applyFont="1" applyAlignment="1">
      <alignment horizontal="left" vertical="top"/>
    </xf>
    <xf numFmtId="164" fontId="2682" fillId="0" borderId="0" xfId="0" applyNumberFormat="1" applyFont="1" applyAlignment="1">
      <alignment horizontal="left" vertical="top"/>
    </xf>
    <xf numFmtId="0" fontId="2688" fillId="3" borderId="1" xfId="0" applyFont="1" applyFill="1" applyBorder="1" applyAlignment="1">
      <alignment horizontal="left"/>
    </xf>
    <xf numFmtId="0" fontId="2689" fillId="3" borderId="1" xfId="0" applyFont="1" applyFill="1" applyBorder="1" applyAlignment="1">
      <alignment horizontal="left"/>
    </xf>
    <xf numFmtId="0" fontId="2690" fillId="3" borderId="1" xfId="0" applyFont="1" applyFill="1" applyBorder="1" applyAlignment="1">
      <alignment horizontal="left"/>
    </xf>
    <xf numFmtId="0" fontId="2691" fillId="3" borderId="1" xfId="0" applyFont="1" applyFill="1" applyBorder="1" applyAlignment="1">
      <alignment horizontal="left"/>
    </xf>
    <xf numFmtId="0" fontId="2692" fillId="3" borderId="1" xfId="0" applyFont="1" applyFill="1" applyBorder="1" applyAlignment="1">
      <alignment horizontal="left"/>
    </xf>
    <xf numFmtId="0" fontId="2697" fillId="0" borderId="1" xfId="0" applyFont="1" applyBorder="1" applyAlignment="1">
      <alignment horizontal="left" vertical="top"/>
    </xf>
    <xf numFmtId="0" fontId="2698" fillId="0" borderId="1" xfId="0" applyFont="1" applyBorder="1" applyAlignment="1">
      <alignment horizontal="left" vertical="top"/>
    </xf>
    <xf numFmtId="0" fontId="2699" fillId="0" borderId="1" xfId="0" applyFont="1" applyBorder="1" applyAlignment="1">
      <alignment horizontal="left" vertical="top"/>
    </xf>
    <xf numFmtId="0" fontId="2700" fillId="0" borderId="1" xfId="0" applyFont="1" applyBorder="1" applyAlignment="1">
      <alignment horizontal="left" vertical="top"/>
    </xf>
    <xf numFmtId="0" fontId="2701" fillId="0" borderId="1" xfId="0" applyFont="1" applyBorder="1" applyAlignment="1">
      <alignment horizontal="left" vertical="top"/>
    </xf>
    <xf numFmtId="0" fontId="2707" fillId="0" borderId="1" xfId="0" applyFont="1" applyBorder="1" applyAlignment="1">
      <alignment horizontal="left" vertical="top"/>
    </xf>
    <xf numFmtId="0" fontId="2708" fillId="0" borderId="1" xfId="0" applyFont="1" applyBorder="1" applyAlignment="1">
      <alignment horizontal="left" vertical="top"/>
    </xf>
    <xf numFmtId="0" fontId="2709" fillId="0" borderId="1" xfId="0" applyFont="1" applyBorder="1" applyAlignment="1">
      <alignment horizontal="left" vertical="top"/>
    </xf>
    <xf numFmtId="0" fontId="2710" fillId="0" borderId="1" xfId="0" applyFont="1" applyBorder="1" applyAlignment="1">
      <alignment horizontal="left" vertical="top"/>
    </xf>
    <xf numFmtId="0" fontId="2711" fillId="0" borderId="1" xfId="0" applyFont="1" applyBorder="1" applyAlignment="1">
      <alignment horizontal="left" vertical="top"/>
    </xf>
    <xf numFmtId="0" fontId="2717" fillId="0" borderId="1" xfId="0" applyFont="1" applyBorder="1" applyAlignment="1">
      <alignment horizontal="left" vertical="top"/>
    </xf>
    <xf numFmtId="0" fontId="2718" fillId="0" borderId="1" xfId="0" applyFont="1" applyBorder="1" applyAlignment="1">
      <alignment horizontal="left" vertical="top"/>
    </xf>
    <xf numFmtId="0" fontId="2719" fillId="0" borderId="1" xfId="0" applyFont="1" applyBorder="1" applyAlignment="1">
      <alignment horizontal="left" vertical="top"/>
    </xf>
    <xf numFmtId="0" fontId="2720" fillId="0" borderId="1" xfId="0" applyFont="1" applyBorder="1" applyAlignment="1">
      <alignment horizontal="left" vertical="top"/>
    </xf>
    <xf numFmtId="0" fontId="2721" fillId="0" borderId="1" xfId="0" applyFont="1" applyBorder="1" applyAlignment="1">
      <alignment horizontal="left" vertical="top"/>
    </xf>
    <xf numFmtId="0" fontId="2727" fillId="0" borderId="1" xfId="0" applyFont="1" applyBorder="1" applyAlignment="1">
      <alignment horizontal="left" vertical="top"/>
    </xf>
    <xf numFmtId="0" fontId="2728" fillId="0" borderId="1" xfId="0" applyFont="1" applyBorder="1" applyAlignment="1">
      <alignment horizontal="left" vertical="top"/>
    </xf>
    <xf numFmtId="0" fontId="2729" fillId="0" borderId="1" xfId="0" applyFont="1" applyBorder="1" applyAlignment="1">
      <alignment horizontal="left" vertical="top"/>
    </xf>
    <xf numFmtId="0" fontId="2730" fillId="0" borderId="1" xfId="0" applyFont="1" applyBorder="1" applyAlignment="1">
      <alignment horizontal="left" vertical="top"/>
    </xf>
    <xf numFmtId="0" fontId="2731" fillId="0" borderId="1" xfId="0" applyFont="1" applyBorder="1" applyAlignment="1">
      <alignment horizontal="left" vertical="top"/>
    </xf>
    <xf numFmtId="0" fontId="2737" fillId="0" borderId="1" xfId="0" applyFont="1" applyBorder="1" applyAlignment="1">
      <alignment horizontal="left" vertical="top"/>
    </xf>
    <xf numFmtId="0" fontId="2738" fillId="0" borderId="1" xfId="0" applyFont="1" applyBorder="1" applyAlignment="1">
      <alignment horizontal="left" vertical="top"/>
    </xf>
    <xf numFmtId="0" fontId="2739" fillId="0" borderId="1" xfId="0" applyFont="1" applyBorder="1" applyAlignment="1">
      <alignment horizontal="left" vertical="top"/>
    </xf>
    <xf numFmtId="0" fontId="2740" fillId="0" borderId="1" xfId="0" applyFont="1" applyBorder="1" applyAlignment="1">
      <alignment horizontal="left" vertical="top"/>
    </xf>
    <xf numFmtId="0" fontId="2741" fillId="0" borderId="1" xfId="0" applyFont="1" applyBorder="1" applyAlignment="1">
      <alignment horizontal="left" vertical="top"/>
    </xf>
    <xf numFmtId="0" fontId="2747" fillId="0" borderId="1" xfId="0" applyFont="1" applyBorder="1" applyAlignment="1">
      <alignment horizontal="left" vertical="top"/>
    </xf>
    <xf numFmtId="0" fontId="2748" fillId="0" borderId="1" xfId="0" applyFont="1" applyBorder="1" applyAlignment="1">
      <alignment horizontal="left" vertical="top"/>
    </xf>
    <xf numFmtId="0" fontId="2749" fillId="0" borderId="1" xfId="0" applyFont="1" applyBorder="1" applyAlignment="1">
      <alignment horizontal="left" vertical="top"/>
    </xf>
    <xf numFmtId="0" fontId="2750" fillId="0" borderId="1" xfId="0" applyFont="1" applyBorder="1" applyAlignment="1">
      <alignment horizontal="left" vertical="top"/>
    </xf>
    <xf numFmtId="0" fontId="2751" fillId="0" borderId="1" xfId="0" applyFont="1" applyBorder="1" applyAlignment="1">
      <alignment horizontal="left" vertical="top"/>
    </xf>
    <xf numFmtId="0" fontId="2755" fillId="0" borderId="1" xfId="0" applyFont="1" applyBorder="1" applyAlignment="1">
      <alignment horizontal="left" vertical="top"/>
    </xf>
    <xf numFmtId="0" fontId="2756" fillId="0" borderId="1" xfId="0" applyFont="1" applyBorder="1" applyAlignment="1">
      <alignment horizontal="left" vertical="top"/>
    </xf>
    <xf numFmtId="0" fontId="2757" fillId="0" borderId="1" xfId="0" applyFont="1" applyBorder="1" applyAlignment="1">
      <alignment horizontal="left" vertical="top"/>
    </xf>
    <xf numFmtId="0" fontId="2760" fillId="0" borderId="1" xfId="0" applyFont="1" applyBorder="1" applyAlignment="1">
      <alignment horizontal="left" vertical="top"/>
    </xf>
    <xf numFmtId="0" fontId="2761" fillId="0" borderId="1" xfId="0" applyFont="1" applyBorder="1" applyAlignment="1">
      <alignment horizontal="left" vertical="top"/>
    </xf>
    <xf numFmtId="0" fontId="2762" fillId="0" borderId="1" xfId="0" applyFont="1" applyBorder="1" applyAlignment="1">
      <alignment horizontal="left" vertical="top"/>
    </xf>
    <xf numFmtId="0" fontId="2765" fillId="0" borderId="1" xfId="0" applyFont="1" applyBorder="1" applyAlignment="1">
      <alignment horizontal="left" vertical="top"/>
    </xf>
    <xf numFmtId="0" fontId="2766" fillId="0" borderId="1" xfId="0" applyFont="1" applyBorder="1" applyAlignment="1">
      <alignment horizontal="left" vertical="top"/>
    </xf>
    <xf numFmtId="0" fontId="2767" fillId="0" borderId="1" xfId="0" applyFont="1" applyBorder="1" applyAlignment="1">
      <alignment horizontal="left" vertical="top"/>
    </xf>
    <xf numFmtId="0" fontId="2769" fillId="0" borderId="1" xfId="0" applyFont="1" applyBorder="1" applyAlignment="1">
      <alignment horizontal="left" vertical="top"/>
    </xf>
    <xf numFmtId="0" fontId="2770" fillId="0" borderId="1" xfId="0" applyFont="1" applyBorder="1" applyAlignment="1">
      <alignment horizontal="left" vertical="top"/>
    </xf>
    <xf numFmtId="0" fontId="2771" fillId="0" borderId="1" xfId="0" applyFont="1" applyBorder="1" applyAlignment="1">
      <alignment horizontal="left" vertical="top"/>
    </xf>
    <xf numFmtId="0" fontId="2774" fillId="0" borderId="1" xfId="0" applyFont="1" applyBorder="1" applyAlignment="1">
      <alignment horizontal="left" vertical="top"/>
    </xf>
    <xf numFmtId="0" fontId="2775" fillId="0" borderId="1" xfId="0" applyFont="1" applyBorder="1" applyAlignment="1">
      <alignment horizontal="left" vertical="top"/>
    </xf>
    <xf numFmtId="0" fontId="2776" fillId="0" borderId="1" xfId="0" applyFont="1" applyBorder="1" applyAlignment="1">
      <alignment horizontal="left" vertical="top"/>
    </xf>
    <xf numFmtId="0" fontId="2778" fillId="0" borderId="2" xfId="0" applyFont="1" applyBorder="1" applyAlignment="1">
      <alignment horizontal="center" vertical="top"/>
    </xf>
    <xf numFmtId="165" fontId="2779" fillId="0" borderId="0" xfId="0" applyNumberFormat="1" applyFont="1" applyAlignment="1">
      <alignment horizontal="center" vertical="top"/>
    </xf>
    <xf numFmtId="0" fontId="2780" fillId="0" borderId="0" xfId="0" applyFont="1" applyAlignment="1">
      <alignment horizontal="left" vertical="top"/>
    </xf>
    <xf numFmtId="167" fontId="2782" fillId="0" borderId="0" xfId="0" applyNumberFormat="1" applyFont="1" applyAlignment="1">
      <alignment horizontal="left" vertical="top"/>
    </xf>
    <xf numFmtId="164" fontId="2781" fillId="0" borderId="0" xfId="0" applyNumberFormat="1" applyFont="1" applyAlignment="1">
      <alignment horizontal="left" vertical="top"/>
    </xf>
    <xf numFmtId="0" fontId="2787" fillId="3" borderId="1" xfId="0" applyFont="1" applyFill="1" applyBorder="1" applyAlignment="1">
      <alignment horizontal="left"/>
    </xf>
    <xf numFmtId="0" fontId="2788" fillId="3" borderId="1" xfId="0" applyFont="1" applyFill="1" applyBorder="1" applyAlignment="1">
      <alignment horizontal="left"/>
    </xf>
    <xf numFmtId="0" fontId="2789" fillId="3" borderId="1" xfId="0" applyFont="1" applyFill="1" applyBorder="1" applyAlignment="1">
      <alignment horizontal="left"/>
    </xf>
    <xf numFmtId="0" fontId="2790" fillId="3" borderId="1" xfId="0" applyFont="1" applyFill="1" applyBorder="1" applyAlignment="1">
      <alignment horizontal="left"/>
    </xf>
    <xf numFmtId="0" fontId="2791" fillId="3" borderId="1" xfId="0" applyFont="1" applyFill="1" applyBorder="1" applyAlignment="1">
      <alignment horizontal="left"/>
    </xf>
    <xf numFmtId="0" fontId="2796" fillId="0" borderId="1" xfId="0" applyFont="1" applyBorder="1" applyAlignment="1">
      <alignment horizontal="left" vertical="top"/>
    </xf>
    <xf numFmtId="0" fontId="2797" fillId="0" borderId="1" xfId="0" applyFont="1" applyBorder="1" applyAlignment="1">
      <alignment horizontal="left" vertical="top"/>
    </xf>
    <xf numFmtId="0" fontId="2798" fillId="0" borderId="1" xfId="0" applyFont="1" applyBorder="1" applyAlignment="1">
      <alignment horizontal="left" vertical="top"/>
    </xf>
    <xf numFmtId="0" fontId="2799" fillId="0" borderId="1" xfId="0" applyFont="1" applyBorder="1" applyAlignment="1">
      <alignment horizontal="left" vertical="top"/>
    </xf>
    <xf numFmtId="0" fontId="2800" fillId="0" borderId="1" xfId="0" applyFont="1" applyBorder="1" applyAlignment="1">
      <alignment horizontal="left" vertical="top"/>
    </xf>
    <xf numFmtId="0" fontId="2806" fillId="0" borderId="1" xfId="0" applyFont="1" applyBorder="1" applyAlignment="1">
      <alignment horizontal="left" vertical="top"/>
    </xf>
    <xf numFmtId="0" fontId="2807" fillId="0" borderId="1" xfId="0" applyFont="1" applyBorder="1" applyAlignment="1">
      <alignment horizontal="left" vertical="top"/>
    </xf>
    <xf numFmtId="0" fontId="2808" fillId="0" borderId="1" xfId="0" applyFont="1" applyBorder="1" applyAlignment="1">
      <alignment horizontal="left" vertical="top"/>
    </xf>
    <xf numFmtId="0" fontId="2809" fillId="0" borderId="1" xfId="0" applyFont="1" applyBorder="1" applyAlignment="1">
      <alignment horizontal="left" vertical="top"/>
    </xf>
    <xf numFmtId="0" fontId="2810" fillId="0" borderId="1" xfId="0" applyFont="1" applyBorder="1" applyAlignment="1">
      <alignment horizontal="left" vertical="top"/>
    </xf>
    <xf numFmtId="0" fontId="2816" fillId="0" borderId="1" xfId="0" applyFont="1" applyBorder="1" applyAlignment="1">
      <alignment horizontal="left" vertical="top"/>
    </xf>
    <xf numFmtId="0" fontId="2817" fillId="0" borderId="1" xfId="0" applyFont="1" applyBorder="1" applyAlignment="1">
      <alignment horizontal="left" vertical="top"/>
    </xf>
    <xf numFmtId="0" fontId="2818" fillId="0" borderId="1" xfId="0" applyFont="1" applyBorder="1" applyAlignment="1">
      <alignment horizontal="left" vertical="top"/>
    </xf>
    <xf numFmtId="0" fontId="2819" fillId="0" borderId="1" xfId="0" applyFont="1" applyBorder="1" applyAlignment="1">
      <alignment horizontal="left" vertical="top"/>
    </xf>
    <xf numFmtId="0" fontId="2820" fillId="0" borderId="1" xfId="0" applyFont="1" applyBorder="1" applyAlignment="1">
      <alignment horizontal="left" vertical="top"/>
    </xf>
    <xf numFmtId="0" fontId="2826" fillId="0" borderId="1" xfId="0" applyFont="1" applyBorder="1" applyAlignment="1">
      <alignment horizontal="left" vertical="top"/>
    </xf>
    <xf numFmtId="0" fontId="2827" fillId="0" borderId="1" xfId="0" applyFont="1" applyBorder="1" applyAlignment="1">
      <alignment horizontal="left" vertical="top"/>
    </xf>
    <xf numFmtId="0" fontId="2828" fillId="0" borderId="1" xfId="0" applyFont="1" applyBorder="1" applyAlignment="1">
      <alignment horizontal="left" vertical="top"/>
    </xf>
    <xf numFmtId="0" fontId="2829" fillId="0" borderId="1" xfId="0" applyFont="1" applyBorder="1" applyAlignment="1">
      <alignment horizontal="left" vertical="top"/>
    </xf>
    <xf numFmtId="0" fontId="2830" fillId="0" borderId="1" xfId="0" applyFont="1" applyBorder="1" applyAlignment="1">
      <alignment horizontal="left" vertical="top"/>
    </xf>
    <xf numFmtId="0" fontId="2836" fillId="0" borderId="1" xfId="0" applyFont="1" applyBorder="1" applyAlignment="1">
      <alignment horizontal="left" vertical="top"/>
    </xf>
    <xf numFmtId="0" fontId="2837" fillId="0" borderId="1" xfId="0" applyFont="1" applyBorder="1" applyAlignment="1">
      <alignment horizontal="left" vertical="top"/>
    </xf>
    <xf numFmtId="0" fontId="2838" fillId="0" borderId="1" xfId="0" applyFont="1" applyBorder="1" applyAlignment="1">
      <alignment horizontal="left" vertical="top"/>
    </xf>
    <xf numFmtId="0" fontId="2839" fillId="0" borderId="1" xfId="0" applyFont="1" applyBorder="1" applyAlignment="1">
      <alignment horizontal="left" vertical="top"/>
    </xf>
    <xf numFmtId="0" fontId="2840" fillId="0" borderId="1" xfId="0" applyFont="1" applyBorder="1" applyAlignment="1">
      <alignment horizontal="left" vertical="top"/>
    </xf>
    <xf numFmtId="0" fontId="2846" fillId="0" borderId="1" xfId="0" applyFont="1" applyBorder="1" applyAlignment="1">
      <alignment horizontal="left" vertical="top"/>
    </xf>
    <xf numFmtId="0" fontId="2847" fillId="0" borderId="1" xfId="0" applyFont="1" applyBorder="1" applyAlignment="1">
      <alignment horizontal="left" vertical="top"/>
    </xf>
    <xf numFmtId="0" fontId="2848" fillId="0" borderId="1" xfId="0" applyFont="1" applyBorder="1" applyAlignment="1">
      <alignment horizontal="left" vertical="top"/>
    </xf>
    <xf numFmtId="0" fontId="2849" fillId="0" borderId="1" xfId="0" applyFont="1" applyBorder="1" applyAlignment="1">
      <alignment horizontal="left" vertical="top"/>
    </xf>
    <xf numFmtId="0" fontId="2850" fillId="0" borderId="1" xfId="0" applyFont="1" applyBorder="1" applyAlignment="1">
      <alignment horizontal="left" vertical="top"/>
    </xf>
    <xf numFmtId="0" fontId="2854" fillId="0" borderId="1" xfId="0" applyFont="1" applyBorder="1" applyAlignment="1">
      <alignment horizontal="left" vertical="top"/>
    </xf>
    <xf numFmtId="0" fontId="2855" fillId="0" borderId="1" xfId="0" applyFont="1" applyBorder="1" applyAlignment="1">
      <alignment horizontal="left" vertical="top"/>
    </xf>
    <xf numFmtId="0" fontId="2856" fillId="0" borderId="1" xfId="0" applyFont="1" applyBorder="1" applyAlignment="1">
      <alignment horizontal="left" vertical="top"/>
    </xf>
    <xf numFmtId="0" fontId="2859" fillId="0" borderId="1" xfId="0" applyFont="1" applyBorder="1" applyAlignment="1">
      <alignment horizontal="left" vertical="top"/>
    </xf>
    <xf numFmtId="0" fontId="2860" fillId="0" borderId="1" xfId="0" applyFont="1" applyBorder="1" applyAlignment="1">
      <alignment horizontal="left" vertical="top"/>
    </xf>
    <xf numFmtId="0" fontId="2861" fillId="0" borderId="1" xfId="0" applyFont="1" applyBorder="1" applyAlignment="1">
      <alignment horizontal="left" vertical="top"/>
    </xf>
    <xf numFmtId="0" fontId="2863" fillId="0" borderId="2" xfId="0" applyFont="1" applyBorder="1" applyAlignment="1">
      <alignment horizontal="center" vertical="top"/>
    </xf>
    <xf numFmtId="165" fontId="2864" fillId="0" borderId="0" xfId="0" applyNumberFormat="1" applyFont="1" applyAlignment="1">
      <alignment horizontal="center" vertical="top"/>
    </xf>
    <xf numFmtId="0" fontId="2865" fillId="0" borderId="0" xfId="0" applyFont="1" applyAlignment="1">
      <alignment horizontal="left" vertical="top"/>
    </xf>
    <xf numFmtId="167" fontId="2867" fillId="0" borderId="0" xfId="0" applyNumberFormat="1" applyFont="1" applyAlignment="1">
      <alignment horizontal="left" vertical="top"/>
    </xf>
    <xf numFmtId="164" fontId="2866" fillId="0" borderId="0" xfId="0" applyNumberFormat="1" applyFont="1" applyAlignment="1">
      <alignment horizontal="left" vertical="top"/>
    </xf>
    <xf numFmtId="0" fontId="2870" fillId="0" borderId="1" xfId="0" applyFont="1" applyBorder="1" applyAlignment="1">
      <alignment horizontal="left" vertical="top"/>
    </xf>
    <xf numFmtId="0" fontId="2871" fillId="0" borderId="1" xfId="0" applyFont="1" applyBorder="1" applyAlignment="1">
      <alignment horizontal="left" vertical="top"/>
    </xf>
    <xf numFmtId="0" fontId="2872" fillId="0" borderId="1" xfId="0" applyFont="1" applyBorder="1" applyAlignment="1">
      <alignment horizontal="left" vertical="top"/>
    </xf>
    <xf numFmtId="0" fontId="2873" fillId="0" borderId="1" xfId="0" applyFont="1" applyBorder="1" applyAlignment="1">
      <alignment horizontal="left" vertical="top"/>
    </xf>
    <xf numFmtId="0" fontId="2874" fillId="0" borderId="1" xfId="0" applyFont="1" applyBorder="1" applyAlignment="1">
      <alignment horizontal="left" vertical="top"/>
    </xf>
    <xf numFmtId="0" fontId="2875" fillId="0" borderId="1" xfId="0" applyFont="1" applyBorder="1" applyAlignment="1">
      <alignment horizontal="left" vertical="top"/>
    </xf>
    <xf numFmtId="0" fontId="2876" fillId="0" borderId="1" xfId="0" applyFont="1" applyBorder="1" applyAlignment="1">
      <alignment horizontal="left" vertical="top"/>
    </xf>
    <xf numFmtId="0" fontId="2879" fillId="0" borderId="1" xfId="0" applyFont="1" applyBorder="1" applyAlignment="1">
      <alignment horizontal="left" vertical="top"/>
    </xf>
    <xf numFmtId="0" fontId="2880" fillId="0" borderId="1" xfId="0" applyFont="1" applyBorder="1" applyAlignment="1">
      <alignment horizontal="left" vertical="top"/>
    </xf>
    <xf numFmtId="0" fontId="2881" fillId="0" borderId="1" xfId="0" applyFont="1" applyBorder="1" applyAlignment="1">
      <alignment horizontal="left" vertical="top"/>
    </xf>
    <xf numFmtId="0" fontId="2882" fillId="0" borderId="1" xfId="0" applyFont="1" applyBorder="1" applyAlignment="1">
      <alignment horizontal="left" vertical="top"/>
    </xf>
    <xf numFmtId="0" fontId="2883" fillId="0" borderId="1" xfId="0" applyFont="1" applyBorder="1" applyAlignment="1">
      <alignment horizontal="left" vertical="top"/>
    </xf>
    <xf numFmtId="0" fontId="2884" fillId="0" borderId="1" xfId="0" applyFont="1" applyBorder="1" applyAlignment="1">
      <alignment horizontal="left" vertical="top"/>
    </xf>
    <xf numFmtId="0" fontId="2885" fillId="0" borderId="1" xfId="0" applyFont="1" applyBorder="1" applyAlignment="1">
      <alignment horizontal="left" vertical="top"/>
    </xf>
    <xf numFmtId="0" fontId="2888" fillId="0" borderId="1" xfId="0" applyFont="1" applyBorder="1" applyAlignment="1">
      <alignment horizontal="left" vertical="top"/>
    </xf>
    <xf numFmtId="0" fontId="2889" fillId="0" borderId="1" xfId="0" applyFont="1" applyBorder="1" applyAlignment="1">
      <alignment horizontal="left" vertical="top"/>
    </xf>
    <xf numFmtId="0" fontId="2890" fillId="0" borderId="1" xfId="0" applyFont="1" applyBorder="1" applyAlignment="1">
      <alignment horizontal="left" vertical="top"/>
    </xf>
    <xf numFmtId="0" fontId="2891" fillId="0" borderId="1" xfId="0" applyFont="1" applyBorder="1" applyAlignment="1">
      <alignment horizontal="left" vertical="top"/>
    </xf>
    <xf numFmtId="0" fontId="2892" fillId="0" borderId="1" xfId="0" applyFont="1" applyBorder="1" applyAlignment="1">
      <alignment horizontal="left" vertical="top"/>
    </xf>
    <xf numFmtId="0" fontId="2893" fillId="0" borderId="1" xfId="0" applyFont="1" applyBorder="1" applyAlignment="1">
      <alignment horizontal="left" vertical="top"/>
    </xf>
    <xf numFmtId="0" fontId="2894" fillId="0" borderId="1" xfId="0" applyFont="1" applyBorder="1" applyAlignment="1">
      <alignment horizontal="left" vertical="top"/>
    </xf>
    <xf numFmtId="0" fontId="2897" fillId="0" borderId="1" xfId="0" applyFont="1" applyBorder="1" applyAlignment="1">
      <alignment horizontal="left" vertical="top"/>
    </xf>
    <xf numFmtId="0" fontId="2898" fillId="0" borderId="1" xfId="0" applyFont="1" applyBorder="1" applyAlignment="1">
      <alignment horizontal="left" vertical="top"/>
    </xf>
    <xf numFmtId="0" fontId="2899" fillId="0" borderId="1" xfId="0" applyFont="1" applyBorder="1" applyAlignment="1">
      <alignment horizontal="left" vertical="top"/>
    </xf>
    <xf numFmtId="0" fontId="2900" fillId="0" borderId="1" xfId="0" applyFont="1" applyBorder="1" applyAlignment="1">
      <alignment horizontal="left" vertical="top"/>
    </xf>
    <xf numFmtId="0" fontId="2901" fillId="0" borderId="1" xfId="0" applyFont="1" applyBorder="1" applyAlignment="1">
      <alignment horizontal="left" vertical="top"/>
    </xf>
    <xf numFmtId="0" fontId="2902" fillId="0" borderId="1" xfId="0" applyFont="1" applyBorder="1" applyAlignment="1">
      <alignment horizontal="left" vertical="top"/>
    </xf>
    <xf numFmtId="0" fontId="2903" fillId="0" borderId="1" xfId="0" applyFont="1" applyBorder="1" applyAlignment="1">
      <alignment horizontal="left" vertical="top"/>
    </xf>
    <xf numFmtId="0" fontId="2908" fillId="0" borderId="2" xfId="0" applyFont="1" applyBorder="1" applyAlignment="1">
      <alignment horizontal="center" vertical="top"/>
    </xf>
    <xf numFmtId="165" fontId="2909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C3" sqref="C3:I3"/>
    </sheetView>
  </sheetViews>
  <sheetFormatPr defaultRowHeight="15" x14ac:dyDescent="0.25"/>
  <sheetData>
    <row r="1" spans="1:9" x14ac:dyDescent="0.25">
      <c r="A1" s="2622" t="s">
        <v>0</v>
      </c>
      <c r="B1" s="2622"/>
      <c r="C1" s="2622"/>
      <c r="D1" s="2622"/>
      <c r="E1" s="2622"/>
      <c r="F1" s="2622"/>
      <c r="G1" s="2622"/>
      <c r="H1" s="2622"/>
      <c r="I1" s="2622"/>
    </row>
    <row r="2" spans="1:9" x14ac:dyDescent="0.25">
      <c r="A2" s="2622" t="s">
        <v>1</v>
      </c>
      <c r="B2" s="2622"/>
      <c r="C2" s="2622"/>
      <c r="D2" s="2622"/>
      <c r="E2" s="2622"/>
      <c r="F2" s="2622"/>
      <c r="G2" s="2622"/>
      <c r="H2" s="2622"/>
      <c r="I2" s="2622"/>
    </row>
    <row r="3" spans="1:9" x14ac:dyDescent="0.25">
      <c r="A3" s="2622" t="s">
        <v>2</v>
      </c>
      <c r="B3" s="2622"/>
      <c r="C3" s="2623" t="s">
        <v>3</v>
      </c>
      <c r="D3" s="2623"/>
      <c r="E3" s="2623"/>
      <c r="F3" s="2623"/>
      <c r="G3" s="2623"/>
      <c r="H3" s="2623"/>
      <c r="I3" s="2623"/>
    </row>
    <row r="4" spans="1:9" x14ac:dyDescent="0.25">
      <c r="A4" s="2622" t="s">
        <v>4</v>
      </c>
      <c r="B4" s="2624"/>
      <c r="C4" s="2623"/>
      <c r="D4" s="2623"/>
      <c r="E4" s="2623"/>
      <c r="F4" s="2623"/>
      <c r="G4" s="2623"/>
      <c r="H4" s="2623"/>
      <c r="I4" s="2623"/>
    </row>
    <row r="5" spans="1:9" x14ac:dyDescent="0.25">
      <c r="A5" s="2622" t="s">
        <v>5</v>
      </c>
      <c r="B5" s="2623"/>
      <c r="C5" s="2623"/>
      <c r="D5" s="2623"/>
      <c r="E5" s="2623"/>
      <c r="F5" s="2623"/>
      <c r="G5" s="2623"/>
      <c r="H5" s="2623"/>
      <c r="I5" s="2623"/>
    </row>
    <row r="6" spans="1:9" x14ac:dyDescent="0.25">
      <c r="A6" s="2622" t="s">
        <v>6</v>
      </c>
      <c r="B6" s="2622"/>
      <c r="C6" s="2622"/>
      <c r="D6" s="2622"/>
      <c r="E6" s="2622"/>
      <c r="F6" s="2622"/>
      <c r="G6" s="2622"/>
      <c r="H6" s="2622"/>
      <c r="I6" s="2622"/>
    </row>
    <row r="7" spans="1:9" x14ac:dyDescent="0.25">
      <c r="A7" s="2622" t="s">
        <v>7</v>
      </c>
      <c r="B7" s="2622"/>
      <c r="C7" s="2623"/>
      <c r="D7" s="2623"/>
      <c r="E7" s="2623"/>
      <c r="F7" s="2623"/>
      <c r="G7" s="2623"/>
      <c r="H7" s="2623"/>
      <c r="I7" s="2623"/>
    </row>
    <row r="8" spans="1:9" x14ac:dyDescent="0.25">
      <c r="A8" s="2622" t="s">
        <v>8</v>
      </c>
      <c r="B8" s="2622"/>
      <c r="C8" s="2625" t="s">
        <v>9</v>
      </c>
      <c r="D8" s="2625"/>
      <c r="E8" s="2625"/>
      <c r="F8" s="2625"/>
      <c r="G8" s="2625"/>
      <c r="H8" s="2625"/>
      <c r="I8" s="2625"/>
    </row>
    <row r="9" spans="1:9" x14ac:dyDescent="0.25">
      <c r="A9" s="2622" t="s">
        <v>10</v>
      </c>
      <c r="B9" s="2622"/>
      <c r="C9" s="2626" t="s">
        <v>9</v>
      </c>
      <c r="D9" s="2626"/>
      <c r="E9" s="2626"/>
      <c r="F9" s="2626"/>
      <c r="G9" s="2626"/>
      <c r="H9" s="2626"/>
      <c r="I9" s="2626"/>
    </row>
    <row r="10" spans="1:9" x14ac:dyDescent="0.25">
      <c r="A10" s="2622" t="s">
        <v>11</v>
      </c>
      <c r="B10" s="2622"/>
      <c r="C10" s="2623"/>
      <c r="D10" s="2623"/>
      <c r="E10" s="2623"/>
      <c r="F10" s="2623"/>
      <c r="G10" s="2623"/>
      <c r="H10" s="2623"/>
      <c r="I10" s="2623"/>
    </row>
    <row r="11" spans="1:9" x14ac:dyDescent="0.25">
      <c r="A11" s="2622" t="s">
        <v>12</v>
      </c>
      <c r="B11" s="2622"/>
      <c r="C11" s="2623"/>
      <c r="D11" s="2623"/>
      <c r="E11" s="2623"/>
      <c r="F11" s="2623"/>
      <c r="G11" s="2623"/>
      <c r="H11" s="2623"/>
      <c r="I11" s="2623"/>
    </row>
    <row r="12" spans="1:9" x14ac:dyDescent="0.25">
      <c r="A12" s="2622" t="s">
        <v>13</v>
      </c>
      <c r="B12" s="2622"/>
      <c r="C12" s="2627"/>
      <c r="D12" s="2627"/>
      <c r="E12" s="2627"/>
      <c r="F12" s="2627"/>
      <c r="G12" s="2627"/>
      <c r="H12" s="2627"/>
      <c r="I12" s="2627"/>
    </row>
    <row r="13" spans="1:9" x14ac:dyDescent="0.25">
      <c r="A13" s="2622" t="s">
        <v>14</v>
      </c>
      <c r="B13" s="2622"/>
      <c r="C13" s="2623"/>
      <c r="D13" s="2623"/>
      <c r="E13" s="2623"/>
      <c r="F13" s="2623"/>
      <c r="G13" s="2623"/>
      <c r="H13" s="2623"/>
      <c r="I13" s="2623"/>
    </row>
    <row r="14" spans="1:9" x14ac:dyDescent="0.25">
      <c r="A14" s="2622" t="s">
        <v>15</v>
      </c>
      <c r="B14" s="2622"/>
      <c r="C14" s="2623"/>
      <c r="D14" s="2623"/>
      <c r="E14" s="2623"/>
      <c r="F14" s="2623"/>
      <c r="G14" s="2623"/>
      <c r="H14" s="2623"/>
      <c r="I14" s="2623"/>
    </row>
    <row r="15" spans="1:9" x14ac:dyDescent="0.25">
      <c r="A15" s="2622"/>
      <c r="B15" s="2622"/>
      <c r="C15" s="2622"/>
      <c r="D15" s="2622"/>
      <c r="E15" s="2622"/>
      <c r="F15" s="2622"/>
      <c r="G15" s="2622"/>
      <c r="H15" s="2622"/>
      <c r="I15" s="2622"/>
    </row>
    <row r="16" spans="1:9" x14ac:dyDescent="0.25">
      <c r="A16" s="2622"/>
      <c r="B16" s="2622"/>
      <c r="C16" s="2622"/>
      <c r="D16" s="2622"/>
      <c r="E16" s="2622"/>
      <c r="F16" s="2622"/>
      <c r="G16" s="2622"/>
      <c r="H16" s="2622"/>
      <c r="I16" s="2622"/>
    </row>
    <row r="17" spans="1:9" x14ac:dyDescent="0.25">
      <c r="A17" s="2622"/>
      <c r="B17" s="2622"/>
      <c r="C17" s="2622"/>
      <c r="D17" s="2622"/>
      <c r="E17" s="2622"/>
      <c r="F17" s="2622"/>
      <c r="G17" s="2622"/>
      <c r="H17" s="2622"/>
      <c r="I17" s="2622"/>
    </row>
  </sheetData>
  <sheetProtection password="BF59" sheet="1" objects="1" scenarios="1" selectLockedCells="1"/>
  <mergeCells count="26">
    <mergeCell ref="A14:B14"/>
    <mergeCell ref="C14:I14"/>
    <mergeCell ref="A15:I17"/>
    <mergeCell ref="A11:B11"/>
    <mergeCell ref="C11:I11"/>
    <mergeCell ref="A12:B12"/>
    <mergeCell ref="C12:I12"/>
    <mergeCell ref="A13:B13"/>
    <mergeCell ref="C13:I13"/>
    <mergeCell ref="A8:B8"/>
    <mergeCell ref="C8:I8"/>
    <mergeCell ref="A9:B9"/>
    <mergeCell ref="C9:I9"/>
    <mergeCell ref="A10:B10"/>
    <mergeCell ref="C10:I10"/>
    <mergeCell ref="A5:B5"/>
    <mergeCell ref="C5:I5"/>
    <mergeCell ref="A6:I6"/>
    <mergeCell ref="A7:B7"/>
    <mergeCell ref="C7:I7"/>
    <mergeCell ref="A1:I1"/>
    <mergeCell ref="A2:I2"/>
    <mergeCell ref="A3:B3"/>
    <mergeCell ref="C3:I3"/>
    <mergeCell ref="A4:B4"/>
    <mergeCell ref="C4:I4"/>
  </mergeCells>
  <pageMargins left="0.5" right="0.5" top="0.75" bottom="0.75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5"/>
  <sheetViews>
    <sheetView workbookViewId="0"/>
  </sheetViews>
  <sheetFormatPr defaultRowHeight="15" x14ac:dyDescent="0.25"/>
  <cols>
    <col min="1" max="1" width="10" customWidth="1"/>
    <col min="2" max="2" width="30" customWidth="1"/>
    <col min="3" max="5" width="10" customWidth="1"/>
    <col min="6" max="6" width="12" customWidth="1"/>
    <col min="7" max="11" width="10" customWidth="1"/>
  </cols>
  <sheetData>
    <row r="1" spans="1:12" x14ac:dyDescent="0.25">
      <c r="A1" s="1" t="s">
        <v>0</v>
      </c>
    </row>
    <row r="2" spans="1:12" x14ac:dyDescent="0.25">
      <c r="A2" s="1" t="s">
        <v>16</v>
      </c>
    </row>
    <row r="3" spans="1:12" x14ac:dyDescent="0.25">
      <c r="A3" s="1" t="s">
        <v>17</v>
      </c>
      <c r="B3" s="2" t="str">
        <f>DADOS!C3</f>
        <v>18/05/2023</v>
      </c>
    </row>
    <row r="4" spans="1:12" x14ac:dyDescent="0.25">
      <c r="A4" s="1" t="s">
        <v>18</v>
      </c>
      <c r="B4" s="2628">
        <f>DADOS!C7</f>
        <v>0</v>
      </c>
      <c r="C4" s="2624"/>
      <c r="D4" s="2624"/>
      <c r="E4" s="2624"/>
      <c r="F4" s="2624"/>
      <c r="G4" s="1" t="s">
        <v>19</v>
      </c>
      <c r="H4" s="2629" t="str">
        <f>DADOS!C9</f>
        <v/>
      </c>
      <c r="I4" s="2624"/>
    </row>
    <row r="5" spans="1:12" x14ac:dyDescent="0.25">
      <c r="A5" s="1" t="s">
        <v>20</v>
      </c>
      <c r="B5" s="2630" t="str">
        <f>DADOS!C8</f>
        <v/>
      </c>
      <c r="C5" s="2628" t="s">
        <v>9</v>
      </c>
      <c r="D5" s="1" t="s">
        <v>21</v>
      </c>
      <c r="E5" s="2628">
        <f>DADOS!C13</f>
        <v>0</v>
      </c>
      <c r="F5" s="2628" t="s">
        <v>9</v>
      </c>
      <c r="G5" s="2628" t="s">
        <v>9</v>
      </c>
      <c r="H5" s="1" t="s">
        <v>22</v>
      </c>
      <c r="I5" s="1">
        <f>DADOS!C14</f>
        <v>0</v>
      </c>
    </row>
    <row r="7" spans="1:12" x14ac:dyDescent="0.25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32</v>
      </c>
      <c r="K7" s="3" t="s">
        <v>33</v>
      </c>
    </row>
    <row r="8" spans="1:12" x14ac:dyDescent="0.25">
      <c r="A8" s="4" t="s">
        <v>34</v>
      </c>
      <c r="B8" s="2631" t="s">
        <v>35</v>
      </c>
      <c r="C8" s="2632"/>
      <c r="D8" s="2633"/>
      <c r="E8" s="2634"/>
      <c r="F8" s="2635"/>
      <c r="G8" s="2636"/>
      <c r="H8" s="2637"/>
      <c r="I8" s="5"/>
      <c r="J8" s="6"/>
      <c r="K8" s="7">
        <f>SUM(K9:K18)</f>
        <v>0</v>
      </c>
      <c r="L8" s="8" t="s">
        <v>36</v>
      </c>
    </row>
    <row r="9" spans="1:12" ht="45" x14ac:dyDescent="0.25">
      <c r="A9" s="9" t="s">
        <v>37</v>
      </c>
      <c r="B9" s="10" t="s">
        <v>38</v>
      </c>
      <c r="C9" s="11" t="s">
        <v>39</v>
      </c>
      <c r="D9" s="12">
        <v>120</v>
      </c>
      <c r="E9" s="13">
        <v>69.59</v>
      </c>
      <c r="F9" s="14">
        <v>30.24</v>
      </c>
      <c r="G9" s="15">
        <v>90.63</v>
      </c>
      <c r="H9" s="16"/>
      <c r="I9" s="17">
        <f>ROUND('BDI principal'!D14,2)</f>
        <v>30.24</v>
      </c>
      <c r="J9" s="18">
        <f t="shared" ref="J9:J18" si="0">ROUND((ROUND(H9,2)*I9/100)+ROUND(H9,2),2)</f>
        <v>0</v>
      </c>
      <c r="K9" s="19">
        <f t="shared" ref="K9:K18" si="1">ROUND(D9*J9,2)</f>
        <v>0</v>
      </c>
      <c r="L9" s="20" t="s">
        <v>23</v>
      </c>
    </row>
    <row r="10" spans="1:12" ht="22.5" x14ac:dyDescent="0.25">
      <c r="A10" s="21" t="s">
        <v>40</v>
      </c>
      <c r="B10" s="22" t="s">
        <v>41</v>
      </c>
      <c r="C10" s="23" t="s">
        <v>42</v>
      </c>
      <c r="D10" s="24">
        <v>20</v>
      </c>
      <c r="E10" s="25">
        <v>8.16</v>
      </c>
      <c r="F10" s="26">
        <v>30.24</v>
      </c>
      <c r="G10" s="27">
        <v>10.63</v>
      </c>
      <c r="H10" s="28"/>
      <c r="I10" s="29">
        <f>ROUND('BDI principal'!D14,2)</f>
        <v>30.24</v>
      </c>
      <c r="J10" s="30">
        <f t="shared" si="0"/>
        <v>0</v>
      </c>
      <c r="K10" s="31">
        <f t="shared" si="1"/>
        <v>0</v>
      </c>
      <c r="L10" s="32" t="s">
        <v>23</v>
      </c>
    </row>
    <row r="11" spans="1:12" ht="45" x14ac:dyDescent="0.25">
      <c r="A11" s="33" t="s">
        <v>43</v>
      </c>
      <c r="B11" s="34" t="s">
        <v>44</v>
      </c>
      <c r="C11" s="35" t="s">
        <v>42</v>
      </c>
      <c r="D11" s="36">
        <v>1</v>
      </c>
      <c r="E11" s="37">
        <v>658.8</v>
      </c>
      <c r="F11" s="38">
        <v>30.24</v>
      </c>
      <c r="G11" s="39">
        <v>858.02</v>
      </c>
      <c r="H11" s="40"/>
      <c r="I11" s="41">
        <f>ROUND('BDI principal'!D14,2)</f>
        <v>30.24</v>
      </c>
      <c r="J11" s="42">
        <f t="shared" si="0"/>
        <v>0</v>
      </c>
      <c r="K11" s="43">
        <f t="shared" si="1"/>
        <v>0</v>
      </c>
      <c r="L11" s="44" t="s">
        <v>23</v>
      </c>
    </row>
    <row r="12" spans="1:12" ht="56.25" x14ac:dyDescent="0.25">
      <c r="A12" s="45" t="s">
        <v>45</v>
      </c>
      <c r="B12" s="46" t="s">
        <v>46</v>
      </c>
      <c r="C12" s="47" t="s">
        <v>47</v>
      </c>
      <c r="D12" s="48">
        <v>5</v>
      </c>
      <c r="E12" s="49">
        <v>703.28</v>
      </c>
      <c r="F12" s="50">
        <v>30.24</v>
      </c>
      <c r="G12" s="51">
        <v>915.95</v>
      </c>
      <c r="H12" s="52"/>
      <c r="I12" s="53">
        <f>ROUND('BDI principal'!D14,2)</f>
        <v>30.24</v>
      </c>
      <c r="J12" s="54">
        <f t="shared" si="0"/>
        <v>0</v>
      </c>
      <c r="K12" s="55">
        <f t="shared" si="1"/>
        <v>0</v>
      </c>
      <c r="L12" s="56" t="s">
        <v>23</v>
      </c>
    </row>
    <row r="13" spans="1:12" ht="22.5" x14ac:dyDescent="0.25">
      <c r="A13" s="57" t="s">
        <v>48</v>
      </c>
      <c r="B13" s="58" t="s">
        <v>49</v>
      </c>
      <c r="C13" s="59" t="s">
        <v>50</v>
      </c>
      <c r="D13" s="60">
        <v>1</v>
      </c>
      <c r="E13" s="61">
        <v>3849.88</v>
      </c>
      <c r="F13" s="62">
        <v>30.24</v>
      </c>
      <c r="G13" s="63">
        <v>5014.08</v>
      </c>
      <c r="H13" s="64"/>
      <c r="I13" s="65">
        <f>ROUND('BDI principal'!D14,2)</f>
        <v>30.24</v>
      </c>
      <c r="J13" s="66">
        <f t="shared" si="0"/>
        <v>0</v>
      </c>
      <c r="K13" s="67">
        <f t="shared" si="1"/>
        <v>0</v>
      </c>
      <c r="L13" s="68" t="s">
        <v>23</v>
      </c>
    </row>
    <row r="14" spans="1:12" x14ac:dyDescent="0.25">
      <c r="A14" s="69" t="s">
        <v>51</v>
      </c>
      <c r="B14" s="70" t="s">
        <v>52</v>
      </c>
      <c r="C14" s="71" t="s">
        <v>50</v>
      </c>
      <c r="D14" s="72">
        <v>1</v>
      </c>
      <c r="E14" s="73">
        <v>452.67</v>
      </c>
      <c r="F14" s="74">
        <v>30.24</v>
      </c>
      <c r="G14" s="75">
        <v>589.55999999999995</v>
      </c>
      <c r="H14" s="76"/>
      <c r="I14" s="77">
        <f>ROUND('BDI principal'!D14,2)</f>
        <v>30.24</v>
      </c>
      <c r="J14" s="78">
        <f t="shared" si="0"/>
        <v>0</v>
      </c>
      <c r="K14" s="79">
        <f t="shared" si="1"/>
        <v>0</v>
      </c>
      <c r="L14" s="80" t="s">
        <v>23</v>
      </c>
    </row>
    <row r="15" spans="1:12" ht="22.5" x14ac:dyDescent="0.25">
      <c r="A15" s="81" t="s">
        <v>53</v>
      </c>
      <c r="B15" s="82" t="s">
        <v>54</v>
      </c>
      <c r="C15" s="83" t="s">
        <v>55</v>
      </c>
      <c r="D15" s="84">
        <v>60</v>
      </c>
      <c r="E15" s="85">
        <v>170.24</v>
      </c>
      <c r="F15" s="86">
        <v>30.24</v>
      </c>
      <c r="G15" s="87">
        <v>221.72</v>
      </c>
      <c r="H15" s="88"/>
      <c r="I15" s="89">
        <f>ROUND('BDI principal'!D14,2)</f>
        <v>30.24</v>
      </c>
      <c r="J15" s="90">
        <f t="shared" si="0"/>
        <v>0</v>
      </c>
      <c r="K15" s="91">
        <f t="shared" si="1"/>
        <v>0</v>
      </c>
      <c r="L15" s="92" t="s">
        <v>23</v>
      </c>
    </row>
    <row r="16" spans="1:12" ht="78.75" x14ac:dyDescent="0.25">
      <c r="A16" s="93" t="s">
        <v>56</v>
      </c>
      <c r="B16" s="94" t="s">
        <v>57</v>
      </c>
      <c r="C16" s="95" t="s">
        <v>50</v>
      </c>
      <c r="D16" s="96">
        <v>1</v>
      </c>
      <c r="E16" s="97">
        <v>6361.79</v>
      </c>
      <c r="F16" s="98">
        <v>30.24</v>
      </c>
      <c r="G16" s="99">
        <v>8285.6</v>
      </c>
      <c r="H16" s="100"/>
      <c r="I16" s="101">
        <f>ROUND('BDI principal'!D14,2)</f>
        <v>30.24</v>
      </c>
      <c r="J16" s="102">
        <f t="shared" si="0"/>
        <v>0</v>
      </c>
      <c r="K16" s="103">
        <f t="shared" si="1"/>
        <v>0</v>
      </c>
      <c r="L16" s="104" t="s">
        <v>23</v>
      </c>
    </row>
    <row r="17" spans="1:12" ht="45" x14ac:dyDescent="0.25">
      <c r="A17" s="105" t="s">
        <v>58</v>
      </c>
      <c r="B17" s="106" t="s">
        <v>59</v>
      </c>
      <c r="C17" s="107" t="s">
        <v>50</v>
      </c>
      <c r="D17" s="108">
        <v>1</v>
      </c>
      <c r="E17" s="109">
        <v>77484.320000000007</v>
      </c>
      <c r="F17" s="110">
        <v>30.24</v>
      </c>
      <c r="G17" s="111">
        <v>100915.58</v>
      </c>
      <c r="H17" s="112"/>
      <c r="I17" s="113">
        <f>ROUND('BDI principal'!D14,2)</f>
        <v>30.24</v>
      </c>
      <c r="J17" s="114">
        <f t="shared" si="0"/>
        <v>0</v>
      </c>
      <c r="K17" s="115">
        <f t="shared" si="1"/>
        <v>0</v>
      </c>
      <c r="L17" s="116" t="s">
        <v>23</v>
      </c>
    </row>
    <row r="18" spans="1:12" ht="56.25" x14ac:dyDescent="0.25">
      <c r="A18" s="117" t="s">
        <v>60</v>
      </c>
      <c r="B18" s="118" t="s">
        <v>61</v>
      </c>
      <c r="C18" s="119" t="s">
        <v>62</v>
      </c>
      <c r="D18" s="120">
        <v>5</v>
      </c>
      <c r="E18" s="121">
        <v>15450.01</v>
      </c>
      <c r="F18" s="122">
        <v>30.24</v>
      </c>
      <c r="G18" s="123">
        <v>20122.09</v>
      </c>
      <c r="H18" s="124"/>
      <c r="I18" s="125">
        <f>ROUND('BDI principal'!D14,2)</f>
        <v>30.24</v>
      </c>
      <c r="J18" s="126">
        <f t="shared" si="0"/>
        <v>0</v>
      </c>
      <c r="K18" s="127">
        <f t="shared" si="1"/>
        <v>0</v>
      </c>
      <c r="L18" s="128" t="s">
        <v>23</v>
      </c>
    </row>
    <row r="19" spans="1:12" x14ac:dyDescent="0.25">
      <c r="A19" s="129" t="s">
        <v>63</v>
      </c>
      <c r="B19" s="2638" t="s">
        <v>64</v>
      </c>
      <c r="C19" s="2639"/>
      <c r="D19" s="2640"/>
      <c r="E19" s="2641"/>
      <c r="F19" s="2642"/>
      <c r="G19" s="2643"/>
      <c r="H19" s="2644"/>
      <c r="I19" s="130"/>
      <c r="J19" s="131"/>
      <c r="K19" s="132">
        <f>SUM(K20:K23)</f>
        <v>0</v>
      </c>
      <c r="L19" s="133" t="s">
        <v>36</v>
      </c>
    </row>
    <row r="20" spans="1:12" ht="22.5" x14ac:dyDescent="0.25">
      <c r="A20" s="134" t="s">
        <v>65</v>
      </c>
      <c r="B20" s="135" t="s">
        <v>66</v>
      </c>
      <c r="C20" s="136" t="s">
        <v>67</v>
      </c>
      <c r="D20" s="137">
        <v>5</v>
      </c>
      <c r="E20" s="138">
        <v>4161.07</v>
      </c>
      <c r="F20" s="139">
        <v>30.24</v>
      </c>
      <c r="G20" s="140">
        <v>5419.38</v>
      </c>
      <c r="H20" s="141"/>
      <c r="I20" s="142">
        <f>ROUND('BDI principal'!D14,2)</f>
        <v>30.24</v>
      </c>
      <c r="J20" s="143">
        <f>ROUND((ROUND(H20,2)*I20/100)+ROUND(H20,2),2)</f>
        <v>0</v>
      </c>
      <c r="K20" s="144">
        <f>ROUND(D20*J20,2)</f>
        <v>0</v>
      </c>
      <c r="L20" s="145" t="s">
        <v>23</v>
      </c>
    </row>
    <row r="21" spans="1:12" x14ac:dyDescent="0.25">
      <c r="A21" s="146" t="s">
        <v>68</v>
      </c>
      <c r="B21" s="147" t="s">
        <v>69</v>
      </c>
      <c r="C21" s="148" t="s">
        <v>47</v>
      </c>
      <c r="D21" s="149">
        <v>5</v>
      </c>
      <c r="E21" s="150">
        <v>25668.03</v>
      </c>
      <c r="F21" s="151">
        <v>30.24</v>
      </c>
      <c r="G21" s="152">
        <v>33430.04</v>
      </c>
      <c r="H21" s="153"/>
      <c r="I21" s="154">
        <f>ROUND('BDI principal'!D14,2)</f>
        <v>30.24</v>
      </c>
      <c r="J21" s="155">
        <f>ROUND((ROUND(H21,2)*I21/100)+ROUND(H21,2),2)</f>
        <v>0</v>
      </c>
      <c r="K21" s="156">
        <f>ROUND(D21*J21,2)</f>
        <v>0</v>
      </c>
      <c r="L21" s="157" t="s">
        <v>23</v>
      </c>
    </row>
    <row r="22" spans="1:12" ht="22.5" x14ac:dyDescent="0.25">
      <c r="A22" s="158" t="s">
        <v>70</v>
      </c>
      <c r="B22" s="159" t="s">
        <v>71</v>
      </c>
      <c r="C22" s="160" t="s">
        <v>67</v>
      </c>
      <c r="D22" s="161">
        <v>5</v>
      </c>
      <c r="E22" s="162">
        <v>9385.92</v>
      </c>
      <c r="F22" s="163">
        <v>30.24</v>
      </c>
      <c r="G22" s="164">
        <v>12224.22</v>
      </c>
      <c r="H22" s="165"/>
      <c r="I22" s="166">
        <f>ROUND('BDI principal'!D14,2)</f>
        <v>30.24</v>
      </c>
      <c r="J22" s="167">
        <f>ROUND((ROUND(H22,2)*I22/100)+ROUND(H22,2),2)</f>
        <v>0</v>
      </c>
      <c r="K22" s="168">
        <f>ROUND(D22*J22,2)</f>
        <v>0</v>
      </c>
      <c r="L22" s="169" t="s">
        <v>23</v>
      </c>
    </row>
    <row r="23" spans="1:12" ht="22.5" x14ac:dyDescent="0.25">
      <c r="A23" s="170" t="s">
        <v>72</v>
      </c>
      <c r="B23" s="171" t="s">
        <v>73</v>
      </c>
      <c r="C23" s="172" t="s">
        <v>74</v>
      </c>
      <c r="D23" s="173">
        <v>1100</v>
      </c>
      <c r="E23" s="174">
        <v>18.850000000000001</v>
      </c>
      <c r="F23" s="175">
        <v>30.24</v>
      </c>
      <c r="G23" s="176">
        <v>24.55</v>
      </c>
      <c r="H23" s="177"/>
      <c r="I23" s="178">
        <f>ROUND('BDI principal'!D14,2)</f>
        <v>30.24</v>
      </c>
      <c r="J23" s="179">
        <f>ROUND((ROUND(H23,2)*I23/100)+ROUND(H23,2),2)</f>
        <v>0</v>
      </c>
      <c r="K23" s="180">
        <f>ROUND(D23*J23,2)</f>
        <v>0</v>
      </c>
      <c r="L23" s="181" t="s">
        <v>23</v>
      </c>
    </row>
    <row r="24" spans="1:12" x14ac:dyDescent="0.25">
      <c r="A24" s="182" t="s">
        <v>75</v>
      </c>
      <c r="B24" s="2645" t="s">
        <v>76</v>
      </c>
      <c r="C24" s="2646"/>
      <c r="D24" s="2647"/>
      <c r="E24" s="2648"/>
      <c r="F24" s="2649"/>
      <c r="G24" s="2650"/>
      <c r="H24" s="2651"/>
      <c r="I24" s="183"/>
      <c r="J24" s="184"/>
      <c r="K24" s="185">
        <f>SUM(K25:K30)</f>
        <v>0</v>
      </c>
      <c r="L24" s="186" t="s">
        <v>36</v>
      </c>
    </row>
    <row r="25" spans="1:12" ht="67.5" x14ac:dyDescent="0.25">
      <c r="A25" s="187" t="s">
        <v>77</v>
      </c>
      <c r="B25" s="188" t="s">
        <v>78</v>
      </c>
      <c r="C25" s="189" t="s">
        <v>79</v>
      </c>
      <c r="D25" s="190">
        <v>100</v>
      </c>
      <c r="E25" s="191">
        <v>61.98</v>
      </c>
      <c r="F25" s="192">
        <v>30.24</v>
      </c>
      <c r="G25" s="193">
        <v>80.72</v>
      </c>
      <c r="H25" s="194"/>
      <c r="I25" s="195">
        <f>ROUND('BDI principal'!D14,2)</f>
        <v>30.24</v>
      </c>
      <c r="J25" s="196">
        <f t="shared" ref="J25:J30" si="2">ROUND((ROUND(H25,2)*I25/100)+ROUND(H25,2),2)</f>
        <v>0</v>
      </c>
      <c r="K25" s="197">
        <f t="shared" ref="K25:K30" si="3">ROUND(D25*J25,2)</f>
        <v>0</v>
      </c>
      <c r="L25" s="198" t="s">
        <v>23</v>
      </c>
    </row>
    <row r="26" spans="1:12" ht="56.25" x14ac:dyDescent="0.25">
      <c r="A26" s="199" t="s">
        <v>80</v>
      </c>
      <c r="B26" s="200" t="s">
        <v>81</v>
      </c>
      <c r="C26" s="201" t="s">
        <v>79</v>
      </c>
      <c r="D26" s="202">
        <v>400</v>
      </c>
      <c r="E26" s="203">
        <v>43.3</v>
      </c>
      <c r="F26" s="204">
        <v>30.24</v>
      </c>
      <c r="G26" s="205">
        <v>56.39</v>
      </c>
      <c r="H26" s="206"/>
      <c r="I26" s="207">
        <f>ROUND('BDI principal'!D14,2)</f>
        <v>30.24</v>
      </c>
      <c r="J26" s="208">
        <f t="shared" si="2"/>
        <v>0</v>
      </c>
      <c r="K26" s="209">
        <f t="shared" si="3"/>
        <v>0</v>
      </c>
      <c r="L26" s="210" t="s">
        <v>23</v>
      </c>
    </row>
    <row r="27" spans="1:12" ht="45" x14ac:dyDescent="0.25">
      <c r="A27" s="211" t="s">
        <v>82</v>
      </c>
      <c r="B27" s="212" t="s">
        <v>83</v>
      </c>
      <c r="C27" s="213" t="s">
        <v>79</v>
      </c>
      <c r="D27" s="214">
        <v>300</v>
      </c>
      <c r="E27" s="215">
        <v>267.05</v>
      </c>
      <c r="F27" s="216">
        <v>30.24</v>
      </c>
      <c r="G27" s="217">
        <v>347.81</v>
      </c>
      <c r="H27" s="218"/>
      <c r="I27" s="219">
        <f>ROUND('BDI principal'!D14,2)</f>
        <v>30.24</v>
      </c>
      <c r="J27" s="220">
        <f t="shared" si="2"/>
        <v>0</v>
      </c>
      <c r="K27" s="221">
        <f t="shared" si="3"/>
        <v>0</v>
      </c>
      <c r="L27" s="222" t="s">
        <v>23</v>
      </c>
    </row>
    <row r="28" spans="1:12" ht="33.75" x14ac:dyDescent="0.25">
      <c r="A28" s="223" t="s">
        <v>84</v>
      </c>
      <c r="B28" s="224" t="s">
        <v>85</v>
      </c>
      <c r="C28" s="225" t="s">
        <v>55</v>
      </c>
      <c r="D28" s="226">
        <v>200</v>
      </c>
      <c r="E28" s="227">
        <v>17.600000000000001</v>
      </c>
      <c r="F28" s="228">
        <v>30.24</v>
      </c>
      <c r="G28" s="229">
        <v>22.92</v>
      </c>
      <c r="H28" s="230"/>
      <c r="I28" s="231">
        <f>ROUND('BDI principal'!D14,2)</f>
        <v>30.24</v>
      </c>
      <c r="J28" s="232">
        <f t="shared" si="2"/>
        <v>0</v>
      </c>
      <c r="K28" s="233">
        <f t="shared" si="3"/>
        <v>0</v>
      </c>
      <c r="L28" s="234" t="s">
        <v>23</v>
      </c>
    </row>
    <row r="29" spans="1:12" ht="56.25" x14ac:dyDescent="0.25">
      <c r="A29" s="235" t="s">
        <v>86</v>
      </c>
      <c r="B29" s="236" t="s">
        <v>87</v>
      </c>
      <c r="C29" s="237" t="s">
        <v>88</v>
      </c>
      <c r="D29" s="238">
        <v>1000</v>
      </c>
      <c r="E29" s="239">
        <v>5.5</v>
      </c>
      <c r="F29" s="240">
        <v>30.24</v>
      </c>
      <c r="G29" s="241">
        <v>7.16</v>
      </c>
      <c r="H29" s="242"/>
      <c r="I29" s="243">
        <f>ROUND('BDI principal'!D14,2)</f>
        <v>30.24</v>
      </c>
      <c r="J29" s="244">
        <f t="shared" si="2"/>
        <v>0</v>
      </c>
      <c r="K29" s="245">
        <f t="shared" si="3"/>
        <v>0</v>
      </c>
      <c r="L29" s="246" t="s">
        <v>23</v>
      </c>
    </row>
    <row r="30" spans="1:12" ht="45" x14ac:dyDescent="0.25">
      <c r="A30" s="247" t="s">
        <v>89</v>
      </c>
      <c r="B30" s="248" t="s">
        <v>90</v>
      </c>
      <c r="C30" s="249" t="s">
        <v>91</v>
      </c>
      <c r="D30" s="250">
        <v>5000</v>
      </c>
      <c r="E30" s="251">
        <v>1.33</v>
      </c>
      <c r="F30" s="252">
        <v>30.24</v>
      </c>
      <c r="G30" s="253">
        <v>1.73</v>
      </c>
      <c r="H30" s="254"/>
      <c r="I30" s="255">
        <f>ROUND('BDI principal'!D14,2)</f>
        <v>30.24</v>
      </c>
      <c r="J30" s="256">
        <f t="shared" si="2"/>
        <v>0</v>
      </c>
      <c r="K30" s="257">
        <f t="shared" si="3"/>
        <v>0</v>
      </c>
      <c r="L30" s="258" t="s">
        <v>23</v>
      </c>
    </row>
    <row r="31" spans="1:12" x14ac:dyDescent="0.25">
      <c r="A31" s="259" t="s">
        <v>92</v>
      </c>
      <c r="B31" s="2652" t="s">
        <v>93</v>
      </c>
      <c r="C31" s="2653"/>
      <c r="D31" s="2654"/>
      <c r="E31" s="2655"/>
      <c r="F31" s="2656"/>
      <c r="G31" s="2657"/>
      <c r="H31" s="2658"/>
      <c r="I31" s="260"/>
      <c r="J31" s="261"/>
      <c r="K31" s="262">
        <f>SUM(K32:K36)</f>
        <v>0</v>
      </c>
      <c r="L31" s="263" t="s">
        <v>36</v>
      </c>
    </row>
    <row r="32" spans="1:12" ht="22.5" x14ac:dyDescent="0.25">
      <c r="A32" s="264" t="s">
        <v>94</v>
      </c>
      <c r="B32" s="265" t="s">
        <v>95</v>
      </c>
      <c r="C32" s="266" t="s">
        <v>96</v>
      </c>
      <c r="D32" s="267">
        <v>2.54</v>
      </c>
      <c r="E32" s="268">
        <v>489.93</v>
      </c>
      <c r="F32" s="269">
        <v>30.24</v>
      </c>
      <c r="G32" s="270">
        <v>638.08000000000004</v>
      </c>
      <c r="H32" s="271"/>
      <c r="I32" s="272">
        <f>ROUND('BDI principal'!D14,2)</f>
        <v>30.24</v>
      </c>
      <c r="J32" s="273">
        <f>ROUND((ROUND(H32,2)*I32/100)+ROUND(H32,2),2)</f>
        <v>0</v>
      </c>
      <c r="K32" s="274">
        <f>ROUND(D32*J32,2)</f>
        <v>0</v>
      </c>
      <c r="L32" s="275" t="s">
        <v>23</v>
      </c>
    </row>
    <row r="33" spans="1:12" ht="33.75" x14ac:dyDescent="0.25">
      <c r="A33" s="276" t="s">
        <v>97</v>
      </c>
      <c r="B33" s="277" t="s">
        <v>98</v>
      </c>
      <c r="C33" s="278" t="s">
        <v>99</v>
      </c>
      <c r="D33" s="279">
        <v>2400</v>
      </c>
      <c r="E33" s="280">
        <v>13.59</v>
      </c>
      <c r="F33" s="281">
        <v>30.24</v>
      </c>
      <c r="G33" s="282">
        <v>17.7</v>
      </c>
      <c r="H33" s="283"/>
      <c r="I33" s="284">
        <f>ROUND('BDI principal'!D14,2)</f>
        <v>30.24</v>
      </c>
      <c r="J33" s="285">
        <f>ROUND((ROUND(H33,2)*I33/100)+ROUND(H33,2),2)</f>
        <v>0</v>
      </c>
      <c r="K33" s="286">
        <f>ROUND(D33*J33,2)</f>
        <v>0</v>
      </c>
      <c r="L33" s="287" t="s">
        <v>23</v>
      </c>
    </row>
    <row r="34" spans="1:12" ht="56.25" x14ac:dyDescent="0.25">
      <c r="A34" s="288" t="s">
        <v>100</v>
      </c>
      <c r="B34" s="289" t="s">
        <v>101</v>
      </c>
      <c r="C34" s="290" t="s">
        <v>99</v>
      </c>
      <c r="D34" s="291">
        <v>4414.6099999999997</v>
      </c>
      <c r="E34" s="292">
        <v>11.53</v>
      </c>
      <c r="F34" s="293">
        <v>30.24</v>
      </c>
      <c r="G34" s="294">
        <v>15.02</v>
      </c>
      <c r="H34" s="295"/>
      <c r="I34" s="296">
        <f>ROUND('BDI principal'!D14,2)</f>
        <v>30.24</v>
      </c>
      <c r="J34" s="297">
        <f>ROUND((ROUND(H34,2)*I34/100)+ROUND(H34,2),2)</f>
        <v>0</v>
      </c>
      <c r="K34" s="298">
        <f>ROUND(D34*J34,2)</f>
        <v>0</v>
      </c>
      <c r="L34" s="299" t="s">
        <v>23</v>
      </c>
    </row>
    <row r="35" spans="1:12" ht="56.25" x14ac:dyDescent="0.25">
      <c r="A35" s="300" t="s">
        <v>102</v>
      </c>
      <c r="B35" s="301" t="s">
        <v>103</v>
      </c>
      <c r="C35" s="302" t="s">
        <v>99</v>
      </c>
      <c r="D35" s="303">
        <v>329.87</v>
      </c>
      <c r="E35" s="304">
        <v>16.22</v>
      </c>
      <c r="F35" s="305">
        <v>30.24</v>
      </c>
      <c r="G35" s="306">
        <v>21.12</v>
      </c>
      <c r="H35" s="307"/>
      <c r="I35" s="308">
        <f>ROUND('BDI principal'!D14,2)</f>
        <v>30.24</v>
      </c>
      <c r="J35" s="309">
        <f>ROUND((ROUND(H35,2)*I35/100)+ROUND(H35,2),2)</f>
        <v>0</v>
      </c>
      <c r="K35" s="310">
        <f>ROUND(D35*J35,2)</f>
        <v>0</v>
      </c>
      <c r="L35" s="311" t="s">
        <v>23</v>
      </c>
    </row>
    <row r="36" spans="1:12" ht="22.5" x14ac:dyDescent="0.25">
      <c r="A36" s="312" t="s">
        <v>104</v>
      </c>
      <c r="B36" s="313" t="s">
        <v>105</v>
      </c>
      <c r="C36" s="314" t="s">
        <v>39</v>
      </c>
      <c r="D36" s="315">
        <v>128</v>
      </c>
      <c r="E36" s="316">
        <v>1962.95</v>
      </c>
      <c r="F36" s="317">
        <v>30.24</v>
      </c>
      <c r="G36" s="318">
        <v>2556.5500000000002</v>
      </c>
      <c r="H36" s="319"/>
      <c r="I36" s="320">
        <f>ROUND('BDI principal'!D14,2)</f>
        <v>30.24</v>
      </c>
      <c r="J36" s="321">
        <f>ROUND((ROUND(H36,2)*I36/100)+ROUND(H36,2),2)</f>
        <v>0</v>
      </c>
      <c r="K36" s="322">
        <f>ROUND(D36*J36,2)</f>
        <v>0</v>
      </c>
      <c r="L36" s="323" t="s">
        <v>23</v>
      </c>
    </row>
    <row r="37" spans="1:12" x14ac:dyDescent="0.25">
      <c r="A37" s="324" t="s">
        <v>106</v>
      </c>
      <c r="B37" s="2659" t="s">
        <v>107</v>
      </c>
      <c r="C37" s="2660"/>
      <c r="D37" s="2661"/>
      <c r="E37" s="2662"/>
      <c r="F37" s="2663"/>
      <c r="G37" s="2664"/>
      <c r="H37" s="2665"/>
      <c r="I37" s="325"/>
      <c r="J37" s="326"/>
      <c r="K37" s="327">
        <f>SUM(K38:K46)</f>
        <v>0</v>
      </c>
      <c r="L37" s="328" t="s">
        <v>36</v>
      </c>
    </row>
    <row r="38" spans="1:12" ht="33.75" x14ac:dyDescent="0.25">
      <c r="A38" s="329" t="s">
        <v>108</v>
      </c>
      <c r="B38" s="330" t="s">
        <v>109</v>
      </c>
      <c r="C38" s="331" t="s">
        <v>96</v>
      </c>
      <c r="D38" s="332">
        <v>1.5</v>
      </c>
      <c r="E38" s="333">
        <v>434.07</v>
      </c>
      <c r="F38" s="334">
        <v>30.24</v>
      </c>
      <c r="G38" s="335">
        <v>565.33000000000004</v>
      </c>
      <c r="H38" s="336"/>
      <c r="I38" s="337">
        <f>ROUND('BDI principal'!D14,2)</f>
        <v>30.24</v>
      </c>
      <c r="J38" s="338">
        <f t="shared" ref="J38:J46" si="4">ROUND((ROUND(H38,2)*I38/100)+ROUND(H38,2),2)</f>
        <v>0</v>
      </c>
      <c r="K38" s="339">
        <f t="shared" ref="K38:K46" si="5">ROUND(D38*J38,2)</f>
        <v>0</v>
      </c>
      <c r="L38" s="340" t="s">
        <v>23</v>
      </c>
    </row>
    <row r="39" spans="1:12" ht="33.75" x14ac:dyDescent="0.25">
      <c r="A39" s="341" t="s">
        <v>110</v>
      </c>
      <c r="B39" s="342" t="s">
        <v>111</v>
      </c>
      <c r="C39" s="343" t="s">
        <v>112</v>
      </c>
      <c r="D39" s="344">
        <v>49.92</v>
      </c>
      <c r="E39" s="345">
        <v>144.69999999999999</v>
      </c>
      <c r="F39" s="346">
        <v>30.24</v>
      </c>
      <c r="G39" s="347">
        <v>188.46</v>
      </c>
      <c r="H39" s="348"/>
      <c r="I39" s="349">
        <f>ROUND('BDI principal'!D14,2)</f>
        <v>30.24</v>
      </c>
      <c r="J39" s="350">
        <f t="shared" si="4"/>
        <v>0</v>
      </c>
      <c r="K39" s="351">
        <f t="shared" si="5"/>
        <v>0</v>
      </c>
      <c r="L39" s="352" t="s">
        <v>23</v>
      </c>
    </row>
    <row r="40" spans="1:12" ht="33.75" x14ac:dyDescent="0.25">
      <c r="A40" s="353" t="s">
        <v>113</v>
      </c>
      <c r="B40" s="354" t="s">
        <v>114</v>
      </c>
      <c r="C40" s="355" t="s">
        <v>96</v>
      </c>
      <c r="D40" s="356">
        <v>32.450000000000003</v>
      </c>
      <c r="E40" s="357">
        <v>426.51</v>
      </c>
      <c r="F40" s="358">
        <v>30.24</v>
      </c>
      <c r="G40" s="359">
        <v>555.49</v>
      </c>
      <c r="H40" s="360"/>
      <c r="I40" s="361">
        <f>ROUND('BDI principal'!D14,2)</f>
        <v>30.24</v>
      </c>
      <c r="J40" s="362">
        <f t="shared" si="4"/>
        <v>0</v>
      </c>
      <c r="K40" s="363">
        <f t="shared" si="5"/>
        <v>0</v>
      </c>
      <c r="L40" s="364" t="s">
        <v>23</v>
      </c>
    </row>
    <row r="41" spans="1:12" ht="45" x14ac:dyDescent="0.25">
      <c r="A41" s="365" t="s">
        <v>115</v>
      </c>
      <c r="B41" s="366" t="s">
        <v>116</v>
      </c>
      <c r="C41" s="367" t="s">
        <v>96</v>
      </c>
      <c r="D41" s="368">
        <v>32.450000000000003</v>
      </c>
      <c r="E41" s="369">
        <v>59.09</v>
      </c>
      <c r="F41" s="370">
        <v>30.24</v>
      </c>
      <c r="G41" s="371">
        <v>76.959999999999994</v>
      </c>
      <c r="H41" s="372"/>
      <c r="I41" s="373">
        <f>ROUND('BDI principal'!D14,2)</f>
        <v>30.24</v>
      </c>
      <c r="J41" s="374">
        <f t="shared" si="4"/>
        <v>0</v>
      </c>
      <c r="K41" s="375">
        <f t="shared" si="5"/>
        <v>0</v>
      </c>
      <c r="L41" s="376" t="s">
        <v>23</v>
      </c>
    </row>
    <row r="42" spans="1:12" ht="22.5" x14ac:dyDescent="0.25">
      <c r="A42" s="377" t="s">
        <v>117</v>
      </c>
      <c r="B42" s="378" t="s">
        <v>118</v>
      </c>
      <c r="C42" s="379" t="s">
        <v>96</v>
      </c>
      <c r="D42" s="380">
        <v>32.450000000000003</v>
      </c>
      <c r="E42" s="381">
        <v>3.27</v>
      </c>
      <c r="F42" s="382">
        <v>30.24</v>
      </c>
      <c r="G42" s="383">
        <v>4.26</v>
      </c>
      <c r="H42" s="384"/>
      <c r="I42" s="385">
        <f>ROUND('BDI principal'!D14,2)</f>
        <v>30.24</v>
      </c>
      <c r="J42" s="386">
        <f t="shared" si="4"/>
        <v>0</v>
      </c>
      <c r="K42" s="387">
        <f t="shared" si="5"/>
        <v>0</v>
      </c>
      <c r="L42" s="388" t="s">
        <v>23</v>
      </c>
    </row>
    <row r="43" spans="1:12" ht="45" x14ac:dyDescent="0.25">
      <c r="A43" s="389" t="s">
        <v>119</v>
      </c>
      <c r="B43" s="390" t="s">
        <v>120</v>
      </c>
      <c r="C43" s="391" t="s">
        <v>88</v>
      </c>
      <c r="D43" s="392">
        <v>81.13</v>
      </c>
      <c r="E43" s="393">
        <v>19.239999999999998</v>
      </c>
      <c r="F43" s="394">
        <v>30.24</v>
      </c>
      <c r="G43" s="395">
        <v>25.06</v>
      </c>
      <c r="H43" s="396"/>
      <c r="I43" s="397">
        <f>ROUND('BDI principal'!D14,2)</f>
        <v>30.24</v>
      </c>
      <c r="J43" s="398">
        <f t="shared" si="4"/>
        <v>0</v>
      </c>
      <c r="K43" s="399">
        <f t="shared" si="5"/>
        <v>0</v>
      </c>
      <c r="L43" s="400" t="s">
        <v>23</v>
      </c>
    </row>
    <row r="44" spans="1:12" ht="22.5" x14ac:dyDescent="0.25">
      <c r="A44" s="401" t="s">
        <v>121</v>
      </c>
      <c r="B44" s="402" t="s">
        <v>122</v>
      </c>
      <c r="C44" s="403" t="s">
        <v>123</v>
      </c>
      <c r="D44" s="404">
        <v>1217</v>
      </c>
      <c r="E44" s="405">
        <v>0.7</v>
      </c>
      <c r="F44" s="406">
        <v>30.24</v>
      </c>
      <c r="G44" s="407">
        <v>0.91</v>
      </c>
      <c r="H44" s="408"/>
      <c r="I44" s="409">
        <f>ROUND('BDI principal'!D14,2)</f>
        <v>30.24</v>
      </c>
      <c r="J44" s="410">
        <f t="shared" si="4"/>
        <v>0</v>
      </c>
      <c r="K44" s="411">
        <f t="shared" si="5"/>
        <v>0</v>
      </c>
      <c r="L44" s="412" t="s">
        <v>23</v>
      </c>
    </row>
    <row r="45" spans="1:12" ht="33.75" x14ac:dyDescent="0.25">
      <c r="A45" s="413" t="s">
        <v>124</v>
      </c>
      <c r="B45" s="414" t="s">
        <v>125</v>
      </c>
      <c r="C45" s="415" t="s">
        <v>99</v>
      </c>
      <c r="D45" s="416">
        <v>1001</v>
      </c>
      <c r="E45" s="417">
        <v>12.14</v>
      </c>
      <c r="F45" s="418">
        <v>30.24</v>
      </c>
      <c r="G45" s="419">
        <v>15.81</v>
      </c>
      <c r="H45" s="420"/>
      <c r="I45" s="421">
        <f>ROUND('BDI principal'!D14,2)</f>
        <v>30.24</v>
      </c>
      <c r="J45" s="422">
        <f t="shared" si="4"/>
        <v>0</v>
      </c>
      <c r="K45" s="423">
        <f t="shared" si="5"/>
        <v>0</v>
      </c>
      <c r="L45" s="424" t="s">
        <v>23</v>
      </c>
    </row>
    <row r="46" spans="1:12" ht="33.75" x14ac:dyDescent="0.25">
      <c r="A46" s="425" t="s">
        <v>126</v>
      </c>
      <c r="B46" s="426" t="s">
        <v>127</v>
      </c>
      <c r="C46" s="427" t="s">
        <v>99</v>
      </c>
      <c r="D46" s="428">
        <v>385.2</v>
      </c>
      <c r="E46" s="429">
        <v>11.75</v>
      </c>
      <c r="F46" s="430">
        <v>30.24</v>
      </c>
      <c r="G46" s="431">
        <v>15.3</v>
      </c>
      <c r="H46" s="432"/>
      <c r="I46" s="433">
        <f>ROUND('BDI principal'!D14,2)</f>
        <v>30.24</v>
      </c>
      <c r="J46" s="434">
        <f t="shared" si="4"/>
        <v>0</v>
      </c>
      <c r="K46" s="435">
        <f t="shared" si="5"/>
        <v>0</v>
      </c>
      <c r="L46" s="436" t="s">
        <v>23</v>
      </c>
    </row>
    <row r="47" spans="1:12" x14ac:dyDescent="0.25">
      <c r="A47" s="437" t="s">
        <v>128</v>
      </c>
      <c r="B47" s="2666" t="s">
        <v>129</v>
      </c>
      <c r="C47" s="2667"/>
      <c r="D47" s="2668"/>
      <c r="E47" s="2669"/>
      <c r="F47" s="2670"/>
      <c r="G47" s="2671"/>
      <c r="H47" s="2672"/>
      <c r="I47" s="438"/>
      <c r="J47" s="439"/>
      <c r="K47" s="440">
        <f>SUM(K48:K55)</f>
        <v>0</v>
      </c>
      <c r="L47" s="441" t="s">
        <v>36</v>
      </c>
    </row>
    <row r="48" spans="1:12" ht="33.75" x14ac:dyDescent="0.25">
      <c r="A48" s="442" t="s">
        <v>130</v>
      </c>
      <c r="B48" s="443" t="s">
        <v>125</v>
      </c>
      <c r="C48" s="444" t="s">
        <v>99</v>
      </c>
      <c r="D48" s="445">
        <v>216</v>
      </c>
      <c r="E48" s="446">
        <v>12.14</v>
      </c>
      <c r="F48" s="447">
        <v>30.24</v>
      </c>
      <c r="G48" s="448">
        <v>15.81</v>
      </c>
      <c r="H48" s="449"/>
      <c r="I48" s="450">
        <f>ROUND('BDI principal'!D14,2)</f>
        <v>30.24</v>
      </c>
      <c r="J48" s="451">
        <f t="shared" ref="J48:J55" si="6">ROUND((ROUND(H48,2)*I48/100)+ROUND(H48,2),2)</f>
        <v>0</v>
      </c>
      <c r="K48" s="452">
        <f t="shared" ref="K48:K55" si="7">ROUND(D48*J48,2)</f>
        <v>0</v>
      </c>
      <c r="L48" s="453" t="s">
        <v>23</v>
      </c>
    </row>
    <row r="49" spans="1:12" ht="33.75" x14ac:dyDescent="0.25">
      <c r="A49" s="454" t="s">
        <v>131</v>
      </c>
      <c r="B49" s="455" t="s">
        <v>132</v>
      </c>
      <c r="C49" s="456" t="s">
        <v>99</v>
      </c>
      <c r="D49" s="457">
        <v>112.87</v>
      </c>
      <c r="E49" s="458">
        <v>13.92</v>
      </c>
      <c r="F49" s="459">
        <v>30.24</v>
      </c>
      <c r="G49" s="460">
        <v>18.13</v>
      </c>
      <c r="H49" s="461"/>
      <c r="I49" s="462">
        <f>ROUND('BDI principal'!D14,2)</f>
        <v>30.24</v>
      </c>
      <c r="J49" s="463">
        <f t="shared" si="6"/>
        <v>0</v>
      </c>
      <c r="K49" s="464">
        <f t="shared" si="7"/>
        <v>0</v>
      </c>
      <c r="L49" s="465" t="s">
        <v>23</v>
      </c>
    </row>
    <row r="50" spans="1:12" ht="33.75" x14ac:dyDescent="0.25">
      <c r="A50" s="466" t="s">
        <v>133</v>
      </c>
      <c r="B50" s="467" t="s">
        <v>111</v>
      </c>
      <c r="C50" s="468" t="s">
        <v>112</v>
      </c>
      <c r="D50" s="469">
        <v>18.920000000000002</v>
      </c>
      <c r="E50" s="470">
        <v>146.41</v>
      </c>
      <c r="F50" s="471">
        <v>30.24</v>
      </c>
      <c r="G50" s="472">
        <v>190.68</v>
      </c>
      <c r="H50" s="473"/>
      <c r="I50" s="474">
        <f>ROUND('BDI principal'!D14,2)</f>
        <v>30.24</v>
      </c>
      <c r="J50" s="475">
        <f t="shared" si="6"/>
        <v>0</v>
      </c>
      <c r="K50" s="476">
        <f t="shared" si="7"/>
        <v>0</v>
      </c>
      <c r="L50" s="477" t="s">
        <v>23</v>
      </c>
    </row>
    <row r="51" spans="1:12" ht="45" x14ac:dyDescent="0.25">
      <c r="A51" s="478" t="s">
        <v>134</v>
      </c>
      <c r="B51" s="479" t="s">
        <v>116</v>
      </c>
      <c r="C51" s="480" t="s">
        <v>96</v>
      </c>
      <c r="D51" s="481">
        <v>3.1</v>
      </c>
      <c r="E51" s="482">
        <v>56.91</v>
      </c>
      <c r="F51" s="483">
        <v>30.24</v>
      </c>
      <c r="G51" s="484">
        <v>74.12</v>
      </c>
      <c r="H51" s="485"/>
      <c r="I51" s="486">
        <f>ROUND('BDI principal'!D14,2)</f>
        <v>30.24</v>
      </c>
      <c r="J51" s="487">
        <f t="shared" si="6"/>
        <v>0</v>
      </c>
      <c r="K51" s="488">
        <f t="shared" si="7"/>
        <v>0</v>
      </c>
      <c r="L51" s="489" t="s">
        <v>23</v>
      </c>
    </row>
    <row r="52" spans="1:12" ht="33.75" x14ac:dyDescent="0.25">
      <c r="A52" s="490" t="s">
        <v>135</v>
      </c>
      <c r="B52" s="491" t="s">
        <v>114</v>
      </c>
      <c r="C52" s="492" t="s">
        <v>96</v>
      </c>
      <c r="D52" s="493">
        <v>3.1</v>
      </c>
      <c r="E52" s="494">
        <v>430.28</v>
      </c>
      <c r="F52" s="495">
        <v>30.24</v>
      </c>
      <c r="G52" s="496">
        <v>560.4</v>
      </c>
      <c r="H52" s="497"/>
      <c r="I52" s="498">
        <f>ROUND('BDI principal'!D14,2)</f>
        <v>30.24</v>
      </c>
      <c r="J52" s="499">
        <f t="shared" si="6"/>
        <v>0</v>
      </c>
      <c r="K52" s="500">
        <f t="shared" si="7"/>
        <v>0</v>
      </c>
      <c r="L52" s="501" t="s">
        <v>23</v>
      </c>
    </row>
    <row r="53" spans="1:12" ht="22.5" x14ac:dyDescent="0.25">
      <c r="A53" s="502" t="s">
        <v>136</v>
      </c>
      <c r="B53" s="503" t="s">
        <v>118</v>
      </c>
      <c r="C53" s="504" t="s">
        <v>96</v>
      </c>
      <c r="D53" s="505">
        <v>3.1</v>
      </c>
      <c r="E53" s="506">
        <v>3.05</v>
      </c>
      <c r="F53" s="507">
        <v>30.24</v>
      </c>
      <c r="G53" s="508">
        <v>3.97</v>
      </c>
      <c r="H53" s="509"/>
      <c r="I53" s="510">
        <f>ROUND('BDI principal'!D14,2)</f>
        <v>30.24</v>
      </c>
      <c r="J53" s="511">
        <f t="shared" si="6"/>
        <v>0</v>
      </c>
      <c r="K53" s="512">
        <f t="shared" si="7"/>
        <v>0</v>
      </c>
      <c r="L53" s="513" t="s">
        <v>23</v>
      </c>
    </row>
    <row r="54" spans="1:12" ht="45" x14ac:dyDescent="0.25">
      <c r="A54" s="514" t="s">
        <v>137</v>
      </c>
      <c r="B54" s="515" t="s">
        <v>120</v>
      </c>
      <c r="C54" s="516" t="s">
        <v>88</v>
      </c>
      <c r="D54" s="517">
        <v>7.75</v>
      </c>
      <c r="E54" s="518">
        <v>18.399999999999999</v>
      </c>
      <c r="F54" s="519">
        <v>30.24</v>
      </c>
      <c r="G54" s="520">
        <v>23.96</v>
      </c>
      <c r="H54" s="521"/>
      <c r="I54" s="522">
        <f>ROUND('BDI principal'!D14,2)</f>
        <v>30.24</v>
      </c>
      <c r="J54" s="523">
        <f t="shared" si="6"/>
        <v>0</v>
      </c>
      <c r="K54" s="524">
        <f t="shared" si="7"/>
        <v>0</v>
      </c>
      <c r="L54" s="525" t="s">
        <v>23</v>
      </c>
    </row>
    <row r="55" spans="1:12" ht="22.5" x14ac:dyDescent="0.25">
      <c r="A55" s="526" t="s">
        <v>138</v>
      </c>
      <c r="B55" s="527" t="s">
        <v>122</v>
      </c>
      <c r="C55" s="528" t="s">
        <v>123</v>
      </c>
      <c r="D55" s="529">
        <v>116.25</v>
      </c>
      <c r="E55" s="530">
        <v>0.67</v>
      </c>
      <c r="F55" s="531">
        <v>30.24</v>
      </c>
      <c r="G55" s="532">
        <v>0.87</v>
      </c>
      <c r="H55" s="533"/>
      <c r="I55" s="534">
        <f>ROUND('BDI principal'!D14,2)</f>
        <v>30.24</v>
      </c>
      <c r="J55" s="535">
        <f t="shared" si="6"/>
        <v>0</v>
      </c>
      <c r="K55" s="536">
        <f t="shared" si="7"/>
        <v>0</v>
      </c>
      <c r="L55" s="537" t="s">
        <v>23</v>
      </c>
    </row>
    <row r="56" spans="1:12" x14ac:dyDescent="0.25">
      <c r="A56" s="538" t="s">
        <v>139</v>
      </c>
      <c r="B56" s="2673" t="s">
        <v>140</v>
      </c>
      <c r="C56" s="2674"/>
      <c r="D56" s="2675"/>
      <c r="E56" s="2676"/>
      <c r="F56" s="2677"/>
      <c r="G56" s="2678"/>
      <c r="H56" s="2679"/>
      <c r="I56" s="539"/>
      <c r="J56" s="540"/>
      <c r="K56" s="541">
        <f>SUM(K57:K58)</f>
        <v>0</v>
      </c>
      <c r="L56" s="542" t="s">
        <v>36</v>
      </c>
    </row>
    <row r="57" spans="1:12" ht="56.25" x14ac:dyDescent="0.25">
      <c r="A57" s="543" t="s">
        <v>141</v>
      </c>
      <c r="B57" s="544" t="s">
        <v>142</v>
      </c>
      <c r="C57" s="545" t="s">
        <v>99</v>
      </c>
      <c r="D57" s="546">
        <v>396</v>
      </c>
      <c r="E57" s="547">
        <v>11.74</v>
      </c>
      <c r="F57" s="548">
        <v>30.24</v>
      </c>
      <c r="G57" s="549">
        <v>15.29</v>
      </c>
      <c r="H57" s="550"/>
      <c r="I57" s="551">
        <f>ROUND('BDI principal'!D14,2)</f>
        <v>30.24</v>
      </c>
      <c r="J57" s="552">
        <f>ROUND((ROUND(H57,2)*I57/100)+ROUND(H57,2),2)</f>
        <v>0</v>
      </c>
      <c r="K57" s="553">
        <f>ROUND(D57*J57,2)</f>
        <v>0</v>
      </c>
      <c r="L57" s="554" t="s">
        <v>23</v>
      </c>
    </row>
    <row r="58" spans="1:12" ht="56.25" x14ac:dyDescent="0.25">
      <c r="A58" s="555" t="s">
        <v>143</v>
      </c>
      <c r="B58" s="556" t="s">
        <v>144</v>
      </c>
      <c r="C58" s="557" t="s">
        <v>99</v>
      </c>
      <c r="D58" s="558">
        <v>19.87</v>
      </c>
      <c r="E58" s="559">
        <v>17.59</v>
      </c>
      <c r="F58" s="560">
        <v>30.24</v>
      </c>
      <c r="G58" s="561">
        <v>22.91</v>
      </c>
      <c r="H58" s="562"/>
      <c r="I58" s="563">
        <f>ROUND('BDI principal'!D14,2)</f>
        <v>30.24</v>
      </c>
      <c r="J58" s="564">
        <f>ROUND((ROUND(H58,2)*I58/100)+ROUND(H58,2),2)</f>
        <v>0</v>
      </c>
      <c r="K58" s="565">
        <f>ROUND(D58*J58,2)</f>
        <v>0</v>
      </c>
      <c r="L58" s="566" t="s">
        <v>23</v>
      </c>
    </row>
    <row r="59" spans="1:12" x14ac:dyDescent="0.25">
      <c r="A59" s="567" t="s">
        <v>145</v>
      </c>
      <c r="B59" s="2680" t="s">
        <v>146</v>
      </c>
      <c r="C59" s="2681"/>
      <c r="D59" s="2682"/>
      <c r="E59" s="2683"/>
      <c r="F59" s="2684"/>
      <c r="G59" s="2685"/>
      <c r="H59" s="2686"/>
      <c r="I59" s="568"/>
      <c r="J59" s="569"/>
      <c r="K59" s="570">
        <f>SUM(K60:K70)</f>
        <v>0</v>
      </c>
      <c r="L59" s="571" t="s">
        <v>36</v>
      </c>
    </row>
    <row r="60" spans="1:12" ht="33.75" x14ac:dyDescent="0.25">
      <c r="A60" s="572" t="s">
        <v>147</v>
      </c>
      <c r="B60" s="573" t="s">
        <v>111</v>
      </c>
      <c r="C60" s="574" t="s">
        <v>112</v>
      </c>
      <c r="D60" s="575">
        <v>67.86</v>
      </c>
      <c r="E60" s="576">
        <v>144.69999999999999</v>
      </c>
      <c r="F60" s="577">
        <v>30.24</v>
      </c>
      <c r="G60" s="578">
        <v>188.46</v>
      </c>
      <c r="H60" s="579"/>
      <c r="I60" s="580">
        <f>ROUND('BDI principal'!D14,2)</f>
        <v>30.24</v>
      </c>
      <c r="J60" s="581">
        <f t="shared" ref="J60:J70" si="8">ROUND((ROUND(H60,2)*I60/100)+ROUND(H60,2),2)</f>
        <v>0</v>
      </c>
      <c r="K60" s="582">
        <f t="shared" ref="K60:K70" si="9">ROUND(D60*J60,2)</f>
        <v>0</v>
      </c>
      <c r="L60" s="583" t="s">
        <v>23</v>
      </c>
    </row>
    <row r="61" spans="1:12" ht="56.25" x14ac:dyDescent="0.25">
      <c r="A61" s="584" t="s">
        <v>148</v>
      </c>
      <c r="B61" s="585" t="s">
        <v>149</v>
      </c>
      <c r="C61" s="586" t="s">
        <v>55</v>
      </c>
      <c r="D61" s="587">
        <v>120</v>
      </c>
      <c r="E61" s="588">
        <v>9.49</v>
      </c>
      <c r="F61" s="589">
        <v>30.24</v>
      </c>
      <c r="G61" s="590">
        <v>12.36</v>
      </c>
      <c r="H61" s="591"/>
      <c r="I61" s="592">
        <f>ROUND('BDI principal'!D14,2)</f>
        <v>30.24</v>
      </c>
      <c r="J61" s="593">
        <f t="shared" si="8"/>
        <v>0</v>
      </c>
      <c r="K61" s="594">
        <f t="shared" si="9"/>
        <v>0</v>
      </c>
      <c r="L61" s="595" t="s">
        <v>23</v>
      </c>
    </row>
    <row r="62" spans="1:12" ht="33.75" x14ac:dyDescent="0.25">
      <c r="A62" s="596" t="s">
        <v>150</v>
      </c>
      <c r="B62" s="597" t="s">
        <v>151</v>
      </c>
      <c r="C62" s="598" t="s">
        <v>96</v>
      </c>
      <c r="D62" s="599">
        <v>178.75</v>
      </c>
      <c r="E62" s="600">
        <v>51.67</v>
      </c>
      <c r="F62" s="601">
        <v>30.24</v>
      </c>
      <c r="G62" s="602">
        <v>67.3</v>
      </c>
      <c r="H62" s="603"/>
      <c r="I62" s="604">
        <f>ROUND('BDI principal'!D14,2)</f>
        <v>30.24</v>
      </c>
      <c r="J62" s="605">
        <f t="shared" si="8"/>
        <v>0</v>
      </c>
      <c r="K62" s="606">
        <f t="shared" si="9"/>
        <v>0</v>
      </c>
      <c r="L62" s="607" t="s">
        <v>23</v>
      </c>
    </row>
    <row r="63" spans="1:12" ht="33.75" x14ac:dyDescent="0.25">
      <c r="A63" s="608" t="s">
        <v>152</v>
      </c>
      <c r="B63" s="609" t="s">
        <v>114</v>
      </c>
      <c r="C63" s="610" t="s">
        <v>96</v>
      </c>
      <c r="D63" s="611">
        <v>20.36</v>
      </c>
      <c r="E63" s="612">
        <v>426.51</v>
      </c>
      <c r="F63" s="613">
        <v>30.24</v>
      </c>
      <c r="G63" s="614">
        <v>555.49</v>
      </c>
      <c r="H63" s="615"/>
      <c r="I63" s="616">
        <f>ROUND('BDI principal'!D14,2)</f>
        <v>30.24</v>
      </c>
      <c r="J63" s="617">
        <f t="shared" si="8"/>
        <v>0</v>
      </c>
      <c r="K63" s="618">
        <f t="shared" si="9"/>
        <v>0</v>
      </c>
      <c r="L63" s="619" t="s">
        <v>23</v>
      </c>
    </row>
    <row r="64" spans="1:12" ht="45" x14ac:dyDescent="0.25">
      <c r="A64" s="620" t="s">
        <v>153</v>
      </c>
      <c r="B64" s="621" t="s">
        <v>116</v>
      </c>
      <c r="C64" s="622" t="s">
        <v>96</v>
      </c>
      <c r="D64" s="623">
        <v>20.36</v>
      </c>
      <c r="E64" s="624">
        <v>59.09</v>
      </c>
      <c r="F64" s="625">
        <v>30.24</v>
      </c>
      <c r="G64" s="626">
        <v>76.959999999999994</v>
      </c>
      <c r="H64" s="627"/>
      <c r="I64" s="628">
        <f>ROUND('BDI principal'!D14,2)</f>
        <v>30.24</v>
      </c>
      <c r="J64" s="629">
        <f t="shared" si="8"/>
        <v>0</v>
      </c>
      <c r="K64" s="630">
        <f t="shared" si="9"/>
        <v>0</v>
      </c>
      <c r="L64" s="631" t="s">
        <v>23</v>
      </c>
    </row>
    <row r="65" spans="1:12" ht="22.5" x14ac:dyDescent="0.25">
      <c r="A65" s="632" t="s">
        <v>154</v>
      </c>
      <c r="B65" s="633" t="s">
        <v>118</v>
      </c>
      <c r="C65" s="634" t="s">
        <v>96</v>
      </c>
      <c r="D65" s="635">
        <v>20.36</v>
      </c>
      <c r="E65" s="636">
        <v>3.27</v>
      </c>
      <c r="F65" s="637">
        <v>30.24</v>
      </c>
      <c r="G65" s="638">
        <v>4.26</v>
      </c>
      <c r="H65" s="639"/>
      <c r="I65" s="640">
        <f>ROUND('BDI principal'!D14,2)</f>
        <v>30.24</v>
      </c>
      <c r="J65" s="641">
        <f t="shared" si="8"/>
        <v>0</v>
      </c>
      <c r="K65" s="642">
        <f t="shared" si="9"/>
        <v>0</v>
      </c>
      <c r="L65" s="643" t="s">
        <v>23</v>
      </c>
    </row>
    <row r="66" spans="1:12" ht="45" x14ac:dyDescent="0.25">
      <c r="A66" s="644" t="s">
        <v>155</v>
      </c>
      <c r="B66" s="645" t="s">
        <v>120</v>
      </c>
      <c r="C66" s="646" t="s">
        <v>88</v>
      </c>
      <c r="D66" s="647">
        <v>50.9</v>
      </c>
      <c r="E66" s="648">
        <v>19.239999999999998</v>
      </c>
      <c r="F66" s="649">
        <v>30.24</v>
      </c>
      <c r="G66" s="650">
        <v>25.06</v>
      </c>
      <c r="H66" s="651"/>
      <c r="I66" s="652">
        <f>ROUND('BDI principal'!D14,2)</f>
        <v>30.24</v>
      </c>
      <c r="J66" s="653">
        <f t="shared" si="8"/>
        <v>0</v>
      </c>
      <c r="K66" s="654">
        <f t="shared" si="9"/>
        <v>0</v>
      </c>
      <c r="L66" s="655" t="s">
        <v>23</v>
      </c>
    </row>
    <row r="67" spans="1:12" ht="22.5" x14ac:dyDescent="0.25">
      <c r="A67" s="656" t="s">
        <v>156</v>
      </c>
      <c r="B67" s="657" t="s">
        <v>122</v>
      </c>
      <c r="C67" s="658" t="s">
        <v>123</v>
      </c>
      <c r="D67" s="659">
        <v>763.5</v>
      </c>
      <c r="E67" s="660">
        <v>0.7</v>
      </c>
      <c r="F67" s="661">
        <v>30.24</v>
      </c>
      <c r="G67" s="662">
        <v>0.91</v>
      </c>
      <c r="H67" s="663"/>
      <c r="I67" s="664">
        <f>ROUND('BDI principal'!D14,2)</f>
        <v>30.24</v>
      </c>
      <c r="J67" s="665">
        <f t="shared" si="8"/>
        <v>0</v>
      </c>
      <c r="K67" s="666">
        <f t="shared" si="9"/>
        <v>0</v>
      </c>
      <c r="L67" s="667" t="s">
        <v>23</v>
      </c>
    </row>
    <row r="68" spans="1:12" ht="56.25" x14ac:dyDescent="0.25">
      <c r="A68" s="668" t="s">
        <v>157</v>
      </c>
      <c r="B68" s="669" t="s">
        <v>144</v>
      </c>
      <c r="C68" s="670" t="s">
        <v>99</v>
      </c>
      <c r="D68" s="671">
        <v>54.63</v>
      </c>
      <c r="E68" s="672">
        <v>17.59</v>
      </c>
      <c r="F68" s="673">
        <v>30.24</v>
      </c>
      <c r="G68" s="674">
        <v>22.91</v>
      </c>
      <c r="H68" s="675"/>
      <c r="I68" s="676">
        <f>ROUND('BDI principal'!D14,2)</f>
        <v>30.24</v>
      </c>
      <c r="J68" s="677">
        <f t="shared" si="8"/>
        <v>0</v>
      </c>
      <c r="K68" s="678">
        <f t="shared" si="9"/>
        <v>0</v>
      </c>
      <c r="L68" s="679" t="s">
        <v>23</v>
      </c>
    </row>
    <row r="69" spans="1:12" ht="56.25" x14ac:dyDescent="0.25">
      <c r="A69" s="680" t="s">
        <v>158</v>
      </c>
      <c r="B69" s="681" t="s">
        <v>142</v>
      </c>
      <c r="C69" s="682" t="s">
        <v>99</v>
      </c>
      <c r="D69" s="683">
        <v>1080</v>
      </c>
      <c r="E69" s="684">
        <v>11.74</v>
      </c>
      <c r="F69" s="685">
        <v>30.24</v>
      </c>
      <c r="G69" s="686">
        <v>15.29</v>
      </c>
      <c r="H69" s="687"/>
      <c r="I69" s="688">
        <f>ROUND('BDI principal'!D14,2)</f>
        <v>30.24</v>
      </c>
      <c r="J69" s="689">
        <f t="shared" si="8"/>
        <v>0</v>
      </c>
      <c r="K69" s="690">
        <f t="shared" si="9"/>
        <v>0</v>
      </c>
      <c r="L69" s="691" t="s">
        <v>23</v>
      </c>
    </row>
    <row r="70" spans="1:12" ht="78.75" x14ac:dyDescent="0.25">
      <c r="A70" s="692" t="s">
        <v>159</v>
      </c>
      <c r="B70" s="693" t="s">
        <v>160</v>
      </c>
      <c r="C70" s="694" t="s">
        <v>161</v>
      </c>
      <c r="D70" s="695">
        <v>120</v>
      </c>
      <c r="E70" s="696">
        <v>26.9</v>
      </c>
      <c r="F70" s="697">
        <v>30.24</v>
      </c>
      <c r="G70" s="698">
        <v>35.03</v>
      </c>
      <c r="H70" s="699"/>
      <c r="I70" s="700">
        <f>ROUND('BDI principal'!D14,2)</f>
        <v>30.24</v>
      </c>
      <c r="J70" s="701">
        <f t="shared" si="8"/>
        <v>0</v>
      </c>
      <c r="K70" s="702">
        <f t="shared" si="9"/>
        <v>0</v>
      </c>
      <c r="L70" s="703" t="s">
        <v>23</v>
      </c>
    </row>
    <row r="71" spans="1:12" x14ac:dyDescent="0.25">
      <c r="A71" s="704" t="s">
        <v>162</v>
      </c>
      <c r="B71" s="2687" t="s">
        <v>163</v>
      </c>
      <c r="C71" s="2688"/>
      <c r="D71" s="2689"/>
      <c r="E71" s="2690"/>
      <c r="F71" s="2691"/>
      <c r="G71" s="2692"/>
      <c r="H71" s="2693"/>
      <c r="I71" s="705"/>
      <c r="J71" s="706"/>
      <c r="K71" s="707">
        <f>SUM(K72:K83)</f>
        <v>0</v>
      </c>
      <c r="L71" s="708" t="s">
        <v>36</v>
      </c>
    </row>
    <row r="72" spans="1:12" ht="33.75" x14ac:dyDescent="0.25">
      <c r="A72" s="709" t="s">
        <v>164</v>
      </c>
      <c r="B72" s="710" t="s">
        <v>151</v>
      </c>
      <c r="C72" s="711" t="s">
        <v>96</v>
      </c>
      <c r="D72" s="712">
        <v>207.35</v>
      </c>
      <c r="E72" s="713">
        <v>51.67</v>
      </c>
      <c r="F72" s="714">
        <v>30.24</v>
      </c>
      <c r="G72" s="715">
        <v>67.3</v>
      </c>
      <c r="H72" s="716"/>
      <c r="I72" s="717">
        <f>ROUND('BDI principal'!D14,2)</f>
        <v>30.24</v>
      </c>
      <c r="J72" s="718">
        <f t="shared" ref="J72:J83" si="10">ROUND((ROUND(H72,2)*I72/100)+ROUND(H72,2),2)</f>
        <v>0</v>
      </c>
      <c r="K72" s="719">
        <f t="shared" ref="K72:K83" si="11">ROUND(D72*J72,2)</f>
        <v>0</v>
      </c>
      <c r="L72" s="720" t="s">
        <v>23</v>
      </c>
    </row>
    <row r="73" spans="1:12" ht="56.25" x14ac:dyDescent="0.25">
      <c r="A73" s="721" t="s">
        <v>165</v>
      </c>
      <c r="B73" s="722" t="s">
        <v>149</v>
      </c>
      <c r="C73" s="723" t="s">
        <v>55</v>
      </c>
      <c r="D73" s="724">
        <v>42.9</v>
      </c>
      <c r="E73" s="725">
        <v>9.49</v>
      </c>
      <c r="F73" s="726">
        <v>30.24</v>
      </c>
      <c r="G73" s="727">
        <v>12.36</v>
      </c>
      <c r="H73" s="728"/>
      <c r="I73" s="729">
        <f>ROUND('BDI principal'!D14,2)</f>
        <v>30.24</v>
      </c>
      <c r="J73" s="730">
        <f t="shared" si="10"/>
        <v>0</v>
      </c>
      <c r="K73" s="731">
        <f t="shared" si="11"/>
        <v>0</v>
      </c>
      <c r="L73" s="732" t="s">
        <v>23</v>
      </c>
    </row>
    <row r="74" spans="1:12" ht="56.25" x14ac:dyDescent="0.25">
      <c r="A74" s="733" t="s">
        <v>166</v>
      </c>
      <c r="B74" s="734" t="s">
        <v>167</v>
      </c>
      <c r="C74" s="735" t="s">
        <v>99</v>
      </c>
      <c r="D74" s="736">
        <v>409.83</v>
      </c>
      <c r="E74" s="737">
        <v>13.11</v>
      </c>
      <c r="F74" s="738">
        <v>30.24</v>
      </c>
      <c r="G74" s="739">
        <v>17.07</v>
      </c>
      <c r="H74" s="740"/>
      <c r="I74" s="741">
        <f>ROUND('BDI principal'!D14,2)</f>
        <v>30.24</v>
      </c>
      <c r="J74" s="742">
        <f t="shared" si="10"/>
        <v>0</v>
      </c>
      <c r="K74" s="743">
        <f t="shared" si="11"/>
        <v>0</v>
      </c>
      <c r="L74" s="744" t="s">
        <v>23</v>
      </c>
    </row>
    <row r="75" spans="1:12" ht="33.75" x14ac:dyDescent="0.25">
      <c r="A75" s="745" t="s">
        <v>168</v>
      </c>
      <c r="B75" s="746" t="s">
        <v>111</v>
      </c>
      <c r="C75" s="747" t="s">
        <v>112</v>
      </c>
      <c r="D75" s="748">
        <v>70.56</v>
      </c>
      <c r="E75" s="749">
        <v>144.69999999999999</v>
      </c>
      <c r="F75" s="750">
        <v>30.24</v>
      </c>
      <c r="G75" s="751">
        <v>188.46</v>
      </c>
      <c r="H75" s="752"/>
      <c r="I75" s="753">
        <f>ROUND('BDI principal'!D14,2)</f>
        <v>30.24</v>
      </c>
      <c r="J75" s="754">
        <f t="shared" si="10"/>
        <v>0</v>
      </c>
      <c r="K75" s="755">
        <f t="shared" si="11"/>
        <v>0</v>
      </c>
      <c r="L75" s="756" t="s">
        <v>23</v>
      </c>
    </row>
    <row r="76" spans="1:12" ht="33.75" x14ac:dyDescent="0.25">
      <c r="A76" s="757" t="s">
        <v>169</v>
      </c>
      <c r="B76" s="758" t="s">
        <v>114</v>
      </c>
      <c r="C76" s="759" t="s">
        <v>96</v>
      </c>
      <c r="D76" s="760">
        <v>25.92</v>
      </c>
      <c r="E76" s="761">
        <v>426.51</v>
      </c>
      <c r="F76" s="762">
        <v>30.24</v>
      </c>
      <c r="G76" s="763">
        <v>555.49</v>
      </c>
      <c r="H76" s="764"/>
      <c r="I76" s="765">
        <f>ROUND('BDI principal'!D14,2)</f>
        <v>30.24</v>
      </c>
      <c r="J76" s="766">
        <f t="shared" si="10"/>
        <v>0</v>
      </c>
      <c r="K76" s="767">
        <f t="shared" si="11"/>
        <v>0</v>
      </c>
      <c r="L76" s="768" t="s">
        <v>23</v>
      </c>
    </row>
    <row r="77" spans="1:12" ht="45" x14ac:dyDescent="0.25">
      <c r="A77" s="769" t="s">
        <v>170</v>
      </c>
      <c r="B77" s="770" t="s">
        <v>116</v>
      </c>
      <c r="C77" s="771" t="s">
        <v>96</v>
      </c>
      <c r="D77" s="772">
        <v>25.92</v>
      </c>
      <c r="E77" s="773">
        <v>59.09</v>
      </c>
      <c r="F77" s="774">
        <v>30.24</v>
      </c>
      <c r="G77" s="775">
        <v>76.959999999999994</v>
      </c>
      <c r="H77" s="776"/>
      <c r="I77" s="777">
        <f>ROUND('BDI principal'!D14,2)</f>
        <v>30.24</v>
      </c>
      <c r="J77" s="778">
        <f t="shared" si="10"/>
        <v>0</v>
      </c>
      <c r="K77" s="779">
        <f t="shared" si="11"/>
        <v>0</v>
      </c>
      <c r="L77" s="780" t="s">
        <v>23</v>
      </c>
    </row>
    <row r="78" spans="1:12" ht="22.5" x14ac:dyDescent="0.25">
      <c r="A78" s="781" t="s">
        <v>171</v>
      </c>
      <c r="B78" s="782" t="s">
        <v>118</v>
      </c>
      <c r="C78" s="783" t="s">
        <v>96</v>
      </c>
      <c r="D78" s="784">
        <v>25.92</v>
      </c>
      <c r="E78" s="785">
        <v>3.27</v>
      </c>
      <c r="F78" s="786">
        <v>30.24</v>
      </c>
      <c r="G78" s="787">
        <v>4.26</v>
      </c>
      <c r="H78" s="788"/>
      <c r="I78" s="789">
        <f>ROUND('BDI principal'!D14,2)</f>
        <v>30.24</v>
      </c>
      <c r="J78" s="790">
        <f t="shared" si="10"/>
        <v>0</v>
      </c>
      <c r="K78" s="791">
        <f t="shared" si="11"/>
        <v>0</v>
      </c>
      <c r="L78" s="792" t="s">
        <v>23</v>
      </c>
    </row>
    <row r="79" spans="1:12" ht="45" x14ac:dyDescent="0.25">
      <c r="A79" s="793" t="s">
        <v>172</v>
      </c>
      <c r="B79" s="794" t="s">
        <v>120</v>
      </c>
      <c r="C79" s="795" t="s">
        <v>88</v>
      </c>
      <c r="D79" s="796">
        <v>64.8</v>
      </c>
      <c r="E79" s="797">
        <v>19.239999999999998</v>
      </c>
      <c r="F79" s="798">
        <v>30.24</v>
      </c>
      <c r="G79" s="799">
        <v>25.06</v>
      </c>
      <c r="H79" s="800"/>
      <c r="I79" s="801">
        <f>ROUND('BDI principal'!D14,2)</f>
        <v>30.24</v>
      </c>
      <c r="J79" s="802">
        <f t="shared" si="10"/>
        <v>0</v>
      </c>
      <c r="K79" s="803">
        <f t="shared" si="11"/>
        <v>0</v>
      </c>
      <c r="L79" s="804" t="s">
        <v>23</v>
      </c>
    </row>
    <row r="80" spans="1:12" ht="33.75" x14ac:dyDescent="0.25">
      <c r="A80" s="805" t="s">
        <v>173</v>
      </c>
      <c r="B80" s="806" t="s">
        <v>174</v>
      </c>
      <c r="C80" s="807" t="s">
        <v>175</v>
      </c>
      <c r="D80" s="808">
        <v>80</v>
      </c>
      <c r="E80" s="809">
        <v>110.86</v>
      </c>
      <c r="F80" s="810">
        <v>30.24</v>
      </c>
      <c r="G80" s="811">
        <v>144.38</v>
      </c>
      <c r="H80" s="812"/>
      <c r="I80" s="813">
        <f>ROUND('BDI principal'!D14,2)</f>
        <v>30.24</v>
      </c>
      <c r="J80" s="814">
        <f t="shared" si="10"/>
        <v>0</v>
      </c>
      <c r="K80" s="815">
        <f t="shared" si="11"/>
        <v>0</v>
      </c>
      <c r="L80" s="816" t="s">
        <v>23</v>
      </c>
    </row>
    <row r="81" spans="1:12" ht="22.5" x14ac:dyDescent="0.25">
      <c r="A81" s="817" t="s">
        <v>176</v>
      </c>
      <c r="B81" s="818" t="s">
        <v>122</v>
      </c>
      <c r="C81" s="819" t="s">
        <v>123</v>
      </c>
      <c r="D81" s="820">
        <v>972</v>
      </c>
      <c r="E81" s="821">
        <v>0.7</v>
      </c>
      <c r="F81" s="822">
        <v>30.24</v>
      </c>
      <c r="G81" s="823">
        <v>0.91</v>
      </c>
      <c r="H81" s="824"/>
      <c r="I81" s="825">
        <f>ROUND('BDI principal'!D14,2)</f>
        <v>30.24</v>
      </c>
      <c r="J81" s="826">
        <f t="shared" si="10"/>
        <v>0</v>
      </c>
      <c r="K81" s="827">
        <f t="shared" si="11"/>
        <v>0</v>
      </c>
      <c r="L81" s="828" t="s">
        <v>23</v>
      </c>
    </row>
    <row r="82" spans="1:12" ht="56.25" x14ac:dyDescent="0.25">
      <c r="A82" s="829" t="s">
        <v>177</v>
      </c>
      <c r="B82" s="830" t="s">
        <v>142</v>
      </c>
      <c r="C82" s="831" t="s">
        <v>99</v>
      </c>
      <c r="D82" s="832">
        <v>1361.5</v>
      </c>
      <c r="E82" s="833">
        <v>11.74</v>
      </c>
      <c r="F82" s="834">
        <v>30.24</v>
      </c>
      <c r="G82" s="835">
        <v>15.29</v>
      </c>
      <c r="H82" s="836"/>
      <c r="I82" s="837">
        <f>ROUND('BDI principal'!D14,2)</f>
        <v>30.24</v>
      </c>
      <c r="J82" s="838">
        <f t="shared" si="10"/>
        <v>0</v>
      </c>
      <c r="K82" s="839">
        <f t="shared" si="11"/>
        <v>0</v>
      </c>
      <c r="L82" s="840" t="s">
        <v>23</v>
      </c>
    </row>
    <row r="83" spans="1:12" ht="78.75" x14ac:dyDescent="0.25">
      <c r="A83" s="841" t="s">
        <v>178</v>
      </c>
      <c r="B83" s="842" t="s">
        <v>160</v>
      </c>
      <c r="C83" s="843" t="s">
        <v>161</v>
      </c>
      <c r="D83" s="844">
        <v>42.9</v>
      </c>
      <c r="E83" s="845">
        <v>26.9</v>
      </c>
      <c r="F83" s="846">
        <v>30.24</v>
      </c>
      <c r="G83" s="847">
        <v>35.03</v>
      </c>
      <c r="H83" s="848"/>
      <c r="I83" s="849">
        <f>ROUND('BDI principal'!D14,2)</f>
        <v>30.24</v>
      </c>
      <c r="J83" s="850">
        <f t="shared" si="10"/>
        <v>0</v>
      </c>
      <c r="K83" s="851">
        <f t="shared" si="11"/>
        <v>0</v>
      </c>
      <c r="L83" s="852" t="s">
        <v>23</v>
      </c>
    </row>
    <row r="84" spans="1:12" x14ac:dyDescent="0.25">
      <c r="A84" s="853" t="s">
        <v>179</v>
      </c>
      <c r="B84" s="2694" t="s">
        <v>180</v>
      </c>
      <c r="C84" s="2695"/>
      <c r="D84" s="2696"/>
      <c r="E84" s="2697"/>
      <c r="F84" s="2698"/>
      <c r="G84" s="2699"/>
      <c r="H84" s="2700"/>
      <c r="I84" s="854"/>
      <c r="J84" s="855"/>
      <c r="K84" s="856">
        <f>SUM(K85:K102)</f>
        <v>0</v>
      </c>
      <c r="L84" s="857" t="s">
        <v>36</v>
      </c>
    </row>
    <row r="85" spans="1:12" ht="33.75" x14ac:dyDescent="0.25">
      <c r="A85" s="858" t="s">
        <v>181</v>
      </c>
      <c r="B85" s="859" t="s">
        <v>109</v>
      </c>
      <c r="C85" s="860" t="s">
        <v>96</v>
      </c>
      <c r="D85" s="861">
        <v>7.72</v>
      </c>
      <c r="E85" s="862">
        <v>434.07</v>
      </c>
      <c r="F85" s="863">
        <v>30.24</v>
      </c>
      <c r="G85" s="864">
        <v>565.33000000000004</v>
      </c>
      <c r="H85" s="865"/>
      <c r="I85" s="866">
        <f>ROUND('BDI principal'!D14,2)</f>
        <v>30.24</v>
      </c>
      <c r="J85" s="867">
        <f t="shared" ref="J85:J102" si="12">ROUND((ROUND(H85,2)*I85/100)+ROUND(H85,2),2)</f>
        <v>0</v>
      </c>
      <c r="K85" s="868">
        <f t="shared" ref="K85:K102" si="13">ROUND(D85*J85,2)</f>
        <v>0</v>
      </c>
      <c r="L85" s="869" t="s">
        <v>23</v>
      </c>
    </row>
    <row r="86" spans="1:12" ht="33.75" x14ac:dyDescent="0.25">
      <c r="A86" s="870" t="s">
        <v>182</v>
      </c>
      <c r="B86" s="871" t="s">
        <v>111</v>
      </c>
      <c r="C86" s="872" t="s">
        <v>112</v>
      </c>
      <c r="D86" s="873">
        <v>673.4</v>
      </c>
      <c r="E86" s="874">
        <v>144.69999999999999</v>
      </c>
      <c r="F86" s="875">
        <v>30.24</v>
      </c>
      <c r="G86" s="876">
        <v>188.46</v>
      </c>
      <c r="H86" s="877"/>
      <c r="I86" s="878">
        <f>ROUND('BDI principal'!D14,2)</f>
        <v>30.24</v>
      </c>
      <c r="J86" s="879">
        <f t="shared" si="12"/>
        <v>0</v>
      </c>
      <c r="K86" s="880">
        <f t="shared" si="13"/>
        <v>0</v>
      </c>
      <c r="L86" s="881" t="s">
        <v>23</v>
      </c>
    </row>
    <row r="87" spans="1:12" ht="22.5" x14ac:dyDescent="0.25">
      <c r="A87" s="882" t="s">
        <v>183</v>
      </c>
      <c r="B87" s="883" t="s">
        <v>184</v>
      </c>
      <c r="C87" s="884" t="s">
        <v>96</v>
      </c>
      <c r="D87" s="885">
        <v>6</v>
      </c>
      <c r="E87" s="886">
        <v>365.89</v>
      </c>
      <c r="F87" s="887">
        <v>30.24</v>
      </c>
      <c r="G87" s="888">
        <v>476.54</v>
      </c>
      <c r="H87" s="889"/>
      <c r="I87" s="890">
        <f>ROUND('BDI principal'!D14,2)</f>
        <v>30.24</v>
      </c>
      <c r="J87" s="891">
        <f t="shared" si="12"/>
        <v>0</v>
      </c>
      <c r="K87" s="892">
        <f t="shared" si="13"/>
        <v>0</v>
      </c>
      <c r="L87" s="893" t="s">
        <v>23</v>
      </c>
    </row>
    <row r="88" spans="1:12" ht="22.5" x14ac:dyDescent="0.25">
      <c r="A88" s="894" t="s">
        <v>185</v>
      </c>
      <c r="B88" s="895" t="s">
        <v>186</v>
      </c>
      <c r="C88" s="896" t="s">
        <v>99</v>
      </c>
      <c r="D88" s="897">
        <v>10252.799999999999</v>
      </c>
      <c r="E88" s="898">
        <v>14.01</v>
      </c>
      <c r="F88" s="899">
        <v>30.24</v>
      </c>
      <c r="G88" s="900">
        <v>18.25</v>
      </c>
      <c r="H88" s="901"/>
      <c r="I88" s="902">
        <f>ROUND('BDI principal'!D14,2)</f>
        <v>30.24</v>
      </c>
      <c r="J88" s="903">
        <f t="shared" si="12"/>
        <v>0</v>
      </c>
      <c r="K88" s="904">
        <f t="shared" si="13"/>
        <v>0</v>
      </c>
      <c r="L88" s="905" t="s">
        <v>23</v>
      </c>
    </row>
    <row r="89" spans="1:12" ht="33.75" x14ac:dyDescent="0.25">
      <c r="A89" s="906" t="s">
        <v>187</v>
      </c>
      <c r="B89" s="907" t="s">
        <v>188</v>
      </c>
      <c r="C89" s="908" t="s">
        <v>42</v>
      </c>
      <c r="D89" s="909">
        <v>24</v>
      </c>
      <c r="E89" s="910">
        <v>1491.41</v>
      </c>
      <c r="F89" s="911">
        <v>30.24</v>
      </c>
      <c r="G89" s="912">
        <v>1942.41</v>
      </c>
      <c r="H89" s="913"/>
      <c r="I89" s="914">
        <f>ROUND('BDI principal'!D14,2)</f>
        <v>30.24</v>
      </c>
      <c r="J89" s="915">
        <f t="shared" si="12"/>
        <v>0</v>
      </c>
      <c r="K89" s="916">
        <f t="shared" si="13"/>
        <v>0</v>
      </c>
      <c r="L89" s="917" t="s">
        <v>23</v>
      </c>
    </row>
    <row r="90" spans="1:12" ht="45" x14ac:dyDescent="0.25">
      <c r="A90" s="918" t="s">
        <v>189</v>
      </c>
      <c r="B90" s="919" t="s">
        <v>116</v>
      </c>
      <c r="C90" s="920" t="s">
        <v>96</v>
      </c>
      <c r="D90" s="921">
        <v>114.56</v>
      </c>
      <c r="E90" s="922">
        <v>59.09</v>
      </c>
      <c r="F90" s="923">
        <v>30.24</v>
      </c>
      <c r="G90" s="924">
        <v>76.959999999999994</v>
      </c>
      <c r="H90" s="925"/>
      <c r="I90" s="926">
        <f>ROUND('BDI principal'!D14,2)</f>
        <v>30.24</v>
      </c>
      <c r="J90" s="927">
        <f t="shared" si="12"/>
        <v>0</v>
      </c>
      <c r="K90" s="928">
        <f t="shared" si="13"/>
        <v>0</v>
      </c>
      <c r="L90" s="929" t="s">
        <v>23</v>
      </c>
    </row>
    <row r="91" spans="1:12" ht="22.5" x14ac:dyDescent="0.25">
      <c r="A91" s="930" t="s">
        <v>190</v>
      </c>
      <c r="B91" s="931" t="s">
        <v>122</v>
      </c>
      <c r="C91" s="932" t="s">
        <v>123</v>
      </c>
      <c r="D91" s="933">
        <v>4296</v>
      </c>
      <c r="E91" s="934">
        <v>0.7</v>
      </c>
      <c r="F91" s="935">
        <v>30.24</v>
      </c>
      <c r="G91" s="936">
        <v>0.91</v>
      </c>
      <c r="H91" s="937"/>
      <c r="I91" s="938">
        <f>ROUND('BDI principal'!D14,2)</f>
        <v>30.24</v>
      </c>
      <c r="J91" s="939">
        <f t="shared" si="12"/>
        <v>0</v>
      </c>
      <c r="K91" s="940">
        <f t="shared" si="13"/>
        <v>0</v>
      </c>
      <c r="L91" s="941" t="s">
        <v>23</v>
      </c>
    </row>
    <row r="92" spans="1:12" ht="33.75" x14ac:dyDescent="0.25">
      <c r="A92" s="942" t="s">
        <v>191</v>
      </c>
      <c r="B92" s="943" t="s">
        <v>192</v>
      </c>
      <c r="C92" s="944" t="s">
        <v>96</v>
      </c>
      <c r="D92" s="945">
        <v>114.56</v>
      </c>
      <c r="E92" s="946">
        <v>472.16</v>
      </c>
      <c r="F92" s="947">
        <v>30.24</v>
      </c>
      <c r="G92" s="948">
        <v>614.94000000000005</v>
      </c>
      <c r="H92" s="949"/>
      <c r="I92" s="950">
        <f>ROUND('BDI principal'!D14,2)</f>
        <v>30.24</v>
      </c>
      <c r="J92" s="951">
        <f t="shared" si="12"/>
        <v>0</v>
      </c>
      <c r="K92" s="952">
        <f t="shared" si="13"/>
        <v>0</v>
      </c>
      <c r="L92" s="953" t="s">
        <v>23</v>
      </c>
    </row>
    <row r="93" spans="1:12" ht="22.5" x14ac:dyDescent="0.25">
      <c r="A93" s="954" t="s">
        <v>193</v>
      </c>
      <c r="B93" s="955" t="s">
        <v>118</v>
      </c>
      <c r="C93" s="956" t="s">
        <v>96</v>
      </c>
      <c r="D93" s="957">
        <v>114.56</v>
      </c>
      <c r="E93" s="958">
        <v>3.27</v>
      </c>
      <c r="F93" s="959">
        <v>30.24</v>
      </c>
      <c r="G93" s="960">
        <v>4.26</v>
      </c>
      <c r="H93" s="961"/>
      <c r="I93" s="962">
        <f>ROUND('BDI principal'!D14,2)</f>
        <v>30.24</v>
      </c>
      <c r="J93" s="963">
        <f t="shared" si="12"/>
        <v>0</v>
      </c>
      <c r="K93" s="964">
        <f t="shared" si="13"/>
        <v>0</v>
      </c>
      <c r="L93" s="965" t="s">
        <v>23</v>
      </c>
    </row>
    <row r="94" spans="1:12" ht="45" x14ac:dyDescent="0.25">
      <c r="A94" s="966" t="s">
        <v>194</v>
      </c>
      <c r="B94" s="967" t="s">
        <v>120</v>
      </c>
      <c r="C94" s="968" t="s">
        <v>88</v>
      </c>
      <c r="D94" s="969">
        <v>286.39999999999998</v>
      </c>
      <c r="E94" s="970">
        <v>19.239999999999998</v>
      </c>
      <c r="F94" s="971">
        <v>30.24</v>
      </c>
      <c r="G94" s="972">
        <v>25.06</v>
      </c>
      <c r="H94" s="973"/>
      <c r="I94" s="974">
        <f>ROUND('BDI principal'!D14,2)</f>
        <v>30.24</v>
      </c>
      <c r="J94" s="975">
        <f t="shared" si="12"/>
        <v>0</v>
      </c>
      <c r="K94" s="976">
        <f t="shared" si="13"/>
        <v>0</v>
      </c>
      <c r="L94" s="977" t="s">
        <v>23</v>
      </c>
    </row>
    <row r="95" spans="1:12" ht="45" x14ac:dyDescent="0.25">
      <c r="A95" s="978" t="s">
        <v>195</v>
      </c>
      <c r="B95" s="979" t="s">
        <v>196</v>
      </c>
      <c r="C95" s="980" t="s">
        <v>42</v>
      </c>
      <c r="D95" s="981">
        <v>4</v>
      </c>
      <c r="E95" s="982">
        <v>3687.24</v>
      </c>
      <c r="F95" s="983">
        <v>30.24</v>
      </c>
      <c r="G95" s="984">
        <v>4802.26</v>
      </c>
      <c r="H95" s="985"/>
      <c r="I95" s="986">
        <f>ROUND('BDI principal'!D14,2)</f>
        <v>30.24</v>
      </c>
      <c r="J95" s="987">
        <f t="shared" si="12"/>
        <v>0</v>
      </c>
      <c r="K95" s="988">
        <f t="shared" si="13"/>
        <v>0</v>
      </c>
      <c r="L95" s="989" t="s">
        <v>23</v>
      </c>
    </row>
    <row r="96" spans="1:12" ht="33.75" x14ac:dyDescent="0.25">
      <c r="A96" s="990" t="s">
        <v>197</v>
      </c>
      <c r="B96" s="991" t="s">
        <v>198</v>
      </c>
      <c r="C96" s="992" t="s">
        <v>199</v>
      </c>
      <c r="D96" s="993">
        <v>30</v>
      </c>
      <c r="E96" s="994">
        <v>3754.87</v>
      </c>
      <c r="F96" s="995">
        <v>30.24</v>
      </c>
      <c r="G96" s="996">
        <v>4890.34</v>
      </c>
      <c r="H96" s="997"/>
      <c r="I96" s="998">
        <f>ROUND('BDI principal'!D14,2)</f>
        <v>30.24</v>
      </c>
      <c r="J96" s="999">
        <f t="shared" si="12"/>
        <v>0</v>
      </c>
      <c r="K96" s="1000">
        <f t="shared" si="13"/>
        <v>0</v>
      </c>
      <c r="L96" s="1001" t="s">
        <v>23</v>
      </c>
    </row>
    <row r="97" spans="1:12" ht="56.25" x14ac:dyDescent="0.25">
      <c r="A97" s="1002" t="s">
        <v>200</v>
      </c>
      <c r="B97" s="1003" t="s">
        <v>201</v>
      </c>
      <c r="C97" s="1004" t="s">
        <v>99</v>
      </c>
      <c r="D97" s="1005">
        <v>2221</v>
      </c>
      <c r="E97" s="1006">
        <v>10.45</v>
      </c>
      <c r="F97" s="1007">
        <v>30.24</v>
      </c>
      <c r="G97" s="1008">
        <v>13.61</v>
      </c>
      <c r="H97" s="1009"/>
      <c r="I97" s="1010">
        <f>ROUND('BDI principal'!D14,2)</f>
        <v>30.24</v>
      </c>
      <c r="J97" s="1011">
        <f t="shared" si="12"/>
        <v>0</v>
      </c>
      <c r="K97" s="1012">
        <f t="shared" si="13"/>
        <v>0</v>
      </c>
      <c r="L97" s="1013" t="s">
        <v>23</v>
      </c>
    </row>
    <row r="98" spans="1:12" ht="56.25" x14ac:dyDescent="0.25">
      <c r="A98" s="1014" t="s">
        <v>202</v>
      </c>
      <c r="B98" s="1015" t="s">
        <v>203</v>
      </c>
      <c r="C98" s="1016" t="s">
        <v>99</v>
      </c>
      <c r="D98" s="1017">
        <v>2269</v>
      </c>
      <c r="E98" s="1018">
        <v>10.89</v>
      </c>
      <c r="F98" s="1019">
        <v>30.24</v>
      </c>
      <c r="G98" s="1020">
        <v>14.18</v>
      </c>
      <c r="H98" s="1021"/>
      <c r="I98" s="1022">
        <f>ROUND('BDI principal'!D14,2)</f>
        <v>30.24</v>
      </c>
      <c r="J98" s="1023">
        <f t="shared" si="12"/>
        <v>0</v>
      </c>
      <c r="K98" s="1024">
        <f t="shared" si="13"/>
        <v>0</v>
      </c>
      <c r="L98" s="1025" t="s">
        <v>23</v>
      </c>
    </row>
    <row r="99" spans="1:12" ht="56.25" x14ac:dyDescent="0.25">
      <c r="A99" s="1026" t="s">
        <v>204</v>
      </c>
      <c r="B99" s="1027" t="s">
        <v>167</v>
      </c>
      <c r="C99" s="1028" t="s">
        <v>99</v>
      </c>
      <c r="D99" s="1029">
        <v>6078</v>
      </c>
      <c r="E99" s="1030">
        <v>13.11</v>
      </c>
      <c r="F99" s="1031">
        <v>30.24</v>
      </c>
      <c r="G99" s="1032">
        <v>17.07</v>
      </c>
      <c r="H99" s="1033"/>
      <c r="I99" s="1034">
        <f>ROUND('BDI principal'!D14,2)</f>
        <v>30.24</v>
      </c>
      <c r="J99" s="1035">
        <f t="shared" si="12"/>
        <v>0</v>
      </c>
      <c r="K99" s="1036">
        <f t="shared" si="13"/>
        <v>0</v>
      </c>
      <c r="L99" s="1037" t="s">
        <v>23</v>
      </c>
    </row>
    <row r="100" spans="1:12" ht="56.25" x14ac:dyDescent="0.25">
      <c r="A100" s="1038" t="s">
        <v>205</v>
      </c>
      <c r="B100" s="1039" t="s">
        <v>206</v>
      </c>
      <c r="C100" s="1040" t="s">
        <v>99</v>
      </c>
      <c r="D100" s="1041">
        <v>4191</v>
      </c>
      <c r="E100" s="1042">
        <v>14.92</v>
      </c>
      <c r="F100" s="1043">
        <v>30.24</v>
      </c>
      <c r="G100" s="1044">
        <v>19.43</v>
      </c>
      <c r="H100" s="1045"/>
      <c r="I100" s="1046">
        <f>ROUND('BDI principal'!D14,2)</f>
        <v>30.24</v>
      </c>
      <c r="J100" s="1047">
        <f t="shared" si="12"/>
        <v>0</v>
      </c>
      <c r="K100" s="1048">
        <f t="shared" si="13"/>
        <v>0</v>
      </c>
      <c r="L100" s="1049" t="s">
        <v>23</v>
      </c>
    </row>
    <row r="101" spans="1:12" ht="45" x14ac:dyDescent="0.25">
      <c r="A101" s="1050" t="s">
        <v>207</v>
      </c>
      <c r="B101" s="1051" t="s">
        <v>208</v>
      </c>
      <c r="C101" s="1052" t="s">
        <v>209</v>
      </c>
      <c r="D101" s="1053">
        <v>1</v>
      </c>
      <c r="E101" s="1054">
        <v>333937.33</v>
      </c>
      <c r="F101" s="1055">
        <v>30.24</v>
      </c>
      <c r="G101" s="1056">
        <v>434919.98</v>
      </c>
      <c r="H101" s="1057"/>
      <c r="I101" s="1058">
        <f>ROUND('BDI principal'!D14,2)</f>
        <v>30.24</v>
      </c>
      <c r="J101" s="1059">
        <f t="shared" si="12"/>
        <v>0</v>
      </c>
      <c r="K101" s="1060">
        <f t="shared" si="13"/>
        <v>0</v>
      </c>
      <c r="L101" s="1061" t="s">
        <v>23</v>
      </c>
    </row>
    <row r="102" spans="1:12" ht="56.25" x14ac:dyDescent="0.25">
      <c r="A102" s="1062" t="s">
        <v>210</v>
      </c>
      <c r="B102" s="1063" t="s">
        <v>211</v>
      </c>
      <c r="C102" s="1064" t="s">
        <v>50</v>
      </c>
      <c r="D102" s="1065">
        <v>1</v>
      </c>
      <c r="E102" s="1066">
        <v>141676.67000000001</v>
      </c>
      <c r="F102" s="1067">
        <v>30.24</v>
      </c>
      <c r="G102" s="1068">
        <v>184519.7</v>
      </c>
      <c r="H102" s="1069"/>
      <c r="I102" s="1070">
        <f>ROUND('BDI principal'!D14,2)</f>
        <v>30.24</v>
      </c>
      <c r="J102" s="1071">
        <f t="shared" si="12"/>
        <v>0</v>
      </c>
      <c r="K102" s="1072">
        <f t="shared" si="13"/>
        <v>0</v>
      </c>
      <c r="L102" s="1073" t="s">
        <v>23</v>
      </c>
    </row>
    <row r="103" spans="1:12" x14ac:dyDescent="0.25">
      <c r="A103" s="1074" t="s">
        <v>212</v>
      </c>
      <c r="B103" s="2701" t="s">
        <v>213</v>
      </c>
      <c r="C103" s="2702"/>
      <c r="D103" s="2703"/>
      <c r="E103" s="2704"/>
      <c r="F103" s="2705"/>
      <c r="G103" s="2706"/>
      <c r="H103" s="2707"/>
      <c r="I103" s="1075"/>
      <c r="J103" s="1076"/>
      <c r="K103" s="1077">
        <f>SUM(K104:K119)</f>
        <v>0</v>
      </c>
      <c r="L103" s="1078" t="s">
        <v>36</v>
      </c>
    </row>
    <row r="104" spans="1:12" ht="33.75" x14ac:dyDescent="0.25">
      <c r="A104" s="1079" t="s">
        <v>214</v>
      </c>
      <c r="B104" s="1080" t="s">
        <v>151</v>
      </c>
      <c r="C104" s="1081" t="s">
        <v>96</v>
      </c>
      <c r="D104" s="1082">
        <v>30</v>
      </c>
      <c r="E104" s="1083">
        <v>52.34</v>
      </c>
      <c r="F104" s="1084">
        <v>30.24</v>
      </c>
      <c r="G104" s="1085">
        <v>68.17</v>
      </c>
      <c r="H104" s="1086"/>
      <c r="I104" s="1087">
        <f>ROUND('BDI principal'!D14,2)</f>
        <v>30.24</v>
      </c>
      <c r="J104" s="1088">
        <f t="shared" ref="J104:J119" si="14">ROUND((ROUND(H104,2)*I104/100)+ROUND(H104,2),2)</f>
        <v>0</v>
      </c>
      <c r="K104" s="1089">
        <f t="shared" ref="K104:K119" si="15">ROUND(D104*J104,2)</f>
        <v>0</v>
      </c>
      <c r="L104" s="1090" t="s">
        <v>23</v>
      </c>
    </row>
    <row r="105" spans="1:12" ht="56.25" x14ac:dyDescent="0.25">
      <c r="A105" s="1091" t="s">
        <v>215</v>
      </c>
      <c r="B105" s="1092" t="s">
        <v>149</v>
      </c>
      <c r="C105" s="1093" t="s">
        <v>55</v>
      </c>
      <c r="D105" s="1094">
        <v>270</v>
      </c>
      <c r="E105" s="1095">
        <v>9.49</v>
      </c>
      <c r="F105" s="1096">
        <v>30.24</v>
      </c>
      <c r="G105" s="1097">
        <v>12.36</v>
      </c>
      <c r="H105" s="1098"/>
      <c r="I105" s="1099">
        <f>ROUND('BDI principal'!D14,2)</f>
        <v>30.24</v>
      </c>
      <c r="J105" s="1100">
        <f t="shared" si="14"/>
        <v>0</v>
      </c>
      <c r="K105" s="1101">
        <f t="shared" si="15"/>
        <v>0</v>
      </c>
      <c r="L105" s="1102" t="s">
        <v>23</v>
      </c>
    </row>
    <row r="106" spans="1:12" ht="78.75" x14ac:dyDescent="0.25">
      <c r="A106" s="1103" t="s">
        <v>216</v>
      </c>
      <c r="B106" s="1104" t="s">
        <v>160</v>
      </c>
      <c r="C106" s="1105" t="s">
        <v>161</v>
      </c>
      <c r="D106" s="1106">
        <v>270</v>
      </c>
      <c r="E106" s="1107">
        <v>26.9</v>
      </c>
      <c r="F106" s="1108">
        <v>30.24</v>
      </c>
      <c r="G106" s="1109">
        <v>35.03</v>
      </c>
      <c r="H106" s="1110"/>
      <c r="I106" s="1111">
        <f>ROUND('BDI principal'!D14,2)</f>
        <v>30.24</v>
      </c>
      <c r="J106" s="1112">
        <f t="shared" si="14"/>
        <v>0</v>
      </c>
      <c r="K106" s="1113">
        <f t="shared" si="15"/>
        <v>0</v>
      </c>
      <c r="L106" s="1114" t="s">
        <v>23</v>
      </c>
    </row>
    <row r="107" spans="1:12" ht="33.75" x14ac:dyDescent="0.25">
      <c r="A107" s="1115" t="s">
        <v>217</v>
      </c>
      <c r="B107" s="1116" t="s">
        <v>111</v>
      </c>
      <c r="C107" s="1117" t="s">
        <v>112</v>
      </c>
      <c r="D107" s="1118">
        <v>58.88</v>
      </c>
      <c r="E107" s="1119">
        <v>146.41</v>
      </c>
      <c r="F107" s="1120">
        <v>30.24</v>
      </c>
      <c r="G107" s="1121">
        <v>190.68</v>
      </c>
      <c r="H107" s="1122"/>
      <c r="I107" s="1123">
        <f>ROUND('BDI principal'!D14,2)</f>
        <v>30.24</v>
      </c>
      <c r="J107" s="1124">
        <f t="shared" si="14"/>
        <v>0</v>
      </c>
      <c r="K107" s="1125">
        <f t="shared" si="15"/>
        <v>0</v>
      </c>
      <c r="L107" s="1126" t="s">
        <v>23</v>
      </c>
    </row>
    <row r="108" spans="1:12" ht="22.5" x14ac:dyDescent="0.25">
      <c r="A108" s="1127" t="s">
        <v>218</v>
      </c>
      <c r="B108" s="1128" t="s">
        <v>186</v>
      </c>
      <c r="C108" s="1129" t="s">
        <v>99</v>
      </c>
      <c r="D108" s="1130">
        <v>405.36</v>
      </c>
      <c r="E108" s="1131">
        <v>14.85</v>
      </c>
      <c r="F108" s="1132">
        <v>30.24</v>
      </c>
      <c r="G108" s="1133">
        <v>19.34</v>
      </c>
      <c r="H108" s="1134"/>
      <c r="I108" s="1135">
        <f>ROUND('BDI principal'!D14,2)</f>
        <v>30.24</v>
      </c>
      <c r="J108" s="1136">
        <f t="shared" si="14"/>
        <v>0</v>
      </c>
      <c r="K108" s="1137">
        <f t="shared" si="15"/>
        <v>0</v>
      </c>
      <c r="L108" s="1138" t="s">
        <v>23</v>
      </c>
    </row>
    <row r="109" spans="1:12" ht="33.75" x14ac:dyDescent="0.25">
      <c r="A109" s="1139" t="s">
        <v>219</v>
      </c>
      <c r="B109" s="1140" t="s">
        <v>188</v>
      </c>
      <c r="C109" s="1141" t="s">
        <v>42</v>
      </c>
      <c r="D109" s="1142">
        <v>12</v>
      </c>
      <c r="E109" s="1143">
        <v>1491.4</v>
      </c>
      <c r="F109" s="1144">
        <v>30.24</v>
      </c>
      <c r="G109" s="1145">
        <v>1942.4</v>
      </c>
      <c r="H109" s="1146"/>
      <c r="I109" s="1147">
        <f>ROUND('BDI principal'!D14,2)</f>
        <v>30.24</v>
      </c>
      <c r="J109" s="1148">
        <f t="shared" si="14"/>
        <v>0</v>
      </c>
      <c r="K109" s="1149">
        <f t="shared" si="15"/>
        <v>0</v>
      </c>
      <c r="L109" s="1150" t="s">
        <v>23</v>
      </c>
    </row>
    <row r="110" spans="1:12" ht="45" x14ac:dyDescent="0.25">
      <c r="A110" s="1151" t="s">
        <v>220</v>
      </c>
      <c r="B110" s="1152" t="s">
        <v>116</v>
      </c>
      <c r="C110" s="1153" t="s">
        <v>96</v>
      </c>
      <c r="D110" s="1154">
        <v>8.31</v>
      </c>
      <c r="E110" s="1155">
        <v>56.91</v>
      </c>
      <c r="F110" s="1156">
        <v>30.24</v>
      </c>
      <c r="G110" s="1157">
        <v>74.12</v>
      </c>
      <c r="H110" s="1158"/>
      <c r="I110" s="1159">
        <f>ROUND('BDI principal'!D14,2)</f>
        <v>30.24</v>
      </c>
      <c r="J110" s="1160">
        <f t="shared" si="14"/>
        <v>0</v>
      </c>
      <c r="K110" s="1161">
        <f t="shared" si="15"/>
        <v>0</v>
      </c>
      <c r="L110" s="1162" t="s">
        <v>23</v>
      </c>
    </row>
    <row r="111" spans="1:12" ht="22.5" x14ac:dyDescent="0.25">
      <c r="A111" s="1163" t="s">
        <v>221</v>
      </c>
      <c r="B111" s="1164" t="s">
        <v>122</v>
      </c>
      <c r="C111" s="1165" t="s">
        <v>123</v>
      </c>
      <c r="D111" s="1166">
        <v>311.63</v>
      </c>
      <c r="E111" s="1167">
        <v>0.67</v>
      </c>
      <c r="F111" s="1168">
        <v>30.24</v>
      </c>
      <c r="G111" s="1169">
        <v>0.87</v>
      </c>
      <c r="H111" s="1170"/>
      <c r="I111" s="1171">
        <f>ROUND('BDI principal'!D14,2)</f>
        <v>30.24</v>
      </c>
      <c r="J111" s="1172">
        <f t="shared" si="14"/>
        <v>0</v>
      </c>
      <c r="K111" s="1173">
        <f t="shared" si="15"/>
        <v>0</v>
      </c>
      <c r="L111" s="1174" t="s">
        <v>23</v>
      </c>
    </row>
    <row r="112" spans="1:12" ht="33.75" x14ac:dyDescent="0.25">
      <c r="A112" s="1175" t="s">
        <v>222</v>
      </c>
      <c r="B112" s="1176" t="s">
        <v>192</v>
      </c>
      <c r="C112" s="1177" t="s">
        <v>96</v>
      </c>
      <c r="D112" s="1178">
        <v>8.31</v>
      </c>
      <c r="E112" s="1179">
        <v>477.9</v>
      </c>
      <c r="F112" s="1180">
        <v>30.24</v>
      </c>
      <c r="G112" s="1181">
        <v>622.41999999999996</v>
      </c>
      <c r="H112" s="1182"/>
      <c r="I112" s="1183">
        <f>ROUND('BDI principal'!D14,2)</f>
        <v>30.24</v>
      </c>
      <c r="J112" s="1184">
        <f t="shared" si="14"/>
        <v>0</v>
      </c>
      <c r="K112" s="1185">
        <f t="shared" si="15"/>
        <v>0</v>
      </c>
      <c r="L112" s="1186" t="s">
        <v>23</v>
      </c>
    </row>
    <row r="113" spans="1:12" ht="22.5" x14ac:dyDescent="0.25">
      <c r="A113" s="1187" t="s">
        <v>223</v>
      </c>
      <c r="B113" s="1188" t="s">
        <v>118</v>
      </c>
      <c r="C113" s="1189" t="s">
        <v>96</v>
      </c>
      <c r="D113" s="1190">
        <v>8.31</v>
      </c>
      <c r="E113" s="1191">
        <v>3.05</v>
      </c>
      <c r="F113" s="1192">
        <v>30.24</v>
      </c>
      <c r="G113" s="1193">
        <v>3.97</v>
      </c>
      <c r="H113" s="1194"/>
      <c r="I113" s="1195">
        <f>ROUND('BDI principal'!D14,2)</f>
        <v>30.24</v>
      </c>
      <c r="J113" s="1196">
        <f t="shared" si="14"/>
        <v>0</v>
      </c>
      <c r="K113" s="1197">
        <f t="shared" si="15"/>
        <v>0</v>
      </c>
      <c r="L113" s="1198" t="s">
        <v>23</v>
      </c>
    </row>
    <row r="114" spans="1:12" ht="45" x14ac:dyDescent="0.25">
      <c r="A114" s="1199" t="s">
        <v>224</v>
      </c>
      <c r="B114" s="1200" t="s">
        <v>120</v>
      </c>
      <c r="C114" s="1201" t="s">
        <v>88</v>
      </c>
      <c r="D114" s="1202">
        <v>20.78</v>
      </c>
      <c r="E114" s="1203">
        <v>18.399999999999999</v>
      </c>
      <c r="F114" s="1204">
        <v>30.24</v>
      </c>
      <c r="G114" s="1205">
        <v>23.96</v>
      </c>
      <c r="H114" s="1206"/>
      <c r="I114" s="1207">
        <f>ROUND('BDI principal'!D14,2)</f>
        <v>30.24</v>
      </c>
      <c r="J114" s="1208">
        <f t="shared" si="14"/>
        <v>0</v>
      </c>
      <c r="K114" s="1209">
        <f t="shared" si="15"/>
        <v>0</v>
      </c>
      <c r="L114" s="1210" t="s">
        <v>23</v>
      </c>
    </row>
    <row r="115" spans="1:12" ht="56.25" x14ac:dyDescent="0.25">
      <c r="A115" s="1211" t="s">
        <v>225</v>
      </c>
      <c r="B115" s="1212" t="s">
        <v>101</v>
      </c>
      <c r="C115" s="1213" t="s">
        <v>99</v>
      </c>
      <c r="D115" s="1214">
        <v>160</v>
      </c>
      <c r="E115" s="1215">
        <v>11.53</v>
      </c>
      <c r="F115" s="1216">
        <v>30.24</v>
      </c>
      <c r="G115" s="1217">
        <v>15.02</v>
      </c>
      <c r="H115" s="1218"/>
      <c r="I115" s="1219">
        <f>ROUND('BDI principal'!D14,2)</f>
        <v>30.24</v>
      </c>
      <c r="J115" s="1220">
        <f t="shared" si="14"/>
        <v>0</v>
      </c>
      <c r="K115" s="1221">
        <f t="shared" si="15"/>
        <v>0</v>
      </c>
      <c r="L115" s="1222" t="s">
        <v>23</v>
      </c>
    </row>
    <row r="116" spans="1:12" ht="56.25" x14ac:dyDescent="0.25">
      <c r="A116" s="1223" t="s">
        <v>226</v>
      </c>
      <c r="B116" s="1224" t="s">
        <v>201</v>
      </c>
      <c r="C116" s="1225" t="s">
        <v>99</v>
      </c>
      <c r="D116" s="1226">
        <v>32</v>
      </c>
      <c r="E116" s="1227">
        <v>10.45</v>
      </c>
      <c r="F116" s="1228">
        <v>30.24</v>
      </c>
      <c r="G116" s="1229">
        <v>13.61</v>
      </c>
      <c r="H116" s="1230"/>
      <c r="I116" s="1231">
        <f>ROUND('BDI principal'!D14,2)</f>
        <v>30.24</v>
      </c>
      <c r="J116" s="1232">
        <f t="shared" si="14"/>
        <v>0</v>
      </c>
      <c r="K116" s="1233">
        <f t="shared" si="15"/>
        <v>0</v>
      </c>
      <c r="L116" s="1234" t="s">
        <v>23</v>
      </c>
    </row>
    <row r="117" spans="1:12" ht="56.25" x14ac:dyDescent="0.25">
      <c r="A117" s="1235" t="s">
        <v>227</v>
      </c>
      <c r="B117" s="1236" t="s">
        <v>203</v>
      </c>
      <c r="C117" s="1237" t="s">
        <v>99</v>
      </c>
      <c r="D117" s="1238">
        <v>140</v>
      </c>
      <c r="E117" s="1239">
        <v>10.89</v>
      </c>
      <c r="F117" s="1240">
        <v>30.24</v>
      </c>
      <c r="G117" s="1241">
        <v>14.18</v>
      </c>
      <c r="H117" s="1242"/>
      <c r="I117" s="1243">
        <f>ROUND('BDI principal'!D14,2)</f>
        <v>30.24</v>
      </c>
      <c r="J117" s="1244">
        <f t="shared" si="14"/>
        <v>0</v>
      </c>
      <c r="K117" s="1245">
        <f t="shared" si="15"/>
        <v>0</v>
      </c>
      <c r="L117" s="1246" t="s">
        <v>23</v>
      </c>
    </row>
    <row r="118" spans="1:12" ht="56.25" x14ac:dyDescent="0.25">
      <c r="A118" s="1247" t="s">
        <v>228</v>
      </c>
      <c r="B118" s="1248" t="s">
        <v>167</v>
      </c>
      <c r="C118" s="1249" t="s">
        <v>99</v>
      </c>
      <c r="D118" s="1250">
        <v>504</v>
      </c>
      <c r="E118" s="1251">
        <v>13.11</v>
      </c>
      <c r="F118" s="1252">
        <v>30.24</v>
      </c>
      <c r="G118" s="1253">
        <v>17.07</v>
      </c>
      <c r="H118" s="1254"/>
      <c r="I118" s="1255">
        <f>ROUND('BDI principal'!D14,2)</f>
        <v>30.24</v>
      </c>
      <c r="J118" s="1256">
        <f t="shared" si="14"/>
        <v>0</v>
      </c>
      <c r="K118" s="1257">
        <f t="shared" si="15"/>
        <v>0</v>
      </c>
      <c r="L118" s="1258" t="s">
        <v>23</v>
      </c>
    </row>
    <row r="119" spans="1:12" ht="56.25" x14ac:dyDescent="0.25">
      <c r="A119" s="1259" t="s">
        <v>229</v>
      </c>
      <c r="B119" s="1260" t="s">
        <v>142</v>
      </c>
      <c r="C119" s="1261" t="s">
        <v>99</v>
      </c>
      <c r="D119" s="1262">
        <v>300</v>
      </c>
      <c r="E119" s="1263">
        <v>11.74</v>
      </c>
      <c r="F119" s="1264">
        <v>30.24</v>
      </c>
      <c r="G119" s="1265">
        <v>15.29</v>
      </c>
      <c r="H119" s="1266"/>
      <c r="I119" s="1267">
        <f>ROUND('BDI principal'!D14,2)</f>
        <v>30.24</v>
      </c>
      <c r="J119" s="1268">
        <f t="shared" si="14"/>
        <v>0</v>
      </c>
      <c r="K119" s="1269">
        <f t="shared" si="15"/>
        <v>0</v>
      </c>
      <c r="L119" s="1270" t="s">
        <v>23</v>
      </c>
    </row>
    <row r="120" spans="1:12" x14ac:dyDescent="0.25">
      <c r="A120" s="1271" t="s">
        <v>230</v>
      </c>
      <c r="B120" s="2708" t="s">
        <v>231</v>
      </c>
      <c r="C120" s="2709"/>
      <c r="D120" s="2710"/>
      <c r="E120" s="2711"/>
      <c r="F120" s="2712"/>
      <c r="G120" s="2713"/>
      <c r="H120" s="2714"/>
      <c r="I120" s="1272"/>
      <c r="J120" s="1273"/>
      <c r="K120" s="1274">
        <f>SUM(K121:K131)</f>
        <v>0</v>
      </c>
      <c r="L120" s="1275" t="s">
        <v>36</v>
      </c>
    </row>
    <row r="121" spans="1:12" ht="33.75" x14ac:dyDescent="0.25">
      <c r="A121" s="1276" t="s">
        <v>232</v>
      </c>
      <c r="B121" s="1277" t="s">
        <v>111</v>
      </c>
      <c r="C121" s="1278" t="s">
        <v>112</v>
      </c>
      <c r="D121" s="1279">
        <v>99.18</v>
      </c>
      <c r="E121" s="1280">
        <v>146.41</v>
      </c>
      <c r="F121" s="1281">
        <v>30.24</v>
      </c>
      <c r="G121" s="1282">
        <v>190.68</v>
      </c>
      <c r="H121" s="1283"/>
      <c r="I121" s="1284">
        <f>ROUND('BDI principal'!D14,2)</f>
        <v>30.24</v>
      </c>
      <c r="J121" s="1285">
        <f t="shared" ref="J121:J131" si="16">ROUND((ROUND(H121,2)*I121/100)+ROUND(H121,2),2)</f>
        <v>0</v>
      </c>
      <c r="K121" s="1286">
        <f t="shared" ref="K121:K131" si="17">ROUND(D121*J121,2)</f>
        <v>0</v>
      </c>
      <c r="L121" s="1287" t="s">
        <v>23</v>
      </c>
    </row>
    <row r="122" spans="1:12" ht="45" x14ac:dyDescent="0.25">
      <c r="A122" s="1288" t="s">
        <v>233</v>
      </c>
      <c r="B122" s="1289" t="s">
        <v>116</v>
      </c>
      <c r="C122" s="1290" t="s">
        <v>96</v>
      </c>
      <c r="D122" s="1291">
        <v>15.98</v>
      </c>
      <c r="E122" s="1292">
        <v>56.91</v>
      </c>
      <c r="F122" s="1293">
        <v>30.24</v>
      </c>
      <c r="G122" s="1294">
        <v>74.12</v>
      </c>
      <c r="H122" s="1295"/>
      <c r="I122" s="1296">
        <f>ROUND('BDI principal'!D14,2)</f>
        <v>30.24</v>
      </c>
      <c r="J122" s="1297">
        <f t="shared" si="16"/>
        <v>0</v>
      </c>
      <c r="K122" s="1298">
        <f t="shared" si="17"/>
        <v>0</v>
      </c>
      <c r="L122" s="1299" t="s">
        <v>23</v>
      </c>
    </row>
    <row r="123" spans="1:12" ht="22.5" x14ac:dyDescent="0.25">
      <c r="A123" s="1300" t="s">
        <v>234</v>
      </c>
      <c r="B123" s="1301" t="s">
        <v>122</v>
      </c>
      <c r="C123" s="1302" t="s">
        <v>123</v>
      </c>
      <c r="D123" s="1303">
        <v>599.25</v>
      </c>
      <c r="E123" s="1304">
        <v>0.67</v>
      </c>
      <c r="F123" s="1305">
        <v>30.24</v>
      </c>
      <c r="G123" s="1306">
        <v>0.87</v>
      </c>
      <c r="H123" s="1307"/>
      <c r="I123" s="1308">
        <f>ROUND('BDI principal'!D14,2)</f>
        <v>30.24</v>
      </c>
      <c r="J123" s="1309">
        <f t="shared" si="16"/>
        <v>0</v>
      </c>
      <c r="K123" s="1310">
        <f t="shared" si="17"/>
        <v>0</v>
      </c>
      <c r="L123" s="1311" t="s">
        <v>23</v>
      </c>
    </row>
    <row r="124" spans="1:12" ht="33.75" x14ac:dyDescent="0.25">
      <c r="A124" s="1312" t="s">
        <v>235</v>
      </c>
      <c r="B124" s="1313" t="s">
        <v>192</v>
      </c>
      <c r="C124" s="1314" t="s">
        <v>96</v>
      </c>
      <c r="D124" s="1315">
        <v>15.98</v>
      </c>
      <c r="E124" s="1316">
        <v>477.9</v>
      </c>
      <c r="F124" s="1317">
        <v>30.24</v>
      </c>
      <c r="G124" s="1318">
        <v>622.41999999999996</v>
      </c>
      <c r="H124" s="1319"/>
      <c r="I124" s="1320">
        <f>ROUND('BDI principal'!D14,2)</f>
        <v>30.24</v>
      </c>
      <c r="J124" s="1321">
        <f t="shared" si="16"/>
        <v>0</v>
      </c>
      <c r="K124" s="1322">
        <f t="shared" si="17"/>
        <v>0</v>
      </c>
      <c r="L124" s="1323" t="s">
        <v>23</v>
      </c>
    </row>
    <row r="125" spans="1:12" ht="22.5" x14ac:dyDescent="0.25">
      <c r="A125" s="1324" t="s">
        <v>236</v>
      </c>
      <c r="B125" s="1325" t="s">
        <v>118</v>
      </c>
      <c r="C125" s="1326" t="s">
        <v>96</v>
      </c>
      <c r="D125" s="1327">
        <v>15.98</v>
      </c>
      <c r="E125" s="1328">
        <v>3.05</v>
      </c>
      <c r="F125" s="1329">
        <v>30.24</v>
      </c>
      <c r="G125" s="1330">
        <v>3.97</v>
      </c>
      <c r="H125" s="1331"/>
      <c r="I125" s="1332">
        <f>ROUND('BDI principal'!D14,2)</f>
        <v>30.24</v>
      </c>
      <c r="J125" s="1333">
        <f t="shared" si="16"/>
        <v>0</v>
      </c>
      <c r="K125" s="1334">
        <f t="shared" si="17"/>
        <v>0</v>
      </c>
      <c r="L125" s="1335" t="s">
        <v>23</v>
      </c>
    </row>
    <row r="126" spans="1:12" ht="45" x14ac:dyDescent="0.25">
      <c r="A126" s="1336" t="s">
        <v>237</v>
      </c>
      <c r="B126" s="1337" t="s">
        <v>120</v>
      </c>
      <c r="C126" s="1338" t="s">
        <v>88</v>
      </c>
      <c r="D126" s="1339">
        <v>39.950000000000003</v>
      </c>
      <c r="E126" s="1340">
        <v>18.399999999999999</v>
      </c>
      <c r="F126" s="1341">
        <v>30.24</v>
      </c>
      <c r="G126" s="1342">
        <v>23.96</v>
      </c>
      <c r="H126" s="1343"/>
      <c r="I126" s="1344">
        <f>ROUND('BDI principal'!D14,2)</f>
        <v>30.24</v>
      </c>
      <c r="J126" s="1345">
        <f t="shared" si="16"/>
        <v>0</v>
      </c>
      <c r="K126" s="1346">
        <f t="shared" si="17"/>
        <v>0</v>
      </c>
      <c r="L126" s="1347" t="s">
        <v>23</v>
      </c>
    </row>
    <row r="127" spans="1:12" ht="33.75" x14ac:dyDescent="0.25">
      <c r="A127" s="1348" t="s">
        <v>238</v>
      </c>
      <c r="B127" s="1349" t="s">
        <v>151</v>
      </c>
      <c r="C127" s="1350" t="s">
        <v>96</v>
      </c>
      <c r="D127" s="1351">
        <v>30</v>
      </c>
      <c r="E127" s="1352">
        <v>52.34</v>
      </c>
      <c r="F127" s="1353">
        <v>30.24</v>
      </c>
      <c r="G127" s="1354">
        <v>68.17</v>
      </c>
      <c r="H127" s="1355"/>
      <c r="I127" s="1356">
        <f>ROUND('BDI principal'!D14,2)</f>
        <v>30.24</v>
      </c>
      <c r="J127" s="1357">
        <f t="shared" si="16"/>
        <v>0</v>
      </c>
      <c r="K127" s="1358">
        <f t="shared" si="17"/>
        <v>0</v>
      </c>
      <c r="L127" s="1359" t="s">
        <v>23</v>
      </c>
    </row>
    <row r="128" spans="1:12" ht="56.25" x14ac:dyDescent="0.25">
      <c r="A128" s="1360" t="s">
        <v>239</v>
      </c>
      <c r="B128" s="1361" t="s">
        <v>142</v>
      </c>
      <c r="C128" s="1362" t="s">
        <v>99</v>
      </c>
      <c r="D128" s="1363">
        <v>1208</v>
      </c>
      <c r="E128" s="1364">
        <v>11.74</v>
      </c>
      <c r="F128" s="1365">
        <v>30.24</v>
      </c>
      <c r="G128" s="1366">
        <v>15.29</v>
      </c>
      <c r="H128" s="1367"/>
      <c r="I128" s="1368">
        <f>ROUND('BDI principal'!D14,2)</f>
        <v>30.24</v>
      </c>
      <c r="J128" s="1369">
        <f t="shared" si="16"/>
        <v>0</v>
      </c>
      <c r="K128" s="1370">
        <f t="shared" si="17"/>
        <v>0</v>
      </c>
      <c r="L128" s="1371" t="s">
        <v>23</v>
      </c>
    </row>
    <row r="129" spans="1:12" ht="56.25" x14ac:dyDescent="0.25">
      <c r="A129" s="1372" t="s">
        <v>240</v>
      </c>
      <c r="B129" s="1373" t="s">
        <v>167</v>
      </c>
      <c r="C129" s="1374" t="s">
        <v>99</v>
      </c>
      <c r="D129" s="1375">
        <v>1638</v>
      </c>
      <c r="E129" s="1376">
        <v>13.11</v>
      </c>
      <c r="F129" s="1377">
        <v>30.24</v>
      </c>
      <c r="G129" s="1378">
        <v>17.07</v>
      </c>
      <c r="H129" s="1379"/>
      <c r="I129" s="1380">
        <f>ROUND('BDI principal'!D14,2)</f>
        <v>30.24</v>
      </c>
      <c r="J129" s="1381">
        <f t="shared" si="16"/>
        <v>0</v>
      </c>
      <c r="K129" s="1382">
        <f t="shared" si="17"/>
        <v>0</v>
      </c>
      <c r="L129" s="1383" t="s">
        <v>23</v>
      </c>
    </row>
    <row r="130" spans="1:12" ht="56.25" x14ac:dyDescent="0.25">
      <c r="A130" s="1384" t="s">
        <v>241</v>
      </c>
      <c r="B130" s="1385" t="s">
        <v>206</v>
      </c>
      <c r="C130" s="1386" t="s">
        <v>99</v>
      </c>
      <c r="D130" s="1387">
        <v>58</v>
      </c>
      <c r="E130" s="1388">
        <v>14.92</v>
      </c>
      <c r="F130" s="1389">
        <v>30.24</v>
      </c>
      <c r="G130" s="1390">
        <v>19.43</v>
      </c>
      <c r="H130" s="1391"/>
      <c r="I130" s="1392">
        <f>ROUND('BDI principal'!D14,2)</f>
        <v>30.24</v>
      </c>
      <c r="J130" s="1393">
        <f t="shared" si="16"/>
        <v>0</v>
      </c>
      <c r="K130" s="1394">
        <f t="shared" si="17"/>
        <v>0</v>
      </c>
      <c r="L130" s="1395" t="s">
        <v>23</v>
      </c>
    </row>
    <row r="131" spans="1:12" ht="56.25" x14ac:dyDescent="0.25">
      <c r="A131" s="1396" t="s">
        <v>242</v>
      </c>
      <c r="B131" s="1397" t="s">
        <v>103</v>
      </c>
      <c r="C131" s="1398" t="s">
        <v>99</v>
      </c>
      <c r="D131" s="1399">
        <v>75</v>
      </c>
      <c r="E131" s="1400">
        <v>16.22</v>
      </c>
      <c r="F131" s="1401">
        <v>30.24</v>
      </c>
      <c r="G131" s="1402">
        <v>21.12</v>
      </c>
      <c r="H131" s="1403"/>
      <c r="I131" s="1404">
        <f>ROUND('BDI principal'!D14,2)</f>
        <v>30.24</v>
      </c>
      <c r="J131" s="1405">
        <f t="shared" si="16"/>
        <v>0</v>
      </c>
      <c r="K131" s="1406">
        <f t="shared" si="17"/>
        <v>0</v>
      </c>
      <c r="L131" s="1407" t="s">
        <v>23</v>
      </c>
    </row>
    <row r="132" spans="1:12" x14ac:dyDescent="0.25">
      <c r="A132" s="1408" t="s">
        <v>243</v>
      </c>
      <c r="B132" s="2715" t="s">
        <v>244</v>
      </c>
      <c r="C132" s="2716"/>
      <c r="D132" s="2717"/>
      <c r="E132" s="2718"/>
      <c r="F132" s="2719"/>
      <c r="G132" s="2720"/>
      <c r="H132" s="2721"/>
      <c r="I132" s="1409"/>
      <c r="J132" s="1410"/>
      <c r="K132" s="1411">
        <f>SUM(K133:K142)</f>
        <v>0</v>
      </c>
      <c r="L132" s="1412" t="s">
        <v>36</v>
      </c>
    </row>
    <row r="133" spans="1:12" ht="33.75" x14ac:dyDescent="0.25">
      <c r="A133" s="1413" t="s">
        <v>245</v>
      </c>
      <c r="B133" s="1414" t="s">
        <v>111</v>
      </c>
      <c r="C133" s="1415" t="s">
        <v>112</v>
      </c>
      <c r="D133" s="1416">
        <v>171.07</v>
      </c>
      <c r="E133" s="1417">
        <v>146.41</v>
      </c>
      <c r="F133" s="1418">
        <v>30.24</v>
      </c>
      <c r="G133" s="1419">
        <v>190.68</v>
      </c>
      <c r="H133" s="1420"/>
      <c r="I133" s="1421">
        <f>ROUND('BDI principal'!D14,2)</f>
        <v>30.24</v>
      </c>
      <c r="J133" s="1422">
        <f t="shared" ref="J133:J142" si="18">ROUND((ROUND(H133,2)*I133/100)+ROUND(H133,2),2)</f>
        <v>0</v>
      </c>
      <c r="K133" s="1423">
        <f t="shared" ref="K133:K142" si="19">ROUND(D133*J133,2)</f>
        <v>0</v>
      </c>
      <c r="L133" s="1424" t="s">
        <v>23</v>
      </c>
    </row>
    <row r="134" spans="1:12" ht="45" x14ac:dyDescent="0.25">
      <c r="A134" s="1425" t="s">
        <v>246</v>
      </c>
      <c r="B134" s="1426" t="s">
        <v>116</v>
      </c>
      <c r="C134" s="1427" t="s">
        <v>96</v>
      </c>
      <c r="D134" s="1428">
        <v>23.73</v>
      </c>
      <c r="E134" s="1429">
        <v>56.91</v>
      </c>
      <c r="F134" s="1430">
        <v>30.24</v>
      </c>
      <c r="G134" s="1431">
        <v>74.12</v>
      </c>
      <c r="H134" s="1432"/>
      <c r="I134" s="1433">
        <f>ROUND('BDI principal'!D14,2)</f>
        <v>30.24</v>
      </c>
      <c r="J134" s="1434">
        <f t="shared" si="18"/>
        <v>0</v>
      </c>
      <c r="K134" s="1435">
        <f t="shared" si="19"/>
        <v>0</v>
      </c>
      <c r="L134" s="1436" t="s">
        <v>23</v>
      </c>
    </row>
    <row r="135" spans="1:12" ht="22.5" x14ac:dyDescent="0.25">
      <c r="A135" s="1437" t="s">
        <v>247</v>
      </c>
      <c r="B135" s="1438" t="s">
        <v>122</v>
      </c>
      <c r="C135" s="1439" t="s">
        <v>123</v>
      </c>
      <c r="D135" s="1440">
        <v>889.88</v>
      </c>
      <c r="E135" s="1441">
        <v>0.67</v>
      </c>
      <c r="F135" s="1442">
        <v>30.24</v>
      </c>
      <c r="G135" s="1443">
        <v>0.87</v>
      </c>
      <c r="H135" s="1444"/>
      <c r="I135" s="1445">
        <f>ROUND('BDI principal'!D14,2)</f>
        <v>30.24</v>
      </c>
      <c r="J135" s="1446">
        <f t="shared" si="18"/>
        <v>0</v>
      </c>
      <c r="K135" s="1447">
        <f t="shared" si="19"/>
        <v>0</v>
      </c>
      <c r="L135" s="1448" t="s">
        <v>23</v>
      </c>
    </row>
    <row r="136" spans="1:12" ht="33.75" x14ac:dyDescent="0.25">
      <c r="A136" s="1449" t="s">
        <v>248</v>
      </c>
      <c r="B136" s="1450" t="s">
        <v>192</v>
      </c>
      <c r="C136" s="1451" t="s">
        <v>96</v>
      </c>
      <c r="D136" s="1452">
        <v>23.73</v>
      </c>
      <c r="E136" s="1453">
        <v>477.9</v>
      </c>
      <c r="F136" s="1454">
        <v>30.24</v>
      </c>
      <c r="G136" s="1455">
        <v>622.41999999999996</v>
      </c>
      <c r="H136" s="1456"/>
      <c r="I136" s="1457">
        <f>ROUND('BDI principal'!D14,2)</f>
        <v>30.24</v>
      </c>
      <c r="J136" s="1458">
        <f t="shared" si="18"/>
        <v>0</v>
      </c>
      <c r="K136" s="1459">
        <f t="shared" si="19"/>
        <v>0</v>
      </c>
      <c r="L136" s="1460" t="s">
        <v>23</v>
      </c>
    </row>
    <row r="137" spans="1:12" ht="22.5" x14ac:dyDescent="0.25">
      <c r="A137" s="1461" t="s">
        <v>249</v>
      </c>
      <c r="B137" s="1462" t="s">
        <v>118</v>
      </c>
      <c r="C137" s="1463" t="s">
        <v>96</v>
      </c>
      <c r="D137" s="1464">
        <v>23.73</v>
      </c>
      <c r="E137" s="1465">
        <v>3.05</v>
      </c>
      <c r="F137" s="1466">
        <v>30.24</v>
      </c>
      <c r="G137" s="1467">
        <v>3.97</v>
      </c>
      <c r="H137" s="1468"/>
      <c r="I137" s="1469">
        <f>ROUND('BDI principal'!D14,2)</f>
        <v>30.24</v>
      </c>
      <c r="J137" s="1470">
        <f t="shared" si="18"/>
        <v>0</v>
      </c>
      <c r="K137" s="1471">
        <f t="shared" si="19"/>
        <v>0</v>
      </c>
      <c r="L137" s="1472" t="s">
        <v>23</v>
      </c>
    </row>
    <row r="138" spans="1:12" ht="45" x14ac:dyDescent="0.25">
      <c r="A138" s="1473" t="s">
        <v>250</v>
      </c>
      <c r="B138" s="1474" t="s">
        <v>120</v>
      </c>
      <c r="C138" s="1475" t="s">
        <v>88</v>
      </c>
      <c r="D138" s="1476">
        <v>59.33</v>
      </c>
      <c r="E138" s="1477">
        <v>18.399999999999999</v>
      </c>
      <c r="F138" s="1478">
        <v>30.24</v>
      </c>
      <c r="G138" s="1479">
        <v>23.96</v>
      </c>
      <c r="H138" s="1480"/>
      <c r="I138" s="1481">
        <f>ROUND('BDI principal'!D14,2)</f>
        <v>30.24</v>
      </c>
      <c r="J138" s="1482">
        <f t="shared" si="18"/>
        <v>0</v>
      </c>
      <c r="K138" s="1483">
        <f t="shared" si="19"/>
        <v>0</v>
      </c>
      <c r="L138" s="1484" t="s">
        <v>23</v>
      </c>
    </row>
    <row r="139" spans="1:12" ht="33.75" x14ac:dyDescent="0.25">
      <c r="A139" s="1485" t="s">
        <v>251</v>
      </c>
      <c r="B139" s="1486" t="s">
        <v>151</v>
      </c>
      <c r="C139" s="1487" t="s">
        <v>96</v>
      </c>
      <c r="D139" s="1488">
        <v>30</v>
      </c>
      <c r="E139" s="1489">
        <v>52.34</v>
      </c>
      <c r="F139" s="1490">
        <v>30.24</v>
      </c>
      <c r="G139" s="1491">
        <v>68.17</v>
      </c>
      <c r="H139" s="1492"/>
      <c r="I139" s="1493">
        <f>ROUND('BDI principal'!D14,2)</f>
        <v>30.24</v>
      </c>
      <c r="J139" s="1494">
        <f t="shared" si="18"/>
        <v>0</v>
      </c>
      <c r="K139" s="1495">
        <f t="shared" si="19"/>
        <v>0</v>
      </c>
      <c r="L139" s="1496" t="s">
        <v>23</v>
      </c>
    </row>
    <row r="140" spans="1:12" ht="56.25" x14ac:dyDescent="0.25">
      <c r="A140" s="1497" t="s">
        <v>252</v>
      </c>
      <c r="B140" s="1498" t="s">
        <v>101</v>
      </c>
      <c r="C140" s="1499" t="s">
        <v>99</v>
      </c>
      <c r="D140" s="1500">
        <v>1728</v>
      </c>
      <c r="E140" s="1501">
        <v>11.53</v>
      </c>
      <c r="F140" s="1502">
        <v>30.24</v>
      </c>
      <c r="G140" s="1503">
        <v>15.02</v>
      </c>
      <c r="H140" s="1504"/>
      <c r="I140" s="1505">
        <f>ROUND('BDI principal'!D14,2)</f>
        <v>30.24</v>
      </c>
      <c r="J140" s="1506">
        <f t="shared" si="18"/>
        <v>0</v>
      </c>
      <c r="K140" s="1507">
        <f t="shared" si="19"/>
        <v>0</v>
      </c>
      <c r="L140" s="1508" t="s">
        <v>23</v>
      </c>
    </row>
    <row r="141" spans="1:12" ht="56.25" x14ac:dyDescent="0.25">
      <c r="A141" s="1509" t="s">
        <v>253</v>
      </c>
      <c r="B141" s="1510" t="s">
        <v>201</v>
      </c>
      <c r="C141" s="1511" t="s">
        <v>99</v>
      </c>
      <c r="D141" s="1512">
        <v>272</v>
      </c>
      <c r="E141" s="1513">
        <v>10.45</v>
      </c>
      <c r="F141" s="1514">
        <v>30.24</v>
      </c>
      <c r="G141" s="1515">
        <v>13.61</v>
      </c>
      <c r="H141" s="1516"/>
      <c r="I141" s="1517">
        <f>ROUND('BDI principal'!D14,2)</f>
        <v>30.24</v>
      </c>
      <c r="J141" s="1518">
        <f t="shared" si="18"/>
        <v>0</v>
      </c>
      <c r="K141" s="1519">
        <f t="shared" si="19"/>
        <v>0</v>
      </c>
      <c r="L141" s="1520" t="s">
        <v>23</v>
      </c>
    </row>
    <row r="142" spans="1:12" ht="56.25" x14ac:dyDescent="0.25">
      <c r="A142" s="1521" t="s">
        <v>254</v>
      </c>
      <c r="B142" s="1522" t="s">
        <v>167</v>
      </c>
      <c r="C142" s="1523" t="s">
        <v>99</v>
      </c>
      <c r="D142" s="1524">
        <v>1728</v>
      </c>
      <c r="E142" s="1525">
        <v>13.11</v>
      </c>
      <c r="F142" s="1526">
        <v>30.24</v>
      </c>
      <c r="G142" s="1527">
        <v>17.07</v>
      </c>
      <c r="H142" s="1528"/>
      <c r="I142" s="1529">
        <f>ROUND('BDI principal'!D14,2)</f>
        <v>30.24</v>
      </c>
      <c r="J142" s="1530">
        <f t="shared" si="18"/>
        <v>0</v>
      </c>
      <c r="K142" s="1531">
        <f t="shared" si="19"/>
        <v>0</v>
      </c>
      <c r="L142" s="1532" t="s">
        <v>23</v>
      </c>
    </row>
    <row r="143" spans="1:12" x14ac:dyDescent="0.25">
      <c r="A143" s="1533" t="s">
        <v>255</v>
      </c>
      <c r="B143" s="2722" t="s">
        <v>256</v>
      </c>
      <c r="C143" s="2723"/>
      <c r="D143" s="2724"/>
      <c r="E143" s="2725"/>
      <c r="F143" s="2726"/>
      <c r="G143" s="2727"/>
      <c r="H143" s="2728"/>
      <c r="I143" s="1534"/>
      <c r="J143" s="1535"/>
      <c r="K143" s="1536">
        <f>SUM(K144:K154)</f>
        <v>0</v>
      </c>
      <c r="L143" s="1537" t="s">
        <v>36</v>
      </c>
    </row>
    <row r="144" spans="1:12" ht="33.75" x14ac:dyDescent="0.25">
      <c r="A144" s="1538" t="s">
        <v>257</v>
      </c>
      <c r="B144" s="1539" t="s">
        <v>109</v>
      </c>
      <c r="C144" s="1540" t="s">
        <v>96</v>
      </c>
      <c r="D144" s="1541">
        <v>13.77</v>
      </c>
      <c r="E144" s="1542">
        <v>434.07</v>
      </c>
      <c r="F144" s="1543">
        <v>30.24</v>
      </c>
      <c r="G144" s="1544">
        <v>565.33000000000004</v>
      </c>
      <c r="H144" s="1545"/>
      <c r="I144" s="1546">
        <f>ROUND('BDI principal'!D14,2)</f>
        <v>30.24</v>
      </c>
      <c r="J144" s="1547">
        <f t="shared" ref="J144:J154" si="20">ROUND((ROUND(H144,2)*I144/100)+ROUND(H144,2),2)</f>
        <v>0</v>
      </c>
      <c r="K144" s="1548">
        <f t="shared" ref="K144:K154" si="21">ROUND(D144*J144,2)</f>
        <v>0</v>
      </c>
      <c r="L144" s="1549" t="s">
        <v>23</v>
      </c>
    </row>
    <row r="145" spans="1:12" ht="33.75" x14ac:dyDescent="0.25">
      <c r="A145" s="1550" t="s">
        <v>258</v>
      </c>
      <c r="B145" s="1551" t="s">
        <v>111</v>
      </c>
      <c r="C145" s="1552" t="s">
        <v>112</v>
      </c>
      <c r="D145" s="1553">
        <v>79.06</v>
      </c>
      <c r="E145" s="1554">
        <v>144.69999999999999</v>
      </c>
      <c r="F145" s="1555">
        <v>30.24</v>
      </c>
      <c r="G145" s="1556">
        <v>188.46</v>
      </c>
      <c r="H145" s="1557"/>
      <c r="I145" s="1558">
        <f>ROUND('BDI principal'!D14,2)</f>
        <v>30.24</v>
      </c>
      <c r="J145" s="1559">
        <f t="shared" si="20"/>
        <v>0</v>
      </c>
      <c r="K145" s="1560">
        <f t="shared" si="21"/>
        <v>0</v>
      </c>
      <c r="L145" s="1561" t="s">
        <v>23</v>
      </c>
    </row>
    <row r="146" spans="1:12" ht="22.5" x14ac:dyDescent="0.25">
      <c r="A146" s="1562" t="s">
        <v>259</v>
      </c>
      <c r="B146" s="1563" t="s">
        <v>184</v>
      </c>
      <c r="C146" s="1564" t="s">
        <v>96</v>
      </c>
      <c r="D146" s="1565">
        <v>3.3</v>
      </c>
      <c r="E146" s="1566">
        <v>365.89</v>
      </c>
      <c r="F146" s="1567">
        <v>30.24</v>
      </c>
      <c r="G146" s="1568">
        <v>476.54</v>
      </c>
      <c r="H146" s="1569"/>
      <c r="I146" s="1570">
        <f>ROUND('BDI principal'!D14,2)</f>
        <v>30.24</v>
      </c>
      <c r="J146" s="1571">
        <f t="shared" si="20"/>
        <v>0</v>
      </c>
      <c r="K146" s="1572">
        <f t="shared" si="21"/>
        <v>0</v>
      </c>
      <c r="L146" s="1573" t="s">
        <v>23</v>
      </c>
    </row>
    <row r="147" spans="1:12" ht="45" x14ac:dyDescent="0.25">
      <c r="A147" s="1574" t="s">
        <v>260</v>
      </c>
      <c r="B147" s="1575" t="s">
        <v>116</v>
      </c>
      <c r="C147" s="1576" t="s">
        <v>96</v>
      </c>
      <c r="D147" s="1577">
        <v>20.05</v>
      </c>
      <c r="E147" s="1578">
        <v>59.09</v>
      </c>
      <c r="F147" s="1579">
        <v>30.24</v>
      </c>
      <c r="G147" s="1580">
        <v>76.959999999999994</v>
      </c>
      <c r="H147" s="1581"/>
      <c r="I147" s="1582">
        <f>ROUND('BDI principal'!D14,2)</f>
        <v>30.24</v>
      </c>
      <c r="J147" s="1583">
        <f t="shared" si="20"/>
        <v>0</v>
      </c>
      <c r="K147" s="1584">
        <f t="shared" si="21"/>
        <v>0</v>
      </c>
      <c r="L147" s="1585" t="s">
        <v>23</v>
      </c>
    </row>
    <row r="148" spans="1:12" ht="22.5" x14ac:dyDescent="0.25">
      <c r="A148" s="1586" t="s">
        <v>261</v>
      </c>
      <c r="B148" s="1587" t="s">
        <v>118</v>
      </c>
      <c r="C148" s="1588" t="s">
        <v>96</v>
      </c>
      <c r="D148" s="1589">
        <v>20.05</v>
      </c>
      <c r="E148" s="1590">
        <v>3.27</v>
      </c>
      <c r="F148" s="1591">
        <v>30.24</v>
      </c>
      <c r="G148" s="1592">
        <v>4.26</v>
      </c>
      <c r="H148" s="1593"/>
      <c r="I148" s="1594">
        <f>ROUND('BDI principal'!D14,2)</f>
        <v>30.24</v>
      </c>
      <c r="J148" s="1595">
        <f t="shared" si="20"/>
        <v>0</v>
      </c>
      <c r="K148" s="1596">
        <f t="shared" si="21"/>
        <v>0</v>
      </c>
      <c r="L148" s="1597" t="s">
        <v>23</v>
      </c>
    </row>
    <row r="149" spans="1:12" ht="45" x14ac:dyDescent="0.25">
      <c r="A149" s="1598" t="s">
        <v>262</v>
      </c>
      <c r="B149" s="1599" t="s">
        <v>120</v>
      </c>
      <c r="C149" s="1600" t="s">
        <v>88</v>
      </c>
      <c r="D149" s="1601">
        <v>50.13</v>
      </c>
      <c r="E149" s="1602">
        <v>19.239999999999998</v>
      </c>
      <c r="F149" s="1603">
        <v>30.24</v>
      </c>
      <c r="G149" s="1604">
        <v>25.06</v>
      </c>
      <c r="H149" s="1605"/>
      <c r="I149" s="1606">
        <f>ROUND('BDI principal'!D14,2)</f>
        <v>30.24</v>
      </c>
      <c r="J149" s="1607">
        <f t="shared" si="20"/>
        <v>0</v>
      </c>
      <c r="K149" s="1608">
        <f t="shared" si="21"/>
        <v>0</v>
      </c>
      <c r="L149" s="1609" t="s">
        <v>23</v>
      </c>
    </row>
    <row r="150" spans="1:12" ht="22.5" x14ac:dyDescent="0.25">
      <c r="A150" s="1610" t="s">
        <v>263</v>
      </c>
      <c r="B150" s="1611" t="s">
        <v>122</v>
      </c>
      <c r="C150" s="1612" t="s">
        <v>123</v>
      </c>
      <c r="D150" s="1613">
        <v>751.88</v>
      </c>
      <c r="E150" s="1614">
        <v>0.7</v>
      </c>
      <c r="F150" s="1615">
        <v>30.24</v>
      </c>
      <c r="G150" s="1616">
        <v>0.91</v>
      </c>
      <c r="H150" s="1617"/>
      <c r="I150" s="1618">
        <f>ROUND('BDI principal'!D14,2)</f>
        <v>30.24</v>
      </c>
      <c r="J150" s="1619">
        <f t="shared" si="20"/>
        <v>0</v>
      </c>
      <c r="K150" s="1620">
        <f t="shared" si="21"/>
        <v>0</v>
      </c>
      <c r="L150" s="1621" t="s">
        <v>23</v>
      </c>
    </row>
    <row r="151" spans="1:12" ht="22.5" x14ac:dyDescent="0.25">
      <c r="A151" s="1622" t="s">
        <v>264</v>
      </c>
      <c r="B151" s="1623" t="s">
        <v>265</v>
      </c>
      <c r="C151" s="1624" t="s">
        <v>88</v>
      </c>
      <c r="D151" s="1625">
        <v>50.13</v>
      </c>
      <c r="E151" s="1626">
        <v>69.64</v>
      </c>
      <c r="F151" s="1627">
        <v>30.24</v>
      </c>
      <c r="G151" s="1628">
        <v>90.7</v>
      </c>
      <c r="H151" s="1629"/>
      <c r="I151" s="1630">
        <f>ROUND('BDI principal'!D14,2)</f>
        <v>30.24</v>
      </c>
      <c r="J151" s="1631">
        <f t="shared" si="20"/>
        <v>0</v>
      </c>
      <c r="K151" s="1632">
        <f t="shared" si="21"/>
        <v>0</v>
      </c>
      <c r="L151" s="1633" t="s">
        <v>23</v>
      </c>
    </row>
    <row r="152" spans="1:12" ht="33.75" x14ac:dyDescent="0.25">
      <c r="A152" s="1634" t="s">
        <v>266</v>
      </c>
      <c r="B152" s="1635" t="s">
        <v>192</v>
      </c>
      <c r="C152" s="1636" t="s">
        <v>96</v>
      </c>
      <c r="D152" s="1637">
        <v>20.05</v>
      </c>
      <c r="E152" s="1638">
        <v>472.16</v>
      </c>
      <c r="F152" s="1639">
        <v>30.24</v>
      </c>
      <c r="G152" s="1640">
        <v>614.94000000000005</v>
      </c>
      <c r="H152" s="1641"/>
      <c r="I152" s="1642">
        <f>ROUND('BDI principal'!D14,2)</f>
        <v>30.24</v>
      </c>
      <c r="J152" s="1643">
        <f t="shared" si="20"/>
        <v>0</v>
      </c>
      <c r="K152" s="1644">
        <f t="shared" si="21"/>
        <v>0</v>
      </c>
      <c r="L152" s="1645" t="s">
        <v>23</v>
      </c>
    </row>
    <row r="153" spans="1:12" ht="56.25" x14ac:dyDescent="0.25">
      <c r="A153" s="1646" t="s">
        <v>267</v>
      </c>
      <c r="B153" s="1647" t="s">
        <v>203</v>
      </c>
      <c r="C153" s="1648" t="s">
        <v>99</v>
      </c>
      <c r="D153" s="1649">
        <v>3305</v>
      </c>
      <c r="E153" s="1650">
        <v>10.89</v>
      </c>
      <c r="F153" s="1651">
        <v>30.24</v>
      </c>
      <c r="G153" s="1652">
        <v>14.18</v>
      </c>
      <c r="H153" s="1653"/>
      <c r="I153" s="1654">
        <f>ROUND('BDI principal'!D14,2)</f>
        <v>30.24</v>
      </c>
      <c r="J153" s="1655">
        <f t="shared" si="20"/>
        <v>0</v>
      </c>
      <c r="K153" s="1656">
        <f t="shared" si="21"/>
        <v>0</v>
      </c>
      <c r="L153" s="1657" t="s">
        <v>23</v>
      </c>
    </row>
    <row r="154" spans="1:12" ht="56.25" x14ac:dyDescent="0.25">
      <c r="A154" s="1658" t="s">
        <v>268</v>
      </c>
      <c r="B154" s="1659" t="s">
        <v>103</v>
      </c>
      <c r="C154" s="1660" t="s">
        <v>99</v>
      </c>
      <c r="D154" s="1661">
        <v>742</v>
      </c>
      <c r="E154" s="1662">
        <v>16.22</v>
      </c>
      <c r="F154" s="1663">
        <v>30.24</v>
      </c>
      <c r="G154" s="1664">
        <v>21.12</v>
      </c>
      <c r="H154" s="1665"/>
      <c r="I154" s="1666">
        <f>ROUND('BDI principal'!D14,2)</f>
        <v>30.24</v>
      </c>
      <c r="J154" s="1667">
        <f t="shared" si="20"/>
        <v>0</v>
      </c>
      <c r="K154" s="1668">
        <f t="shared" si="21"/>
        <v>0</v>
      </c>
      <c r="L154" s="1669" t="s">
        <v>23</v>
      </c>
    </row>
    <row r="155" spans="1:12" x14ac:dyDescent="0.25">
      <c r="A155" s="1670" t="s">
        <v>269</v>
      </c>
      <c r="B155" s="2729" t="s">
        <v>270</v>
      </c>
      <c r="C155" s="2730"/>
      <c r="D155" s="2731"/>
      <c r="E155" s="2732"/>
      <c r="F155" s="2733"/>
      <c r="G155" s="2734"/>
      <c r="H155" s="2735"/>
      <c r="I155" s="1671"/>
      <c r="J155" s="1672"/>
      <c r="K155" s="1673">
        <f>SUM(K156:K167)</f>
        <v>0</v>
      </c>
      <c r="L155" s="1674" t="s">
        <v>36</v>
      </c>
    </row>
    <row r="156" spans="1:12" ht="33.75" x14ac:dyDescent="0.25">
      <c r="A156" s="1675" t="s">
        <v>271</v>
      </c>
      <c r="B156" s="1676" t="s">
        <v>272</v>
      </c>
      <c r="C156" s="1677" t="s">
        <v>112</v>
      </c>
      <c r="D156" s="1678">
        <v>65.34</v>
      </c>
      <c r="E156" s="1679">
        <v>88.33</v>
      </c>
      <c r="F156" s="1680">
        <v>30.24</v>
      </c>
      <c r="G156" s="1681">
        <v>115.04</v>
      </c>
      <c r="H156" s="1682"/>
      <c r="I156" s="1683">
        <f>ROUND('BDI principal'!D14,2)</f>
        <v>30.24</v>
      </c>
      <c r="J156" s="1684">
        <f t="shared" ref="J156:J167" si="22">ROUND((ROUND(H156,2)*I156/100)+ROUND(H156,2),2)</f>
        <v>0</v>
      </c>
      <c r="K156" s="1685">
        <f t="shared" ref="K156:K167" si="23">ROUND(D156*J156,2)</f>
        <v>0</v>
      </c>
      <c r="L156" s="1686" t="s">
        <v>23</v>
      </c>
    </row>
    <row r="157" spans="1:12" ht="56.25" x14ac:dyDescent="0.25">
      <c r="A157" s="1687" t="s">
        <v>273</v>
      </c>
      <c r="B157" s="1688" t="s">
        <v>167</v>
      </c>
      <c r="C157" s="1689" t="s">
        <v>99</v>
      </c>
      <c r="D157" s="1690">
        <v>272.16000000000003</v>
      </c>
      <c r="E157" s="1691">
        <v>13.11</v>
      </c>
      <c r="F157" s="1692">
        <v>30.24</v>
      </c>
      <c r="G157" s="1693">
        <v>17.07</v>
      </c>
      <c r="H157" s="1694"/>
      <c r="I157" s="1695">
        <f>ROUND('BDI principal'!D14,2)</f>
        <v>30.24</v>
      </c>
      <c r="J157" s="1696">
        <f t="shared" si="22"/>
        <v>0</v>
      </c>
      <c r="K157" s="1697">
        <f t="shared" si="23"/>
        <v>0</v>
      </c>
      <c r="L157" s="1698" t="s">
        <v>23</v>
      </c>
    </row>
    <row r="158" spans="1:12" ht="33.75" x14ac:dyDescent="0.25">
      <c r="A158" s="1699" t="s">
        <v>274</v>
      </c>
      <c r="B158" s="1700" t="s">
        <v>114</v>
      </c>
      <c r="C158" s="1701" t="s">
        <v>96</v>
      </c>
      <c r="D158" s="1702">
        <v>3.33</v>
      </c>
      <c r="E158" s="1703">
        <v>426.51</v>
      </c>
      <c r="F158" s="1704">
        <v>30.24</v>
      </c>
      <c r="G158" s="1705">
        <v>555.49</v>
      </c>
      <c r="H158" s="1706"/>
      <c r="I158" s="1707">
        <f>ROUND('BDI principal'!D14,2)</f>
        <v>30.24</v>
      </c>
      <c r="J158" s="1708">
        <f t="shared" si="22"/>
        <v>0</v>
      </c>
      <c r="K158" s="1709">
        <f t="shared" si="23"/>
        <v>0</v>
      </c>
      <c r="L158" s="1710" t="s">
        <v>23</v>
      </c>
    </row>
    <row r="159" spans="1:12" ht="45" x14ac:dyDescent="0.25">
      <c r="A159" s="1711" t="s">
        <v>275</v>
      </c>
      <c r="B159" s="1712" t="s">
        <v>116</v>
      </c>
      <c r="C159" s="1713" t="s">
        <v>96</v>
      </c>
      <c r="D159" s="1714">
        <v>3.02</v>
      </c>
      <c r="E159" s="1715">
        <v>59.09</v>
      </c>
      <c r="F159" s="1716">
        <v>30.24</v>
      </c>
      <c r="G159" s="1717">
        <v>76.959999999999994</v>
      </c>
      <c r="H159" s="1718"/>
      <c r="I159" s="1719">
        <f>ROUND('BDI principal'!D14,2)</f>
        <v>30.24</v>
      </c>
      <c r="J159" s="1720">
        <f t="shared" si="22"/>
        <v>0</v>
      </c>
      <c r="K159" s="1721">
        <f t="shared" si="23"/>
        <v>0</v>
      </c>
      <c r="L159" s="1722" t="s">
        <v>23</v>
      </c>
    </row>
    <row r="160" spans="1:12" ht="22.5" x14ac:dyDescent="0.25">
      <c r="A160" s="1723" t="s">
        <v>276</v>
      </c>
      <c r="B160" s="1724" t="s">
        <v>118</v>
      </c>
      <c r="C160" s="1725" t="s">
        <v>96</v>
      </c>
      <c r="D160" s="1726">
        <v>3.33</v>
      </c>
      <c r="E160" s="1727">
        <v>3.27</v>
      </c>
      <c r="F160" s="1728">
        <v>30.24</v>
      </c>
      <c r="G160" s="1729">
        <v>4.26</v>
      </c>
      <c r="H160" s="1730"/>
      <c r="I160" s="1731">
        <f>ROUND('BDI principal'!D14,2)</f>
        <v>30.24</v>
      </c>
      <c r="J160" s="1732">
        <f t="shared" si="22"/>
        <v>0</v>
      </c>
      <c r="K160" s="1733">
        <f t="shared" si="23"/>
        <v>0</v>
      </c>
      <c r="L160" s="1734" t="s">
        <v>23</v>
      </c>
    </row>
    <row r="161" spans="1:12" ht="45" x14ac:dyDescent="0.25">
      <c r="A161" s="1735" t="s">
        <v>277</v>
      </c>
      <c r="B161" s="1736" t="s">
        <v>120</v>
      </c>
      <c r="C161" s="1737" t="s">
        <v>88</v>
      </c>
      <c r="D161" s="1738">
        <v>7.56</v>
      </c>
      <c r="E161" s="1739">
        <v>19.239999999999998</v>
      </c>
      <c r="F161" s="1740">
        <v>30.24</v>
      </c>
      <c r="G161" s="1741">
        <v>25.06</v>
      </c>
      <c r="H161" s="1742"/>
      <c r="I161" s="1743">
        <f>ROUND('BDI principal'!D14,2)</f>
        <v>30.24</v>
      </c>
      <c r="J161" s="1744">
        <f t="shared" si="22"/>
        <v>0</v>
      </c>
      <c r="K161" s="1745">
        <f t="shared" si="23"/>
        <v>0</v>
      </c>
      <c r="L161" s="1746" t="s">
        <v>23</v>
      </c>
    </row>
    <row r="162" spans="1:12" ht="22.5" x14ac:dyDescent="0.25">
      <c r="A162" s="1747" t="s">
        <v>278</v>
      </c>
      <c r="B162" s="1748" t="s">
        <v>122</v>
      </c>
      <c r="C162" s="1749" t="s">
        <v>123</v>
      </c>
      <c r="D162" s="1750">
        <v>143.63999999999999</v>
      </c>
      <c r="E162" s="1751">
        <v>0.7</v>
      </c>
      <c r="F162" s="1752">
        <v>30.24</v>
      </c>
      <c r="G162" s="1753">
        <v>0.91</v>
      </c>
      <c r="H162" s="1754"/>
      <c r="I162" s="1755">
        <f>ROUND('BDI principal'!D14,2)</f>
        <v>30.24</v>
      </c>
      <c r="J162" s="1756">
        <f t="shared" si="22"/>
        <v>0</v>
      </c>
      <c r="K162" s="1757">
        <f t="shared" si="23"/>
        <v>0</v>
      </c>
      <c r="L162" s="1758" t="s">
        <v>23</v>
      </c>
    </row>
    <row r="163" spans="1:12" ht="56.25" x14ac:dyDescent="0.25">
      <c r="A163" s="1759" t="s">
        <v>279</v>
      </c>
      <c r="B163" s="1760" t="s">
        <v>201</v>
      </c>
      <c r="C163" s="1761" t="s">
        <v>99</v>
      </c>
      <c r="D163" s="1762">
        <v>194</v>
      </c>
      <c r="E163" s="1763">
        <v>10.45</v>
      </c>
      <c r="F163" s="1764">
        <v>30.24</v>
      </c>
      <c r="G163" s="1765">
        <v>13.61</v>
      </c>
      <c r="H163" s="1766"/>
      <c r="I163" s="1767">
        <f>ROUND('BDI principal'!D14,2)</f>
        <v>30.24</v>
      </c>
      <c r="J163" s="1768">
        <f t="shared" si="22"/>
        <v>0</v>
      </c>
      <c r="K163" s="1769">
        <f t="shared" si="23"/>
        <v>0</v>
      </c>
      <c r="L163" s="1770" t="s">
        <v>23</v>
      </c>
    </row>
    <row r="164" spans="1:12" ht="56.25" x14ac:dyDescent="0.25">
      <c r="A164" s="1771" t="s">
        <v>280</v>
      </c>
      <c r="B164" s="1772" t="s">
        <v>203</v>
      </c>
      <c r="C164" s="1773" t="s">
        <v>99</v>
      </c>
      <c r="D164" s="1774">
        <v>361</v>
      </c>
      <c r="E164" s="1775">
        <v>10.89</v>
      </c>
      <c r="F164" s="1776">
        <v>30.24</v>
      </c>
      <c r="G164" s="1777">
        <v>14.18</v>
      </c>
      <c r="H164" s="1778"/>
      <c r="I164" s="1779">
        <f>ROUND('BDI principal'!D14,2)</f>
        <v>30.24</v>
      </c>
      <c r="J164" s="1780">
        <f t="shared" si="22"/>
        <v>0</v>
      </c>
      <c r="K164" s="1781">
        <f t="shared" si="23"/>
        <v>0</v>
      </c>
      <c r="L164" s="1782" t="s">
        <v>23</v>
      </c>
    </row>
    <row r="165" spans="1:12" ht="56.25" x14ac:dyDescent="0.25">
      <c r="A165" s="1783" t="s">
        <v>281</v>
      </c>
      <c r="B165" s="1784" t="s">
        <v>167</v>
      </c>
      <c r="C165" s="1785" t="s">
        <v>99</v>
      </c>
      <c r="D165" s="1786">
        <v>5054</v>
      </c>
      <c r="E165" s="1787">
        <v>13.11</v>
      </c>
      <c r="F165" s="1788">
        <v>30.24</v>
      </c>
      <c r="G165" s="1789">
        <v>17.07</v>
      </c>
      <c r="H165" s="1790"/>
      <c r="I165" s="1791">
        <f>ROUND('BDI principal'!D14,2)</f>
        <v>30.24</v>
      </c>
      <c r="J165" s="1792">
        <f t="shared" si="22"/>
        <v>0</v>
      </c>
      <c r="K165" s="1793">
        <f t="shared" si="23"/>
        <v>0</v>
      </c>
      <c r="L165" s="1794" t="s">
        <v>23</v>
      </c>
    </row>
    <row r="166" spans="1:12" ht="56.25" x14ac:dyDescent="0.25">
      <c r="A166" s="1795" t="s">
        <v>282</v>
      </c>
      <c r="B166" s="1796" t="s">
        <v>206</v>
      </c>
      <c r="C166" s="1797" t="s">
        <v>99</v>
      </c>
      <c r="D166" s="1798">
        <v>2630</v>
      </c>
      <c r="E166" s="1799">
        <v>14.92</v>
      </c>
      <c r="F166" s="1800">
        <v>30.24</v>
      </c>
      <c r="G166" s="1801">
        <v>19.43</v>
      </c>
      <c r="H166" s="1802"/>
      <c r="I166" s="1803">
        <f>ROUND('BDI principal'!D14,2)</f>
        <v>30.24</v>
      </c>
      <c r="J166" s="1804">
        <f t="shared" si="22"/>
        <v>0</v>
      </c>
      <c r="K166" s="1805">
        <f t="shared" si="23"/>
        <v>0</v>
      </c>
      <c r="L166" s="1806" t="s">
        <v>23</v>
      </c>
    </row>
    <row r="167" spans="1:12" ht="56.25" x14ac:dyDescent="0.25">
      <c r="A167" s="1807" t="s">
        <v>283</v>
      </c>
      <c r="B167" s="1808" t="s">
        <v>103</v>
      </c>
      <c r="C167" s="1809" t="s">
        <v>99</v>
      </c>
      <c r="D167" s="1810">
        <v>253</v>
      </c>
      <c r="E167" s="1811">
        <v>16.22</v>
      </c>
      <c r="F167" s="1812">
        <v>30.24</v>
      </c>
      <c r="G167" s="1813">
        <v>21.12</v>
      </c>
      <c r="H167" s="1814"/>
      <c r="I167" s="1815">
        <f>ROUND('BDI principal'!D14,2)</f>
        <v>30.24</v>
      </c>
      <c r="J167" s="1816">
        <f t="shared" si="22"/>
        <v>0</v>
      </c>
      <c r="K167" s="1817">
        <f t="shared" si="23"/>
        <v>0</v>
      </c>
      <c r="L167" s="1818" t="s">
        <v>23</v>
      </c>
    </row>
    <row r="168" spans="1:12" x14ac:dyDescent="0.25">
      <c r="A168" s="1819" t="s">
        <v>284</v>
      </c>
      <c r="B168" s="2736" t="s">
        <v>285</v>
      </c>
      <c r="C168" s="2737"/>
      <c r="D168" s="2738"/>
      <c r="E168" s="2739"/>
      <c r="F168" s="2740"/>
      <c r="G168" s="2741"/>
      <c r="H168" s="2742"/>
      <c r="I168" s="1820"/>
      <c r="J168" s="1821"/>
      <c r="K168" s="1822">
        <f>SUM(K169:K176)</f>
        <v>0</v>
      </c>
      <c r="L168" s="1823" t="s">
        <v>36</v>
      </c>
    </row>
    <row r="169" spans="1:12" ht="33.75" x14ac:dyDescent="0.25">
      <c r="A169" s="1824" t="s">
        <v>286</v>
      </c>
      <c r="B169" s="1825" t="s">
        <v>111</v>
      </c>
      <c r="C169" s="1826" t="s">
        <v>112</v>
      </c>
      <c r="D169" s="1827">
        <v>13.7</v>
      </c>
      <c r="E169" s="1828">
        <v>146.41</v>
      </c>
      <c r="F169" s="1829">
        <v>30.24</v>
      </c>
      <c r="G169" s="1830">
        <v>190.68</v>
      </c>
      <c r="H169" s="1831"/>
      <c r="I169" s="1832">
        <f>ROUND('BDI principal'!D14,2)</f>
        <v>30.24</v>
      </c>
      <c r="J169" s="1833">
        <f t="shared" ref="J169:J176" si="24">ROUND((ROUND(H169,2)*I169/100)+ROUND(H169,2),2)</f>
        <v>0</v>
      </c>
      <c r="K169" s="1834">
        <f t="shared" ref="K169:K176" si="25">ROUND(D169*J169,2)</f>
        <v>0</v>
      </c>
      <c r="L169" s="1835" t="s">
        <v>23</v>
      </c>
    </row>
    <row r="170" spans="1:12" ht="45" x14ac:dyDescent="0.25">
      <c r="A170" s="1836" t="s">
        <v>287</v>
      </c>
      <c r="B170" s="1837" t="s">
        <v>116</v>
      </c>
      <c r="C170" s="1838" t="s">
        <v>96</v>
      </c>
      <c r="D170" s="1839">
        <v>19.399999999999999</v>
      </c>
      <c r="E170" s="1840">
        <v>56.91</v>
      </c>
      <c r="F170" s="1841">
        <v>30.24</v>
      </c>
      <c r="G170" s="1842">
        <v>74.12</v>
      </c>
      <c r="H170" s="1843"/>
      <c r="I170" s="1844">
        <f>ROUND('BDI principal'!D14,2)</f>
        <v>30.24</v>
      </c>
      <c r="J170" s="1845">
        <f t="shared" si="24"/>
        <v>0</v>
      </c>
      <c r="K170" s="1846">
        <f t="shared" si="25"/>
        <v>0</v>
      </c>
      <c r="L170" s="1847" t="s">
        <v>23</v>
      </c>
    </row>
    <row r="171" spans="1:12" ht="22.5" x14ac:dyDescent="0.25">
      <c r="A171" s="1848" t="s">
        <v>288</v>
      </c>
      <c r="B171" s="1849" t="s">
        <v>122</v>
      </c>
      <c r="C171" s="1850" t="s">
        <v>123</v>
      </c>
      <c r="D171" s="1851">
        <v>727.5</v>
      </c>
      <c r="E171" s="1852">
        <v>0.67</v>
      </c>
      <c r="F171" s="1853">
        <v>30.24</v>
      </c>
      <c r="G171" s="1854">
        <v>0.87</v>
      </c>
      <c r="H171" s="1855"/>
      <c r="I171" s="1856">
        <f>ROUND('BDI principal'!D14,2)</f>
        <v>30.24</v>
      </c>
      <c r="J171" s="1857">
        <f t="shared" si="24"/>
        <v>0</v>
      </c>
      <c r="K171" s="1858">
        <f t="shared" si="25"/>
        <v>0</v>
      </c>
      <c r="L171" s="1859" t="s">
        <v>23</v>
      </c>
    </row>
    <row r="172" spans="1:12" ht="33.75" x14ac:dyDescent="0.25">
      <c r="A172" s="1860" t="s">
        <v>289</v>
      </c>
      <c r="B172" s="1861" t="s">
        <v>192</v>
      </c>
      <c r="C172" s="1862" t="s">
        <v>96</v>
      </c>
      <c r="D172" s="1863">
        <v>19.399999999999999</v>
      </c>
      <c r="E172" s="1864">
        <v>477.9</v>
      </c>
      <c r="F172" s="1865">
        <v>30.24</v>
      </c>
      <c r="G172" s="1866">
        <v>622.41999999999996</v>
      </c>
      <c r="H172" s="1867"/>
      <c r="I172" s="1868">
        <f>ROUND('BDI principal'!D14,2)</f>
        <v>30.24</v>
      </c>
      <c r="J172" s="1869">
        <f t="shared" si="24"/>
        <v>0</v>
      </c>
      <c r="K172" s="1870">
        <f t="shared" si="25"/>
        <v>0</v>
      </c>
      <c r="L172" s="1871" t="s">
        <v>23</v>
      </c>
    </row>
    <row r="173" spans="1:12" ht="22.5" x14ac:dyDescent="0.25">
      <c r="A173" s="1872" t="s">
        <v>290</v>
      </c>
      <c r="B173" s="1873" t="s">
        <v>118</v>
      </c>
      <c r="C173" s="1874" t="s">
        <v>96</v>
      </c>
      <c r="D173" s="1875">
        <v>19.399999999999999</v>
      </c>
      <c r="E173" s="1876">
        <v>3.05</v>
      </c>
      <c r="F173" s="1877">
        <v>30.24</v>
      </c>
      <c r="G173" s="1878">
        <v>3.97</v>
      </c>
      <c r="H173" s="1879"/>
      <c r="I173" s="1880">
        <f>ROUND('BDI principal'!D14,2)</f>
        <v>30.24</v>
      </c>
      <c r="J173" s="1881">
        <f t="shared" si="24"/>
        <v>0</v>
      </c>
      <c r="K173" s="1882">
        <f t="shared" si="25"/>
        <v>0</v>
      </c>
      <c r="L173" s="1883" t="s">
        <v>23</v>
      </c>
    </row>
    <row r="174" spans="1:12" ht="45" x14ac:dyDescent="0.25">
      <c r="A174" s="1884" t="s">
        <v>291</v>
      </c>
      <c r="B174" s="1885" t="s">
        <v>120</v>
      </c>
      <c r="C174" s="1886" t="s">
        <v>88</v>
      </c>
      <c r="D174" s="1887">
        <v>48.5</v>
      </c>
      <c r="E174" s="1888">
        <v>18.399999999999999</v>
      </c>
      <c r="F174" s="1889">
        <v>30.24</v>
      </c>
      <c r="G174" s="1890">
        <v>23.96</v>
      </c>
      <c r="H174" s="1891"/>
      <c r="I174" s="1892">
        <f>ROUND('BDI principal'!D14,2)</f>
        <v>30.24</v>
      </c>
      <c r="J174" s="1893">
        <f t="shared" si="24"/>
        <v>0</v>
      </c>
      <c r="K174" s="1894">
        <f t="shared" si="25"/>
        <v>0</v>
      </c>
      <c r="L174" s="1895" t="s">
        <v>23</v>
      </c>
    </row>
    <row r="175" spans="1:12" ht="56.25" x14ac:dyDescent="0.25">
      <c r="A175" s="1896" t="s">
        <v>292</v>
      </c>
      <c r="B175" s="1897" t="s">
        <v>203</v>
      </c>
      <c r="C175" s="1898" t="s">
        <v>99</v>
      </c>
      <c r="D175" s="1899">
        <v>1025</v>
      </c>
      <c r="E175" s="1900">
        <v>10.89</v>
      </c>
      <c r="F175" s="1901">
        <v>30.24</v>
      </c>
      <c r="G175" s="1902">
        <v>14.18</v>
      </c>
      <c r="H175" s="1903"/>
      <c r="I175" s="1904">
        <f>ROUND('BDI principal'!D14,2)</f>
        <v>30.24</v>
      </c>
      <c r="J175" s="1905">
        <f t="shared" si="24"/>
        <v>0</v>
      </c>
      <c r="K175" s="1906">
        <f t="shared" si="25"/>
        <v>0</v>
      </c>
      <c r="L175" s="1907" t="s">
        <v>23</v>
      </c>
    </row>
    <row r="176" spans="1:12" ht="56.25" x14ac:dyDescent="0.25">
      <c r="A176" s="1908" t="s">
        <v>293</v>
      </c>
      <c r="B176" s="1909" t="s">
        <v>167</v>
      </c>
      <c r="C176" s="1910" t="s">
        <v>99</v>
      </c>
      <c r="D176" s="1911">
        <v>487</v>
      </c>
      <c r="E176" s="1912">
        <v>13.11</v>
      </c>
      <c r="F176" s="1913">
        <v>30.24</v>
      </c>
      <c r="G176" s="1914">
        <v>17.07</v>
      </c>
      <c r="H176" s="1915"/>
      <c r="I176" s="1916">
        <f>ROUND('BDI principal'!D14,2)</f>
        <v>30.24</v>
      </c>
      <c r="J176" s="1917">
        <f t="shared" si="24"/>
        <v>0</v>
      </c>
      <c r="K176" s="1918">
        <f t="shared" si="25"/>
        <v>0</v>
      </c>
      <c r="L176" s="1919" t="s">
        <v>23</v>
      </c>
    </row>
    <row r="177" spans="1:12" x14ac:dyDescent="0.25">
      <c r="A177" s="1920" t="s">
        <v>294</v>
      </c>
      <c r="B177" s="2743" t="s">
        <v>295</v>
      </c>
      <c r="C177" s="2744"/>
      <c r="D177" s="2745"/>
      <c r="E177" s="2746"/>
      <c r="F177" s="2747"/>
      <c r="G177" s="2748"/>
      <c r="H177" s="2749"/>
      <c r="I177" s="1921"/>
      <c r="J177" s="1922"/>
      <c r="K177" s="1923">
        <f>SUM(K178:K181)</f>
        <v>0</v>
      </c>
      <c r="L177" s="1924" t="s">
        <v>36</v>
      </c>
    </row>
    <row r="178" spans="1:12" ht="45" x14ac:dyDescent="0.25">
      <c r="A178" s="1925" t="s">
        <v>296</v>
      </c>
      <c r="B178" s="1926" t="s">
        <v>297</v>
      </c>
      <c r="C178" s="1927" t="s">
        <v>112</v>
      </c>
      <c r="D178" s="1928">
        <v>643.5</v>
      </c>
      <c r="E178" s="1929">
        <v>281.04000000000002</v>
      </c>
      <c r="F178" s="1930">
        <v>30.24</v>
      </c>
      <c r="G178" s="1931">
        <v>366.03</v>
      </c>
      <c r="H178" s="1932"/>
      <c r="I178" s="1933">
        <f>ROUND('BDI principal'!D14,2)</f>
        <v>30.24</v>
      </c>
      <c r="J178" s="1934">
        <f>ROUND((ROUND(H178,2)*I178/100)+ROUND(H178,2),2)</f>
        <v>0</v>
      </c>
      <c r="K178" s="1935">
        <f>ROUND(D178*J178,2)</f>
        <v>0</v>
      </c>
      <c r="L178" s="1936" t="s">
        <v>23</v>
      </c>
    </row>
    <row r="179" spans="1:12" ht="22.5" x14ac:dyDescent="0.25">
      <c r="A179" s="1937" t="s">
        <v>298</v>
      </c>
      <c r="B179" s="1938" t="s">
        <v>299</v>
      </c>
      <c r="C179" s="1939" t="s">
        <v>123</v>
      </c>
      <c r="D179" s="1940">
        <v>1145.43</v>
      </c>
      <c r="E179" s="1941">
        <v>0.81</v>
      </c>
      <c r="F179" s="1942">
        <v>30.24</v>
      </c>
      <c r="G179" s="1943">
        <v>1.05</v>
      </c>
      <c r="H179" s="1944"/>
      <c r="I179" s="1945">
        <f>ROUND('BDI principal'!D14,2)</f>
        <v>30.24</v>
      </c>
      <c r="J179" s="1946">
        <f>ROUND((ROUND(H179,2)*I179/100)+ROUND(H179,2),2)</f>
        <v>0</v>
      </c>
      <c r="K179" s="1947">
        <f>ROUND(D179*J179,2)</f>
        <v>0</v>
      </c>
      <c r="L179" s="1948" t="s">
        <v>23</v>
      </c>
    </row>
    <row r="180" spans="1:12" ht="22.5" x14ac:dyDescent="0.25">
      <c r="A180" s="1949" t="s">
        <v>300</v>
      </c>
      <c r="B180" s="1950" t="s">
        <v>301</v>
      </c>
      <c r="C180" s="1951" t="s">
        <v>123</v>
      </c>
      <c r="D180" s="1952">
        <v>4850.8599999999997</v>
      </c>
      <c r="E180" s="1953">
        <v>0.84</v>
      </c>
      <c r="F180" s="1954">
        <v>30.24</v>
      </c>
      <c r="G180" s="1955">
        <v>1.0900000000000001</v>
      </c>
      <c r="H180" s="1956"/>
      <c r="I180" s="1957">
        <f>ROUND('BDI principal'!D14,2)</f>
        <v>30.24</v>
      </c>
      <c r="J180" s="1958">
        <f>ROUND((ROUND(H180,2)*I180/100)+ROUND(H180,2),2)</f>
        <v>0</v>
      </c>
      <c r="K180" s="1959">
        <f>ROUND(D180*J180,2)</f>
        <v>0</v>
      </c>
      <c r="L180" s="1960" t="s">
        <v>23</v>
      </c>
    </row>
    <row r="181" spans="1:12" ht="22.5" x14ac:dyDescent="0.25">
      <c r="A181" s="1961" t="s">
        <v>302</v>
      </c>
      <c r="B181" s="1962" t="s">
        <v>303</v>
      </c>
      <c r="C181" s="1963" t="s">
        <v>96</v>
      </c>
      <c r="D181" s="1964">
        <v>321.75</v>
      </c>
      <c r="E181" s="1965">
        <v>68.25</v>
      </c>
      <c r="F181" s="1966">
        <v>30.24</v>
      </c>
      <c r="G181" s="1967">
        <v>88.89</v>
      </c>
      <c r="H181" s="1968"/>
      <c r="I181" s="1969">
        <f>ROUND('BDI principal'!D14,2)</f>
        <v>30.24</v>
      </c>
      <c r="J181" s="1970">
        <f>ROUND((ROUND(H181,2)*I181/100)+ROUND(H181,2),2)</f>
        <v>0</v>
      </c>
      <c r="K181" s="1971">
        <f>ROUND(D181*J181,2)</f>
        <v>0</v>
      </c>
      <c r="L181" s="1972" t="s">
        <v>23</v>
      </c>
    </row>
    <row r="182" spans="1:12" x14ac:dyDescent="0.25">
      <c r="A182" s="1973" t="s">
        <v>304</v>
      </c>
      <c r="B182" s="2750" t="s">
        <v>305</v>
      </c>
      <c r="C182" s="2751"/>
      <c r="D182" s="2752"/>
      <c r="E182" s="2753"/>
      <c r="F182" s="2754"/>
      <c r="G182" s="2755"/>
      <c r="H182" s="2756"/>
      <c r="I182" s="1974"/>
      <c r="J182" s="1975"/>
      <c r="K182" s="1976">
        <f>SUM(K183:K187)</f>
        <v>0</v>
      </c>
      <c r="L182" s="1977" t="s">
        <v>36</v>
      </c>
    </row>
    <row r="183" spans="1:12" ht="45" x14ac:dyDescent="0.25">
      <c r="A183" s="1978" t="s">
        <v>306</v>
      </c>
      <c r="B183" s="1979" t="s">
        <v>307</v>
      </c>
      <c r="C183" s="1980" t="s">
        <v>79</v>
      </c>
      <c r="D183" s="1981">
        <v>150</v>
      </c>
      <c r="E183" s="1982">
        <v>117.7</v>
      </c>
      <c r="F183" s="1983">
        <v>30.24</v>
      </c>
      <c r="G183" s="1984">
        <v>153.29</v>
      </c>
      <c r="H183" s="1985"/>
      <c r="I183" s="1986">
        <f>ROUND('BDI principal'!D14,2)</f>
        <v>30.24</v>
      </c>
      <c r="J183" s="1987">
        <f>ROUND((ROUND(H183,2)*I183/100)+ROUND(H183,2),2)</f>
        <v>0</v>
      </c>
      <c r="K183" s="1988">
        <f>ROUND(D183*J183,2)</f>
        <v>0</v>
      </c>
      <c r="L183" s="1989" t="s">
        <v>23</v>
      </c>
    </row>
    <row r="184" spans="1:12" ht="45" x14ac:dyDescent="0.25">
      <c r="A184" s="1990" t="s">
        <v>308</v>
      </c>
      <c r="B184" s="1991" t="s">
        <v>309</v>
      </c>
      <c r="C184" s="1992" t="s">
        <v>79</v>
      </c>
      <c r="D184" s="1993">
        <v>32</v>
      </c>
      <c r="E184" s="1994">
        <v>172.58</v>
      </c>
      <c r="F184" s="1995">
        <v>30.24</v>
      </c>
      <c r="G184" s="1996">
        <v>224.77</v>
      </c>
      <c r="H184" s="1997"/>
      <c r="I184" s="1998">
        <f>ROUND('BDI principal'!D14,2)</f>
        <v>30.24</v>
      </c>
      <c r="J184" s="1999">
        <f>ROUND((ROUND(H184,2)*I184/100)+ROUND(H184,2),2)</f>
        <v>0</v>
      </c>
      <c r="K184" s="2000">
        <f>ROUND(D184*J184,2)</f>
        <v>0</v>
      </c>
      <c r="L184" s="2001" t="s">
        <v>23</v>
      </c>
    </row>
    <row r="185" spans="1:12" ht="45" x14ac:dyDescent="0.25">
      <c r="A185" s="2002" t="s">
        <v>310</v>
      </c>
      <c r="B185" s="2003" t="s">
        <v>311</v>
      </c>
      <c r="C185" s="2004" t="s">
        <v>312</v>
      </c>
      <c r="D185" s="2005">
        <v>32.799999999999997</v>
      </c>
      <c r="E185" s="2006">
        <v>570</v>
      </c>
      <c r="F185" s="2007">
        <v>30.24</v>
      </c>
      <c r="G185" s="2008">
        <v>742.37</v>
      </c>
      <c r="H185" s="2009"/>
      <c r="I185" s="2010">
        <f>ROUND('BDI principal'!D14,2)</f>
        <v>30.24</v>
      </c>
      <c r="J185" s="2011">
        <f>ROUND((ROUND(H185,2)*I185/100)+ROUND(H185,2),2)</f>
        <v>0</v>
      </c>
      <c r="K185" s="2012">
        <f>ROUND(D185*J185,2)</f>
        <v>0</v>
      </c>
      <c r="L185" s="2013" t="s">
        <v>23</v>
      </c>
    </row>
    <row r="186" spans="1:12" ht="45" x14ac:dyDescent="0.25">
      <c r="A186" s="2014" t="s">
        <v>313</v>
      </c>
      <c r="B186" s="2015" t="s">
        <v>314</v>
      </c>
      <c r="C186" s="2016" t="s">
        <v>315</v>
      </c>
      <c r="D186" s="2017">
        <v>480</v>
      </c>
      <c r="E186" s="2018">
        <v>1.96</v>
      </c>
      <c r="F186" s="2019">
        <v>30.24</v>
      </c>
      <c r="G186" s="2020">
        <v>2.5499999999999998</v>
      </c>
      <c r="H186" s="2021"/>
      <c r="I186" s="2022">
        <f>ROUND('BDI principal'!D14,2)</f>
        <v>30.24</v>
      </c>
      <c r="J186" s="2023">
        <f>ROUND((ROUND(H186,2)*I186/100)+ROUND(H186,2),2)</f>
        <v>0</v>
      </c>
      <c r="K186" s="2024">
        <f>ROUND(D186*J186,2)</f>
        <v>0</v>
      </c>
      <c r="L186" s="2025" t="s">
        <v>23</v>
      </c>
    </row>
    <row r="187" spans="1:12" ht="67.5" x14ac:dyDescent="0.25">
      <c r="A187" s="2026" t="s">
        <v>316</v>
      </c>
      <c r="B187" s="2027" t="s">
        <v>317</v>
      </c>
      <c r="C187" s="2028" t="s">
        <v>88</v>
      </c>
      <c r="D187" s="2029">
        <v>67.239999999999995</v>
      </c>
      <c r="E187" s="2030">
        <v>5.45</v>
      </c>
      <c r="F187" s="2031">
        <v>30.24</v>
      </c>
      <c r="G187" s="2032">
        <v>7.1</v>
      </c>
      <c r="H187" s="2033"/>
      <c r="I187" s="2034">
        <f>ROUND('BDI principal'!D14,2)</f>
        <v>30.24</v>
      </c>
      <c r="J187" s="2035">
        <f>ROUND((ROUND(H187,2)*I187/100)+ROUND(H187,2),2)</f>
        <v>0</v>
      </c>
      <c r="K187" s="2036">
        <f>ROUND(D187*J187,2)</f>
        <v>0</v>
      </c>
      <c r="L187" s="2037" t="s">
        <v>23</v>
      </c>
    </row>
    <row r="188" spans="1:12" x14ac:dyDescent="0.25">
      <c r="A188" s="2038" t="s">
        <v>318</v>
      </c>
      <c r="B188" s="2757" t="s">
        <v>319</v>
      </c>
      <c r="C188" s="2758"/>
      <c r="D188" s="2759"/>
      <c r="E188" s="2760"/>
      <c r="F188" s="2761"/>
      <c r="G188" s="2762"/>
      <c r="H188" s="2763"/>
      <c r="I188" s="2039"/>
      <c r="J188" s="2040"/>
      <c r="K188" s="2041">
        <f>SUM(K189:K198)</f>
        <v>0</v>
      </c>
      <c r="L188" s="2042" t="s">
        <v>36</v>
      </c>
    </row>
    <row r="189" spans="1:12" ht="22.5" x14ac:dyDescent="0.25">
      <c r="A189" s="2043" t="s">
        <v>320</v>
      </c>
      <c r="B189" s="2044" t="s">
        <v>321</v>
      </c>
      <c r="C189" s="2045" t="s">
        <v>99</v>
      </c>
      <c r="D189" s="2046">
        <v>2</v>
      </c>
      <c r="E189" s="2047">
        <v>28.97</v>
      </c>
      <c r="F189" s="2048">
        <v>30.24</v>
      </c>
      <c r="G189" s="2049">
        <v>37.729999999999997</v>
      </c>
      <c r="H189" s="2050"/>
      <c r="I189" s="2051">
        <f>ROUND('BDI principal'!D14,2)</f>
        <v>30.24</v>
      </c>
      <c r="J189" s="2052">
        <f t="shared" ref="J189:J198" si="26">ROUND((ROUND(H189,2)*I189/100)+ROUND(H189,2),2)</f>
        <v>0</v>
      </c>
      <c r="K189" s="2053">
        <f t="shared" ref="K189:K198" si="27">ROUND(D189*J189,2)</f>
        <v>0</v>
      </c>
      <c r="L189" s="2054" t="s">
        <v>23</v>
      </c>
    </row>
    <row r="190" spans="1:12" ht="67.5" x14ac:dyDescent="0.25">
      <c r="A190" s="2055" t="s">
        <v>322</v>
      </c>
      <c r="B190" s="2056" t="s">
        <v>323</v>
      </c>
      <c r="C190" s="2057" t="s">
        <v>324</v>
      </c>
      <c r="D190" s="2058">
        <v>2</v>
      </c>
      <c r="E190" s="2059">
        <v>4.1100000000000003</v>
      </c>
      <c r="F190" s="2060">
        <v>30.24</v>
      </c>
      <c r="G190" s="2061">
        <v>5.35</v>
      </c>
      <c r="H190" s="2062"/>
      <c r="I190" s="2063">
        <f>ROUND('BDI principal'!D14,2)</f>
        <v>30.24</v>
      </c>
      <c r="J190" s="2064">
        <f t="shared" si="26"/>
        <v>0</v>
      </c>
      <c r="K190" s="2065">
        <f t="shared" si="27"/>
        <v>0</v>
      </c>
      <c r="L190" s="2066" t="s">
        <v>23</v>
      </c>
    </row>
    <row r="191" spans="1:12" ht="56.25" x14ac:dyDescent="0.25">
      <c r="A191" s="2067" t="s">
        <v>325</v>
      </c>
      <c r="B191" s="2068" t="s">
        <v>326</v>
      </c>
      <c r="C191" s="2069" t="s">
        <v>324</v>
      </c>
      <c r="D191" s="2070">
        <v>2</v>
      </c>
      <c r="E191" s="2071">
        <v>26.51</v>
      </c>
      <c r="F191" s="2072">
        <v>30.24</v>
      </c>
      <c r="G191" s="2073">
        <v>34.53</v>
      </c>
      <c r="H191" s="2074"/>
      <c r="I191" s="2075">
        <f>ROUND('BDI principal'!D14,2)</f>
        <v>30.24</v>
      </c>
      <c r="J191" s="2076">
        <f t="shared" si="26"/>
        <v>0</v>
      </c>
      <c r="K191" s="2077">
        <f t="shared" si="27"/>
        <v>0</v>
      </c>
      <c r="L191" s="2078" t="s">
        <v>23</v>
      </c>
    </row>
    <row r="192" spans="1:12" x14ac:dyDescent="0.25">
      <c r="A192" s="2079" t="s">
        <v>327</v>
      </c>
      <c r="B192" s="2080" t="s">
        <v>328</v>
      </c>
      <c r="C192" s="2081" t="s">
        <v>55</v>
      </c>
      <c r="D192" s="2082">
        <v>3</v>
      </c>
      <c r="E192" s="2083">
        <v>656.59</v>
      </c>
      <c r="F192" s="2084">
        <v>30.24</v>
      </c>
      <c r="G192" s="2085">
        <v>855.14</v>
      </c>
      <c r="H192" s="2086"/>
      <c r="I192" s="2087">
        <f>ROUND('BDI principal'!D14,2)</f>
        <v>30.24</v>
      </c>
      <c r="J192" s="2088">
        <f t="shared" si="26"/>
        <v>0</v>
      </c>
      <c r="K192" s="2089">
        <f t="shared" si="27"/>
        <v>0</v>
      </c>
      <c r="L192" s="2090" t="s">
        <v>23</v>
      </c>
    </row>
    <row r="193" spans="1:12" ht="22.5" x14ac:dyDescent="0.25">
      <c r="A193" s="2091" t="s">
        <v>329</v>
      </c>
      <c r="B193" s="2092" t="s">
        <v>330</v>
      </c>
      <c r="C193" s="2093" t="s">
        <v>55</v>
      </c>
      <c r="D193" s="2094">
        <v>90</v>
      </c>
      <c r="E193" s="2095">
        <v>23.09</v>
      </c>
      <c r="F193" s="2096">
        <v>30.24</v>
      </c>
      <c r="G193" s="2097">
        <v>30.07</v>
      </c>
      <c r="H193" s="2098"/>
      <c r="I193" s="2099">
        <f>ROUND('BDI principal'!D14,2)</f>
        <v>30.24</v>
      </c>
      <c r="J193" s="2100">
        <f t="shared" si="26"/>
        <v>0</v>
      </c>
      <c r="K193" s="2101">
        <f t="shared" si="27"/>
        <v>0</v>
      </c>
      <c r="L193" s="2102" t="s">
        <v>23</v>
      </c>
    </row>
    <row r="194" spans="1:12" ht="67.5" x14ac:dyDescent="0.25">
      <c r="A194" s="2103" t="s">
        <v>331</v>
      </c>
      <c r="B194" s="2104" t="s">
        <v>332</v>
      </c>
      <c r="C194" s="2105" t="s">
        <v>39</v>
      </c>
      <c r="D194" s="2106">
        <v>100</v>
      </c>
      <c r="E194" s="2107">
        <v>4.7699999999999996</v>
      </c>
      <c r="F194" s="2108">
        <v>30.24</v>
      </c>
      <c r="G194" s="2109">
        <v>6.21</v>
      </c>
      <c r="H194" s="2110"/>
      <c r="I194" s="2111">
        <f>ROUND('BDI principal'!D14,2)</f>
        <v>30.24</v>
      </c>
      <c r="J194" s="2112">
        <f t="shared" si="26"/>
        <v>0</v>
      </c>
      <c r="K194" s="2113">
        <f t="shared" si="27"/>
        <v>0</v>
      </c>
      <c r="L194" s="2114" t="s">
        <v>23</v>
      </c>
    </row>
    <row r="195" spans="1:12" ht="56.25" x14ac:dyDescent="0.25">
      <c r="A195" s="2115" t="s">
        <v>333</v>
      </c>
      <c r="B195" s="2116" t="s">
        <v>334</v>
      </c>
      <c r="C195" s="2117" t="s">
        <v>55</v>
      </c>
      <c r="D195" s="2118">
        <v>30</v>
      </c>
      <c r="E195" s="2119">
        <v>23.29</v>
      </c>
      <c r="F195" s="2120">
        <v>30.24</v>
      </c>
      <c r="G195" s="2121">
        <v>30.33</v>
      </c>
      <c r="H195" s="2122"/>
      <c r="I195" s="2123">
        <f>ROUND('BDI principal'!D14,2)</f>
        <v>30.24</v>
      </c>
      <c r="J195" s="2124">
        <f t="shared" si="26"/>
        <v>0</v>
      </c>
      <c r="K195" s="2125">
        <f t="shared" si="27"/>
        <v>0</v>
      </c>
      <c r="L195" s="2126" t="s">
        <v>23</v>
      </c>
    </row>
    <row r="196" spans="1:12" ht="33.75" x14ac:dyDescent="0.25">
      <c r="A196" s="2127" t="s">
        <v>335</v>
      </c>
      <c r="B196" s="2128" t="s">
        <v>336</v>
      </c>
      <c r="C196" s="2129" t="s">
        <v>55</v>
      </c>
      <c r="D196" s="2130">
        <v>250</v>
      </c>
      <c r="E196" s="2131">
        <v>15.14</v>
      </c>
      <c r="F196" s="2132">
        <v>30.24</v>
      </c>
      <c r="G196" s="2133">
        <v>19.72</v>
      </c>
      <c r="H196" s="2134"/>
      <c r="I196" s="2135">
        <f>ROUND('BDI principal'!D14,2)</f>
        <v>30.24</v>
      </c>
      <c r="J196" s="2136">
        <f t="shared" si="26"/>
        <v>0</v>
      </c>
      <c r="K196" s="2137">
        <f t="shared" si="27"/>
        <v>0</v>
      </c>
      <c r="L196" s="2138" t="s">
        <v>23</v>
      </c>
    </row>
    <row r="197" spans="1:12" ht="22.5" x14ac:dyDescent="0.25">
      <c r="A197" s="2139" t="s">
        <v>337</v>
      </c>
      <c r="B197" s="2140" t="s">
        <v>338</v>
      </c>
      <c r="C197" s="2141" t="s">
        <v>55</v>
      </c>
      <c r="D197" s="2142">
        <v>250</v>
      </c>
      <c r="E197" s="2143">
        <v>2.65</v>
      </c>
      <c r="F197" s="2144">
        <v>30.24</v>
      </c>
      <c r="G197" s="2145">
        <v>3.45</v>
      </c>
      <c r="H197" s="2146"/>
      <c r="I197" s="2147">
        <f>ROUND('BDI principal'!D14,2)</f>
        <v>30.24</v>
      </c>
      <c r="J197" s="2148">
        <f t="shared" si="26"/>
        <v>0</v>
      </c>
      <c r="K197" s="2149">
        <f t="shared" si="27"/>
        <v>0</v>
      </c>
      <c r="L197" s="2150" t="s">
        <v>23</v>
      </c>
    </row>
    <row r="198" spans="1:12" ht="22.5" x14ac:dyDescent="0.25">
      <c r="A198" s="2151" t="s">
        <v>339</v>
      </c>
      <c r="B198" s="2152" t="s">
        <v>340</v>
      </c>
      <c r="C198" s="2153" t="s">
        <v>341</v>
      </c>
      <c r="D198" s="2154">
        <v>1</v>
      </c>
      <c r="E198" s="2155">
        <v>1320.01</v>
      </c>
      <c r="F198" s="2156">
        <v>30.24</v>
      </c>
      <c r="G198" s="2157">
        <v>1719.18</v>
      </c>
      <c r="H198" s="2158"/>
      <c r="I198" s="2159">
        <f>ROUND('BDI principal'!D14,2)</f>
        <v>30.24</v>
      </c>
      <c r="J198" s="2160">
        <f t="shared" si="26"/>
        <v>0</v>
      </c>
      <c r="K198" s="2161">
        <f t="shared" si="27"/>
        <v>0</v>
      </c>
      <c r="L198" s="2162" t="s">
        <v>23</v>
      </c>
    </row>
    <row r="199" spans="1:12" x14ac:dyDescent="0.25">
      <c r="A199" s="2163" t="s">
        <v>342</v>
      </c>
      <c r="B199" s="2764" t="s">
        <v>343</v>
      </c>
      <c r="C199" s="2765"/>
      <c r="D199" s="2766"/>
      <c r="E199" s="2767"/>
      <c r="F199" s="2768"/>
      <c r="G199" s="2769"/>
      <c r="H199" s="2770"/>
      <c r="I199" s="2164"/>
      <c r="J199" s="2165"/>
      <c r="K199" s="2166">
        <f>SUM(K200:K203)</f>
        <v>0</v>
      </c>
      <c r="L199" s="2167" t="s">
        <v>36</v>
      </c>
    </row>
    <row r="200" spans="1:12" ht="67.5" x14ac:dyDescent="0.25">
      <c r="A200" s="2168" t="s">
        <v>344</v>
      </c>
      <c r="B200" s="2169" t="s">
        <v>345</v>
      </c>
      <c r="C200" s="2170" t="s">
        <v>79</v>
      </c>
      <c r="D200" s="2171">
        <v>150</v>
      </c>
      <c r="E200" s="2172">
        <v>8.26</v>
      </c>
      <c r="F200" s="2173">
        <v>30.24</v>
      </c>
      <c r="G200" s="2174">
        <v>10.76</v>
      </c>
      <c r="H200" s="2175"/>
      <c r="I200" s="2176">
        <f>ROUND('BDI principal'!D14,2)</f>
        <v>30.24</v>
      </c>
      <c r="J200" s="2177">
        <f>ROUND((ROUND(H200,2)*I200/100)+ROUND(H200,2),2)</f>
        <v>0</v>
      </c>
      <c r="K200" s="2178">
        <f>ROUND(D200*J200,2)</f>
        <v>0</v>
      </c>
      <c r="L200" s="2179" t="s">
        <v>23</v>
      </c>
    </row>
    <row r="201" spans="1:12" ht="45" x14ac:dyDescent="0.25">
      <c r="A201" s="2180" t="s">
        <v>346</v>
      </c>
      <c r="B201" s="2181" t="s">
        <v>347</v>
      </c>
      <c r="C201" s="2182" t="s">
        <v>315</v>
      </c>
      <c r="D201" s="2183">
        <v>750</v>
      </c>
      <c r="E201" s="2184">
        <v>1.85</v>
      </c>
      <c r="F201" s="2185">
        <v>30.24</v>
      </c>
      <c r="G201" s="2186">
        <v>2.41</v>
      </c>
      <c r="H201" s="2187"/>
      <c r="I201" s="2188">
        <f>ROUND('BDI principal'!D14,2)</f>
        <v>30.24</v>
      </c>
      <c r="J201" s="2189">
        <f>ROUND((ROUND(H201,2)*I201/100)+ROUND(H201,2),2)</f>
        <v>0</v>
      </c>
      <c r="K201" s="2190">
        <f>ROUND(D201*J201,2)</f>
        <v>0</v>
      </c>
      <c r="L201" s="2191" t="s">
        <v>23</v>
      </c>
    </row>
    <row r="202" spans="1:12" ht="22.5" x14ac:dyDescent="0.25">
      <c r="A202" s="2192" t="s">
        <v>348</v>
      </c>
      <c r="B202" s="2193" t="s">
        <v>349</v>
      </c>
      <c r="C202" s="2194" t="s">
        <v>74</v>
      </c>
      <c r="D202" s="2195">
        <v>20</v>
      </c>
      <c r="E202" s="2196">
        <v>19</v>
      </c>
      <c r="F202" s="2197">
        <v>30.24</v>
      </c>
      <c r="G202" s="2198">
        <v>24.75</v>
      </c>
      <c r="H202" s="2199"/>
      <c r="I202" s="2200">
        <f>ROUND('BDI principal'!D14,2)</f>
        <v>30.24</v>
      </c>
      <c r="J202" s="2201">
        <f>ROUND((ROUND(H202,2)*I202/100)+ROUND(H202,2),2)</f>
        <v>0</v>
      </c>
      <c r="K202" s="2202">
        <f>ROUND(D202*J202,2)</f>
        <v>0</v>
      </c>
      <c r="L202" s="2203" t="s">
        <v>23</v>
      </c>
    </row>
    <row r="203" spans="1:12" ht="22.5" x14ac:dyDescent="0.25">
      <c r="A203" s="2204" t="s">
        <v>350</v>
      </c>
      <c r="B203" s="2205" t="s">
        <v>351</v>
      </c>
      <c r="C203" s="2206" t="s">
        <v>55</v>
      </c>
      <c r="D203" s="2207">
        <v>500</v>
      </c>
      <c r="E203" s="2208">
        <v>1.74</v>
      </c>
      <c r="F203" s="2209">
        <v>30.24</v>
      </c>
      <c r="G203" s="2210">
        <v>2.27</v>
      </c>
      <c r="H203" s="2211"/>
      <c r="I203" s="2212">
        <f>ROUND('BDI principal'!D14,2)</f>
        <v>30.24</v>
      </c>
      <c r="J203" s="2213">
        <f>ROUND((ROUND(H203,2)*I203/100)+ROUND(H203,2),2)</f>
        <v>0</v>
      </c>
      <c r="K203" s="2214">
        <f>ROUND(D203*J203,2)</f>
        <v>0</v>
      </c>
      <c r="L203" s="2215" t="s">
        <v>23</v>
      </c>
    </row>
    <row r="204" spans="1:12" x14ac:dyDescent="0.25">
      <c r="A204" s="2771" t="s">
        <v>352</v>
      </c>
      <c r="B204" s="2624"/>
      <c r="C204" s="2624"/>
      <c r="D204" s="2624"/>
      <c r="E204" s="2624"/>
      <c r="F204" s="2624"/>
      <c r="G204" s="2624"/>
      <c r="H204" s="2624"/>
      <c r="I204" s="2624"/>
      <c r="J204" s="2772">
        <f>K8+K19+K24+K31+K37+K47+K56+K59+K71+K84+K103+K120+K132+K143+K155+K168+K177+K182+K188+K199</f>
        <v>0</v>
      </c>
      <c r="K204" s="2624"/>
    </row>
    <row r="206" spans="1:12" x14ac:dyDescent="0.25">
      <c r="A206" s="2773" t="s">
        <v>353</v>
      </c>
      <c r="B206" s="2624"/>
      <c r="C206" s="2624"/>
      <c r="D206" s="2624"/>
      <c r="E206" s="2624"/>
      <c r="F206" s="2624"/>
    </row>
    <row r="207" spans="1:12" x14ac:dyDescent="0.25">
      <c r="A207" s="2774" t="s">
        <v>354</v>
      </c>
      <c r="B207" s="2624"/>
      <c r="C207" s="2624"/>
      <c r="D207" s="2624"/>
      <c r="E207" s="2624"/>
      <c r="F207" s="2624"/>
    </row>
    <row r="214" spans="5:9" x14ac:dyDescent="0.25">
      <c r="E214" s="2775">
        <f>DADOS!C11</f>
        <v>0</v>
      </c>
      <c r="F214" s="2775"/>
      <c r="G214" s="2775"/>
      <c r="H214" s="2775"/>
      <c r="I214" s="2775"/>
    </row>
    <row r="215" spans="5:9" x14ac:dyDescent="0.25">
      <c r="E215" s="2776">
        <f>DADOS!C12</f>
        <v>0</v>
      </c>
      <c r="F215" s="2624"/>
      <c r="G215" s="2624"/>
      <c r="H215" s="2624"/>
      <c r="I215" s="2624"/>
    </row>
  </sheetData>
  <sheetProtection password="BF59" sheet="1" objects="1" scenarios="1" selectLockedCells="1"/>
  <mergeCells count="30">
    <mergeCell ref="J204:K204"/>
    <mergeCell ref="A206:F206"/>
    <mergeCell ref="A207:F207"/>
    <mergeCell ref="E214:I214"/>
    <mergeCell ref="E215:I215"/>
    <mergeCell ref="B177:H177"/>
    <mergeCell ref="B182:H182"/>
    <mergeCell ref="B188:H188"/>
    <mergeCell ref="B199:H199"/>
    <mergeCell ref="A204:I204"/>
    <mergeCell ref="B120:H120"/>
    <mergeCell ref="B132:H132"/>
    <mergeCell ref="B143:H143"/>
    <mergeCell ref="B155:H155"/>
    <mergeCell ref="B168:H168"/>
    <mergeCell ref="B56:H56"/>
    <mergeCell ref="B59:H59"/>
    <mergeCell ref="B71:H71"/>
    <mergeCell ref="B84:H84"/>
    <mergeCell ref="B103:H103"/>
    <mergeCell ref="B19:H19"/>
    <mergeCell ref="B24:H24"/>
    <mergeCell ref="B31:H31"/>
    <mergeCell ref="B37:H37"/>
    <mergeCell ref="B47:H47"/>
    <mergeCell ref="B4:F4"/>
    <mergeCell ref="H4:I4"/>
    <mergeCell ref="B5:C5"/>
    <mergeCell ref="E5:G5"/>
    <mergeCell ref="B8:H8"/>
  </mergeCells>
  <pageMargins left="0.5" right="0.5" top="0.75" bottom="0.7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/>
  </sheetViews>
  <sheetFormatPr defaultRowHeight="15" x14ac:dyDescent="0.25"/>
  <cols>
    <col min="1" max="1" width="10" customWidth="1"/>
    <col min="2" max="2" width="50" customWidth="1"/>
    <col min="3" max="15" width="15" customWidth="1"/>
  </cols>
  <sheetData>
    <row r="1" spans="1:15" x14ac:dyDescent="0.25">
      <c r="A1" s="2216" t="s">
        <v>0</v>
      </c>
    </row>
    <row r="2" spans="1:15" x14ac:dyDescent="0.25">
      <c r="A2" s="2216" t="s">
        <v>16</v>
      </c>
    </row>
    <row r="3" spans="1:15" x14ac:dyDescent="0.25">
      <c r="A3" s="2216" t="s">
        <v>17</v>
      </c>
      <c r="B3" s="2217" t="str">
        <f>DADOS!C3</f>
        <v>18/05/2023</v>
      </c>
    </row>
    <row r="4" spans="1:15" x14ac:dyDescent="0.25">
      <c r="A4" s="2216" t="s">
        <v>18</v>
      </c>
      <c r="B4" s="2777">
        <f>DADOS!C7</f>
        <v>0</v>
      </c>
      <c r="C4" s="2624"/>
      <c r="D4" s="2624"/>
      <c r="E4" s="2624"/>
      <c r="F4" s="2624"/>
      <c r="G4" s="2216" t="s">
        <v>19</v>
      </c>
      <c r="H4" s="2778" t="str">
        <f>DADOS!C9</f>
        <v/>
      </c>
      <c r="I4" s="2624"/>
    </row>
    <row r="5" spans="1:15" x14ac:dyDescent="0.25">
      <c r="A5" s="2216" t="s">
        <v>20</v>
      </c>
      <c r="B5" s="2779" t="str">
        <f>DADOS!C8</f>
        <v/>
      </c>
      <c r="C5" s="2777" t="s">
        <v>9</v>
      </c>
      <c r="D5" s="2216" t="s">
        <v>21</v>
      </c>
      <c r="E5" s="2777">
        <f>DADOS!C13</f>
        <v>0</v>
      </c>
      <c r="F5" s="2777" t="s">
        <v>9</v>
      </c>
      <c r="G5" s="2777" t="s">
        <v>9</v>
      </c>
      <c r="H5" s="2216" t="s">
        <v>22</v>
      </c>
      <c r="I5" s="2216">
        <f>DADOS!C14</f>
        <v>0</v>
      </c>
    </row>
    <row r="7" spans="1:15" x14ac:dyDescent="0.25">
      <c r="A7" s="2218" t="s">
        <v>23</v>
      </c>
      <c r="B7" s="2219" t="s">
        <v>36</v>
      </c>
      <c r="C7" s="2220" t="s">
        <v>33</v>
      </c>
      <c r="D7" s="2221" t="s">
        <v>355</v>
      </c>
      <c r="E7" s="2222" t="s">
        <v>356</v>
      </c>
      <c r="F7" s="2223" t="s">
        <v>357</v>
      </c>
      <c r="G7" s="2224" t="s">
        <v>358</v>
      </c>
      <c r="H7" s="2225" t="s">
        <v>359</v>
      </c>
      <c r="I7" s="2226" t="s">
        <v>360</v>
      </c>
      <c r="J7" s="2227" t="s">
        <v>361</v>
      </c>
      <c r="K7" s="2228" t="s">
        <v>362</v>
      </c>
      <c r="L7" s="2229" t="s">
        <v>363</v>
      </c>
      <c r="M7" s="2230" t="s">
        <v>364</v>
      </c>
      <c r="N7" s="2231" t="s">
        <v>365</v>
      </c>
      <c r="O7" s="2232" t="s">
        <v>366</v>
      </c>
    </row>
    <row r="8" spans="1:15" ht="33.75" x14ac:dyDescent="0.25">
      <c r="A8" s="2233" t="s">
        <v>34</v>
      </c>
      <c r="B8" s="2234" t="s">
        <v>35</v>
      </c>
      <c r="C8" s="2621">
        <f>Orçamento!K8</f>
        <v>0</v>
      </c>
      <c r="D8" s="2235">
        <v>100</v>
      </c>
      <c r="E8" s="2236">
        <f t="shared" ref="E8:E27" si="0">C8*D8/100</f>
        <v>0</v>
      </c>
      <c r="F8" s="2237">
        <v>0</v>
      </c>
      <c r="G8" s="2238">
        <f t="shared" ref="G8:G27" si="1">C8*F8/100</f>
        <v>0</v>
      </c>
      <c r="H8" s="2239">
        <v>0</v>
      </c>
      <c r="I8" s="2240">
        <f t="shared" ref="I8:I27" si="2">C8*H8/100</f>
        <v>0</v>
      </c>
      <c r="J8" s="2241">
        <v>0</v>
      </c>
      <c r="K8" s="2242">
        <f t="shared" ref="K8:K27" si="3">C8*J8/100</f>
        <v>0</v>
      </c>
      <c r="L8" s="2243">
        <v>0</v>
      </c>
      <c r="M8" s="2244">
        <f t="shared" ref="M8:M27" si="4">C8*L8/100</f>
        <v>0</v>
      </c>
      <c r="N8" s="2245">
        <f t="shared" ref="N8:N27" si="5">D8+F8+H8+J8+L8</f>
        <v>100</v>
      </c>
      <c r="O8" s="2246">
        <f t="shared" ref="O8:O27" si="6">E8+G8+I8+K8+M8</f>
        <v>0</v>
      </c>
    </row>
    <row r="9" spans="1:15" ht="22.5" x14ac:dyDescent="0.25">
      <c r="A9" s="2247" t="s">
        <v>63</v>
      </c>
      <c r="B9" s="2248" t="s">
        <v>64</v>
      </c>
      <c r="C9" s="2621">
        <f>Orçamento!K19</f>
        <v>0</v>
      </c>
      <c r="D9" s="2249">
        <v>20</v>
      </c>
      <c r="E9" s="2250">
        <f t="shared" si="0"/>
        <v>0</v>
      </c>
      <c r="F9" s="2251">
        <v>20</v>
      </c>
      <c r="G9" s="2252">
        <f t="shared" si="1"/>
        <v>0</v>
      </c>
      <c r="H9" s="2253">
        <v>20</v>
      </c>
      <c r="I9" s="2254">
        <f t="shared" si="2"/>
        <v>0</v>
      </c>
      <c r="J9" s="2255">
        <v>20</v>
      </c>
      <c r="K9" s="2256">
        <f t="shared" si="3"/>
        <v>0</v>
      </c>
      <c r="L9" s="2257">
        <v>20</v>
      </c>
      <c r="M9" s="2258">
        <f t="shared" si="4"/>
        <v>0</v>
      </c>
      <c r="N9" s="2259">
        <f t="shared" si="5"/>
        <v>100</v>
      </c>
      <c r="O9" s="2260">
        <f t="shared" si="6"/>
        <v>0</v>
      </c>
    </row>
    <row r="10" spans="1:15" ht="22.5" x14ac:dyDescent="0.25">
      <c r="A10" s="2261" t="s">
        <v>75</v>
      </c>
      <c r="B10" s="2262" t="s">
        <v>76</v>
      </c>
      <c r="C10" s="2621">
        <f>Orçamento!K24</f>
        <v>0</v>
      </c>
      <c r="D10" s="2263">
        <v>100</v>
      </c>
      <c r="E10" s="2264">
        <f t="shared" si="0"/>
        <v>0</v>
      </c>
      <c r="F10" s="2265">
        <v>0</v>
      </c>
      <c r="G10" s="2266">
        <f t="shared" si="1"/>
        <v>0</v>
      </c>
      <c r="H10" s="2267">
        <v>0</v>
      </c>
      <c r="I10" s="2268">
        <f t="shared" si="2"/>
        <v>0</v>
      </c>
      <c r="J10" s="2269">
        <v>0</v>
      </c>
      <c r="K10" s="2270">
        <f t="shared" si="3"/>
        <v>0</v>
      </c>
      <c r="L10" s="2271">
        <v>0</v>
      </c>
      <c r="M10" s="2272">
        <f t="shared" si="4"/>
        <v>0</v>
      </c>
      <c r="N10" s="2273">
        <f t="shared" si="5"/>
        <v>100</v>
      </c>
      <c r="O10" s="2274">
        <f t="shared" si="6"/>
        <v>0</v>
      </c>
    </row>
    <row r="11" spans="1:15" x14ac:dyDescent="0.25">
      <c r="A11" s="2275" t="s">
        <v>92</v>
      </c>
      <c r="B11" s="2276" t="s">
        <v>93</v>
      </c>
      <c r="C11" s="2621">
        <f>Orçamento!K31</f>
        <v>0</v>
      </c>
      <c r="D11" s="2277">
        <v>25</v>
      </c>
      <c r="E11" s="2278">
        <f t="shared" si="0"/>
        <v>0</v>
      </c>
      <c r="F11" s="2279">
        <v>75</v>
      </c>
      <c r="G11" s="2280">
        <f t="shared" si="1"/>
        <v>0</v>
      </c>
      <c r="H11" s="2281">
        <v>0</v>
      </c>
      <c r="I11" s="2282">
        <f t="shared" si="2"/>
        <v>0</v>
      </c>
      <c r="J11" s="2283">
        <v>0</v>
      </c>
      <c r="K11" s="2284">
        <f t="shared" si="3"/>
        <v>0</v>
      </c>
      <c r="L11" s="2285">
        <v>0</v>
      </c>
      <c r="M11" s="2286">
        <f t="shared" si="4"/>
        <v>0</v>
      </c>
      <c r="N11" s="2287">
        <f t="shared" si="5"/>
        <v>100</v>
      </c>
      <c r="O11" s="2288">
        <f t="shared" si="6"/>
        <v>0</v>
      </c>
    </row>
    <row r="12" spans="1:15" x14ac:dyDescent="0.25">
      <c r="A12" s="2289" t="s">
        <v>106</v>
      </c>
      <c r="B12" s="2290" t="s">
        <v>107</v>
      </c>
      <c r="C12" s="2621">
        <f>Orçamento!K37</f>
        <v>0</v>
      </c>
      <c r="D12" s="2291">
        <v>50</v>
      </c>
      <c r="E12" s="2292">
        <f t="shared" si="0"/>
        <v>0</v>
      </c>
      <c r="F12" s="2293">
        <v>50</v>
      </c>
      <c r="G12" s="2294">
        <f t="shared" si="1"/>
        <v>0</v>
      </c>
      <c r="H12" s="2295">
        <v>0</v>
      </c>
      <c r="I12" s="2296">
        <f t="shared" si="2"/>
        <v>0</v>
      </c>
      <c r="J12" s="2297">
        <v>0</v>
      </c>
      <c r="K12" s="2298">
        <f t="shared" si="3"/>
        <v>0</v>
      </c>
      <c r="L12" s="2299">
        <v>0</v>
      </c>
      <c r="M12" s="2300">
        <f t="shared" si="4"/>
        <v>0</v>
      </c>
      <c r="N12" s="2301">
        <f t="shared" si="5"/>
        <v>100</v>
      </c>
      <c r="O12" s="2302">
        <f t="shared" si="6"/>
        <v>0</v>
      </c>
    </row>
    <row r="13" spans="1:15" x14ac:dyDescent="0.25">
      <c r="A13" s="2303" t="s">
        <v>128</v>
      </c>
      <c r="B13" s="2304" t="s">
        <v>129</v>
      </c>
      <c r="C13" s="2621">
        <f>Orçamento!K47</f>
        <v>0</v>
      </c>
      <c r="D13" s="2305">
        <v>50</v>
      </c>
      <c r="E13" s="2306">
        <f t="shared" si="0"/>
        <v>0</v>
      </c>
      <c r="F13" s="2307">
        <v>50</v>
      </c>
      <c r="G13" s="2308">
        <f t="shared" si="1"/>
        <v>0</v>
      </c>
      <c r="H13" s="2309">
        <v>0</v>
      </c>
      <c r="I13" s="2310">
        <f t="shared" si="2"/>
        <v>0</v>
      </c>
      <c r="J13" s="2311">
        <v>0</v>
      </c>
      <c r="K13" s="2312">
        <f t="shared" si="3"/>
        <v>0</v>
      </c>
      <c r="L13" s="2313">
        <v>0</v>
      </c>
      <c r="M13" s="2314">
        <f t="shared" si="4"/>
        <v>0</v>
      </c>
      <c r="N13" s="2315">
        <f t="shared" si="5"/>
        <v>100</v>
      </c>
      <c r="O13" s="2316">
        <f t="shared" si="6"/>
        <v>0</v>
      </c>
    </row>
    <row r="14" spans="1:15" x14ac:dyDescent="0.25">
      <c r="A14" s="2317" t="s">
        <v>139</v>
      </c>
      <c r="B14" s="2318" t="s">
        <v>140</v>
      </c>
      <c r="C14" s="2621">
        <f>Orçamento!K56</f>
        <v>0</v>
      </c>
      <c r="D14" s="2319">
        <v>50</v>
      </c>
      <c r="E14" s="2320">
        <f t="shared" si="0"/>
        <v>0</v>
      </c>
      <c r="F14" s="2321">
        <v>50</v>
      </c>
      <c r="G14" s="2322">
        <f t="shared" si="1"/>
        <v>0</v>
      </c>
      <c r="H14" s="2323">
        <v>0</v>
      </c>
      <c r="I14" s="2324">
        <f t="shared" si="2"/>
        <v>0</v>
      </c>
      <c r="J14" s="2325">
        <v>0</v>
      </c>
      <c r="K14" s="2326">
        <f t="shared" si="3"/>
        <v>0</v>
      </c>
      <c r="L14" s="2327">
        <v>0</v>
      </c>
      <c r="M14" s="2328">
        <f t="shared" si="4"/>
        <v>0</v>
      </c>
      <c r="N14" s="2329">
        <f t="shared" si="5"/>
        <v>100</v>
      </c>
      <c r="O14" s="2330">
        <f t="shared" si="6"/>
        <v>0</v>
      </c>
    </row>
    <row r="15" spans="1:15" x14ac:dyDescent="0.25">
      <c r="A15" s="2331" t="s">
        <v>145</v>
      </c>
      <c r="B15" s="2332" t="s">
        <v>146</v>
      </c>
      <c r="C15" s="2621">
        <f>Orçamento!K59</f>
        <v>0</v>
      </c>
      <c r="D15" s="2333">
        <v>0</v>
      </c>
      <c r="E15" s="2334">
        <f t="shared" si="0"/>
        <v>0</v>
      </c>
      <c r="F15" s="2335">
        <v>50</v>
      </c>
      <c r="G15" s="2336">
        <f t="shared" si="1"/>
        <v>0</v>
      </c>
      <c r="H15" s="2337">
        <v>50</v>
      </c>
      <c r="I15" s="2338">
        <f t="shared" si="2"/>
        <v>0</v>
      </c>
      <c r="J15" s="2339">
        <v>0</v>
      </c>
      <c r="K15" s="2340">
        <f t="shared" si="3"/>
        <v>0</v>
      </c>
      <c r="L15" s="2341">
        <v>0</v>
      </c>
      <c r="M15" s="2342">
        <f t="shared" si="4"/>
        <v>0</v>
      </c>
      <c r="N15" s="2343">
        <f t="shared" si="5"/>
        <v>100</v>
      </c>
      <c r="O15" s="2344">
        <f t="shared" si="6"/>
        <v>0</v>
      </c>
    </row>
    <row r="16" spans="1:15" x14ac:dyDescent="0.25">
      <c r="A16" s="2345" t="s">
        <v>162</v>
      </c>
      <c r="B16" s="2346" t="s">
        <v>163</v>
      </c>
      <c r="C16" s="2621">
        <f>Orçamento!K71</f>
        <v>0</v>
      </c>
      <c r="D16" s="2347">
        <v>0</v>
      </c>
      <c r="E16" s="2348">
        <f t="shared" si="0"/>
        <v>0</v>
      </c>
      <c r="F16" s="2349">
        <v>25</v>
      </c>
      <c r="G16" s="2350">
        <f t="shared" si="1"/>
        <v>0</v>
      </c>
      <c r="H16" s="2351">
        <v>75</v>
      </c>
      <c r="I16" s="2352">
        <f t="shared" si="2"/>
        <v>0</v>
      </c>
      <c r="J16" s="2353">
        <v>0</v>
      </c>
      <c r="K16" s="2354">
        <f t="shared" si="3"/>
        <v>0</v>
      </c>
      <c r="L16" s="2355">
        <v>0</v>
      </c>
      <c r="M16" s="2356">
        <f t="shared" si="4"/>
        <v>0</v>
      </c>
      <c r="N16" s="2357">
        <f t="shared" si="5"/>
        <v>100</v>
      </c>
      <c r="O16" s="2358">
        <f t="shared" si="6"/>
        <v>0</v>
      </c>
    </row>
    <row r="17" spans="1:15" x14ac:dyDescent="0.25">
      <c r="A17" s="2359" t="s">
        <v>179</v>
      </c>
      <c r="B17" s="2360" t="s">
        <v>180</v>
      </c>
      <c r="C17" s="2621">
        <f>Orçamento!K84</f>
        <v>0</v>
      </c>
      <c r="D17" s="2361">
        <v>0</v>
      </c>
      <c r="E17" s="2362">
        <f t="shared" si="0"/>
        <v>0</v>
      </c>
      <c r="F17" s="2363">
        <v>25</v>
      </c>
      <c r="G17" s="2364">
        <f t="shared" si="1"/>
        <v>0</v>
      </c>
      <c r="H17" s="2365">
        <v>75</v>
      </c>
      <c r="I17" s="2366">
        <f t="shared" si="2"/>
        <v>0</v>
      </c>
      <c r="J17" s="2367">
        <v>0</v>
      </c>
      <c r="K17" s="2368">
        <f t="shared" si="3"/>
        <v>0</v>
      </c>
      <c r="L17" s="2369">
        <v>0</v>
      </c>
      <c r="M17" s="2370">
        <f t="shared" si="4"/>
        <v>0</v>
      </c>
      <c r="N17" s="2371">
        <f t="shared" si="5"/>
        <v>100</v>
      </c>
      <c r="O17" s="2372">
        <f t="shared" si="6"/>
        <v>0</v>
      </c>
    </row>
    <row r="18" spans="1:15" x14ac:dyDescent="0.25">
      <c r="A18" s="2373" t="s">
        <v>212</v>
      </c>
      <c r="B18" s="2374" t="s">
        <v>213</v>
      </c>
      <c r="C18" s="2621">
        <f>Orçamento!K103</f>
        <v>0</v>
      </c>
      <c r="D18" s="2375">
        <v>0</v>
      </c>
      <c r="E18" s="2376">
        <f t="shared" si="0"/>
        <v>0</v>
      </c>
      <c r="F18" s="2377">
        <v>0</v>
      </c>
      <c r="G18" s="2378">
        <f t="shared" si="1"/>
        <v>0</v>
      </c>
      <c r="H18" s="2379">
        <v>25</v>
      </c>
      <c r="I18" s="2380">
        <f t="shared" si="2"/>
        <v>0</v>
      </c>
      <c r="J18" s="2381">
        <v>75</v>
      </c>
      <c r="K18" s="2382">
        <f t="shared" si="3"/>
        <v>0</v>
      </c>
      <c r="L18" s="2383">
        <v>0</v>
      </c>
      <c r="M18" s="2384">
        <f t="shared" si="4"/>
        <v>0</v>
      </c>
      <c r="N18" s="2385">
        <f t="shared" si="5"/>
        <v>100</v>
      </c>
      <c r="O18" s="2386">
        <f t="shared" si="6"/>
        <v>0</v>
      </c>
    </row>
    <row r="19" spans="1:15" x14ac:dyDescent="0.25">
      <c r="A19" s="2387" t="s">
        <v>230</v>
      </c>
      <c r="B19" s="2388" t="s">
        <v>231</v>
      </c>
      <c r="C19" s="2621">
        <f>Orçamento!K120</f>
        <v>0</v>
      </c>
      <c r="D19" s="2389">
        <v>0</v>
      </c>
      <c r="E19" s="2390">
        <f t="shared" si="0"/>
        <v>0</v>
      </c>
      <c r="F19" s="2391">
        <v>0</v>
      </c>
      <c r="G19" s="2392">
        <f t="shared" si="1"/>
        <v>0</v>
      </c>
      <c r="H19" s="2393">
        <v>0</v>
      </c>
      <c r="I19" s="2394">
        <f t="shared" si="2"/>
        <v>0</v>
      </c>
      <c r="J19" s="2395">
        <v>100</v>
      </c>
      <c r="K19" s="2396">
        <f t="shared" si="3"/>
        <v>0</v>
      </c>
      <c r="L19" s="2397">
        <v>0</v>
      </c>
      <c r="M19" s="2398">
        <f t="shared" si="4"/>
        <v>0</v>
      </c>
      <c r="N19" s="2399">
        <f t="shared" si="5"/>
        <v>100</v>
      </c>
      <c r="O19" s="2400">
        <f t="shared" si="6"/>
        <v>0</v>
      </c>
    </row>
    <row r="20" spans="1:15" ht="22.5" x14ac:dyDescent="0.25">
      <c r="A20" s="2401" t="s">
        <v>243</v>
      </c>
      <c r="B20" s="2402" t="s">
        <v>244</v>
      </c>
      <c r="C20" s="2621">
        <f>Orçamento!K132</f>
        <v>0</v>
      </c>
      <c r="D20" s="2403">
        <v>0</v>
      </c>
      <c r="E20" s="2404">
        <f t="shared" si="0"/>
        <v>0</v>
      </c>
      <c r="F20" s="2405">
        <v>0</v>
      </c>
      <c r="G20" s="2406">
        <f t="shared" si="1"/>
        <v>0</v>
      </c>
      <c r="H20" s="2407">
        <v>0</v>
      </c>
      <c r="I20" s="2408">
        <f t="shared" si="2"/>
        <v>0</v>
      </c>
      <c r="J20" s="2409">
        <v>100</v>
      </c>
      <c r="K20" s="2410">
        <f t="shared" si="3"/>
        <v>0</v>
      </c>
      <c r="L20" s="2411">
        <v>0</v>
      </c>
      <c r="M20" s="2412">
        <f t="shared" si="4"/>
        <v>0</v>
      </c>
      <c r="N20" s="2413">
        <f t="shared" si="5"/>
        <v>100</v>
      </c>
      <c r="O20" s="2414">
        <f t="shared" si="6"/>
        <v>0</v>
      </c>
    </row>
    <row r="21" spans="1:15" x14ac:dyDescent="0.25">
      <c r="A21" s="2415" t="s">
        <v>255</v>
      </c>
      <c r="B21" s="2416" t="s">
        <v>256</v>
      </c>
      <c r="C21" s="2621">
        <f>Orçamento!K143</f>
        <v>0</v>
      </c>
      <c r="D21" s="2417">
        <v>0</v>
      </c>
      <c r="E21" s="2418">
        <f t="shared" si="0"/>
        <v>0</v>
      </c>
      <c r="F21" s="2419">
        <v>0</v>
      </c>
      <c r="G21" s="2420">
        <f t="shared" si="1"/>
        <v>0</v>
      </c>
      <c r="H21" s="2421">
        <v>0</v>
      </c>
      <c r="I21" s="2422">
        <f t="shared" si="2"/>
        <v>0</v>
      </c>
      <c r="J21" s="2423">
        <v>100</v>
      </c>
      <c r="K21" s="2424">
        <f t="shared" si="3"/>
        <v>0</v>
      </c>
      <c r="L21" s="2425">
        <v>0</v>
      </c>
      <c r="M21" s="2426">
        <f t="shared" si="4"/>
        <v>0</v>
      </c>
      <c r="N21" s="2427">
        <f t="shared" si="5"/>
        <v>100</v>
      </c>
      <c r="O21" s="2428">
        <f t="shared" si="6"/>
        <v>0</v>
      </c>
    </row>
    <row r="22" spans="1:15" ht="22.5" x14ac:dyDescent="0.25">
      <c r="A22" s="2429" t="s">
        <v>269</v>
      </c>
      <c r="B22" s="2430" t="s">
        <v>270</v>
      </c>
      <c r="C22" s="2621">
        <f>Orçamento!K155</f>
        <v>0</v>
      </c>
      <c r="D22" s="2431">
        <v>0</v>
      </c>
      <c r="E22" s="2432">
        <f t="shared" si="0"/>
        <v>0</v>
      </c>
      <c r="F22" s="2433">
        <v>0</v>
      </c>
      <c r="G22" s="2434">
        <f t="shared" si="1"/>
        <v>0</v>
      </c>
      <c r="H22" s="2435">
        <v>0</v>
      </c>
      <c r="I22" s="2436">
        <f t="shared" si="2"/>
        <v>0</v>
      </c>
      <c r="J22" s="2437">
        <v>100</v>
      </c>
      <c r="K22" s="2438">
        <f t="shared" si="3"/>
        <v>0</v>
      </c>
      <c r="L22" s="2439">
        <v>0</v>
      </c>
      <c r="M22" s="2440">
        <f t="shared" si="4"/>
        <v>0</v>
      </c>
      <c r="N22" s="2441">
        <f t="shared" si="5"/>
        <v>100</v>
      </c>
      <c r="O22" s="2442">
        <f t="shared" si="6"/>
        <v>0</v>
      </c>
    </row>
    <row r="23" spans="1:15" x14ac:dyDescent="0.25">
      <c r="A23" s="2443" t="s">
        <v>284</v>
      </c>
      <c r="B23" s="2444" t="s">
        <v>285</v>
      </c>
      <c r="C23" s="2621">
        <f>Orçamento!K168</f>
        <v>0</v>
      </c>
      <c r="D23" s="2445">
        <v>0</v>
      </c>
      <c r="E23" s="2446">
        <f t="shared" si="0"/>
        <v>0</v>
      </c>
      <c r="F23" s="2447">
        <v>0</v>
      </c>
      <c r="G23" s="2448">
        <f t="shared" si="1"/>
        <v>0</v>
      </c>
      <c r="H23" s="2449">
        <v>0</v>
      </c>
      <c r="I23" s="2450">
        <f t="shared" si="2"/>
        <v>0</v>
      </c>
      <c r="J23" s="2451">
        <v>100</v>
      </c>
      <c r="K23" s="2452">
        <f t="shared" si="3"/>
        <v>0</v>
      </c>
      <c r="L23" s="2453">
        <v>0</v>
      </c>
      <c r="M23" s="2454">
        <f t="shared" si="4"/>
        <v>0</v>
      </c>
      <c r="N23" s="2455">
        <f t="shared" si="5"/>
        <v>100</v>
      </c>
      <c r="O23" s="2456">
        <f t="shared" si="6"/>
        <v>0</v>
      </c>
    </row>
    <row r="24" spans="1:15" ht="22.5" x14ac:dyDescent="0.25">
      <c r="A24" s="2457" t="s">
        <v>294</v>
      </c>
      <c r="B24" s="2458" t="s">
        <v>295</v>
      </c>
      <c r="C24" s="2621">
        <f>Orçamento!K177</f>
        <v>0</v>
      </c>
      <c r="D24" s="2459">
        <v>0</v>
      </c>
      <c r="E24" s="2460">
        <f t="shared" si="0"/>
        <v>0</v>
      </c>
      <c r="F24" s="2461">
        <v>0</v>
      </c>
      <c r="G24" s="2462">
        <f t="shared" si="1"/>
        <v>0</v>
      </c>
      <c r="H24" s="2463">
        <v>0</v>
      </c>
      <c r="I24" s="2464">
        <f t="shared" si="2"/>
        <v>0</v>
      </c>
      <c r="J24" s="2465">
        <v>50</v>
      </c>
      <c r="K24" s="2466">
        <f t="shared" si="3"/>
        <v>0</v>
      </c>
      <c r="L24" s="2467">
        <v>50</v>
      </c>
      <c r="M24" s="2468">
        <f t="shared" si="4"/>
        <v>0</v>
      </c>
      <c r="N24" s="2469">
        <f t="shared" si="5"/>
        <v>100</v>
      </c>
      <c r="O24" s="2470">
        <f t="shared" si="6"/>
        <v>0</v>
      </c>
    </row>
    <row r="25" spans="1:15" x14ac:dyDescent="0.25">
      <c r="A25" s="2471" t="s">
        <v>304</v>
      </c>
      <c r="B25" s="2472" t="s">
        <v>305</v>
      </c>
      <c r="C25" s="2621">
        <f>Orçamento!K182</f>
        <v>0</v>
      </c>
      <c r="D25" s="2473">
        <v>0</v>
      </c>
      <c r="E25" s="2474">
        <f t="shared" si="0"/>
        <v>0</v>
      </c>
      <c r="F25" s="2475">
        <v>0</v>
      </c>
      <c r="G25" s="2476">
        <f t="shared" si="1"/>
        <v>0</v>
      </c>
      <c r="H25" s="2477">
        <v>0</v>
      </c>
      <c r="I25" s="2478">
        <f t="shared" si="2"/>
        <v>0</v>
      </c>
      <c r="J25" s="2479">
        <v>25</v>
      </c>
      <c r="K25" s="2480">
        <f t="shared" si="3"/>
        <v>0</v>
      </c>
      <c r="L25" s="2481">
        <v>75</v>
      </c>
      <c r="M25" s="2482">
        <f t="shared" si="4"/>
        <v>0</v>
      </c>
      <c r="N25" s="2483">
        <f t="shared" si="5"/>
        <v>100</v>
      </c>
      <c r="O25" s="2484">
        <f t="shared" si="6"/>
        <v>0</v>
      </c>
    </row>
    <row r="26" spans="1:15" ht="22.5" x14ac:dyDescent="0.25">
      <c r="A26" s="2485" t="s">
        <v>318</v>
      </c>
      <c r="B26" s="2486" t="s">
        <v>319</v>
      </c>
      <c r="C26" s="2621">
        <f>Orçamento!K188</f>
        <v>0</v>
      </c>
      <c r="D26" s="2487">
        <v>0</v>
      </c>
      <c r="E26" s="2488">
        <f t="shared" si="0"/>
        <v>0</v>
      </c>
      <c r="F26" s="2489">
        <v>0</v>
      </c>
      <c r="G26" s="2490">
        <f t="shared" si="1"/>
        <v>0</v>
      </c>
      <c r="H26" s="2491">
        <v>0</v>
      </c>
      <c r="I26" s="2492">
        <f t="shared" si="2"/>
        <v>0</v>
      </c>
      <c r="J26" s="2493">
        <v>0</v>
      </c>
      <c r="K26" s="2494">
        <f t="shared" si="3"/>
        <v>0</v>
      </c>
      <c r="L26" s="2495">
        <v>100</v>
      </c>
      <c r="M26" s="2496">
        <f t="shared" si="4"/>
        <v>0</v>
      </c>
      <c r="N26" s="2497">
        <f t="shared" si="5"/>
        <v>100</v>
      </c>
      <c r="O26" s="2498">
        <f t="shared" si="6"/>
        <v>0</v>
      </c>
    </row>
    <row r="27" spans="1:15" x14ac:dyDescent="0.25">
      <c r="A27" s="2499" t="s">
        <v>342</v>
      </c>
      <c r="B27" s="2500" t="s">
        <v>343</v>
      </c>
      <c r="C27" s="2621">
        <f>Orçamento!K199</f>
        <v>0</v>
      </c>
      <c r="D27" s="2501">
        <v>20</v>
      </c>
      <c r="E27" s="2502">
        <f t="shared" si="0"/>
        <v>0</v>
      </c>
      <c r="F27" s="2503">
        <v>20</v>
      </c>
      <c r="G27" s="2504">
        <f t="shared" si="1"/>
        <v>0</v>
      </c>
      <c r="H27" s="2505">
        <v>20</v>
      </c>
      <c r="I27" s="2506">
        <f t="shared" si="2"/>
        <v>0</v>
      </c>
      <c r="J27" s="2507">
        <v>20</v>
      </c>
      <c r="K27" s="2508">
        <f t="shared" si="3"/>
        <v>0</v>
      </c>
      <c r="L27" s="2509">
        <v>20</v>
      </c>
      <c r="M27" s="2510">
        <f t="shared" si="4"/>
        <v>0</v>
      </c>
      <c r="N27" s="2511">
        <f t="shared" si="5"/>
        <v>100</v>
      </c>
      <c r="O27" s="2512">
        <f t="shared" si="6"/>
        <v>0</v>
      </c>
    </row>
    <row r="28" spans="1:15" x14ac:dyDescent="0.25">
      <c r="A28" s="2790" t="s">
        <v>367</v>
      </c>
      <c r="B28" s="2791"/>
      <c r="C28" s="2513">
        <f>SUM(C8:C27)</f>
        <v>0</v>
      </c>
      <c r="D28" s="2780">
        <f>SUM(E8:E27)</f>
        <v>0</v>
      </c>
      <c r="E28" s="2781"/>
      <c r="F28" s="2782">
        <f>SUM(G8:G27)</f>
        <v>0</v>
      </c>
      <c r="G28" s="2783"/>
      <c r="H28" s="2784">
        <f>SUM(I8:I27)</f>
        <v>0</v>
      </c>
      <c r="I28" s="2785"/>
      <c r="J28" s="2786">
        <f>SUM(K8:K27)</f>
        <v>0</v>
      </c>
      <c r="K28" s="2787"/>
      <c r="L28" s="2788">
        <f>SUM(M8:M27)</f>
        <v>0</v>
      </c>
      <c r="M28" s="2789"/>
      <c r="N28" s="2514" t="e">
        <f>(O28/C28)*100</f>
        <v>#DIV/0!</v>
      </c>
      <c r="O28" s="2515">
        <f>SUM(O8:O27)</f>
        <v>0</v>
      </c>
    </row>
  </sheetData>
  <sheetProtection password="BF59" sheet="1" objects="1" scenarios="1" selectLockedCells="1"/>
  <mergeCells count="10">
    <mergeCell ref="J28:K28"/>
    <mergeCell ref="L28:M28"/>
    <mergeCell ref="A28:B28"/>
    <mergeCell ref="B4:F4"/>
    <mergeCell ref="H4:I4"/>
    <mergeCell ref="B5:C5"/>
    <mergeCell ref="E5:G5"/>
    <mergeCell ref="D28:E28"/>
    <mergeCell ref="F28:G28"/>
    <mergeCell ref="H28:I28"/>
  </mergeCells>
  <pageMargins left="0.5" right="0.5" top="0.75" bottom="0.75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/>
  </sheetViews>
  <sheetFormatPr defaultRowHeight="15" x14ac:dyDescent="0.25"/>
  <cols>
    <col min="1" max="1" width="10" customWidth="1"/>
    <col min="2" max="4" width="15" customWidth="1"/>
    <col min="5" max="9" width="10" customWidth="1"/>
  </cols>
  <sheetData>
    <row r="1" spans="1:10" x14ac:dyDescent="0.25">
      <c r="A1" s="2516" t="s">
        <v>0</v>
      </c>
    </row>
    <row r="2" spans="1:10" x14ac:dyDescent="0.25">
      <c r="A2" s="2516" t="s">
        <v>16</v>
      </c>
    </row>
    <row r="3" spans="1:10" x14ac:dyDescent="0.25">
      <c r="A3" s="2516" t="s">
        <v>17</v>
      </c>
      <c r="B3" s="2517" t="str">
        <f>DADOS!C3</f>
        <v>18/05/2023</v>
      </c>
    </row>
    <row r="4" spans="1:10" x14ac:dyDescent="0.25">
      <c r="A4" s="2516" t="s">
        <v>18</v>
      </c>
      <c r="B4" s="2792">
        <f>DADOS!C7</f>
        <v>0</v>
      </c>
      <c r="C4" s="2624"/>
      <c r="D4" s="2624"/>
      <c r="E4" s="2624"/>
      <c r="F4" s="2624"/>
      <c r="G4" s="2516" t="s">
        <v>19</v>
      </c>
      <c r="H4" s="2793" t="str">
        <f>DADOS!C9</f>
        <v/>
      </c>
      <c r="I4" s="2624"/>
    </row>
    <row r="5" spans="1:10" x14ac:dyDescent="0.25">
      <c r="A5" s="2516" t="s">
        <v>20</v>
      </c>
      <c r="B5" s="2794" t="str">
        <f>DADOS!C8</f>
        <v/>
      </c>
      <c r="C5" s="2792" t="s">
        <v>9</v>
      </c>
      <c r="D5" s="2516" t="s">
        <v>21</v>
      </c>
      <c r="E5" s="2792">
        <f>DADOS!C13</f>
        <v>0</v>
      </c>
      <c r="F5" s="2792" t="s">
        <v>9</v>
      </c>
      <c r="G5" s="2792" t="s">
        <v>9</v>
      </c>
      <c r="H5" s="2516" t="s">
        <v>22</v>
      </c>
      <c r="I5" s="2516">
        <f>DADOS!C14</f>
        <v>0</v>
      </c>
    </row>
    <row r="7" spans="1:10" x14ac:dyDescent="0.25">
      <c r="A7" s="2518" t="s">
        <v>23</v>
      </c>
      <c r="B7" s="2519" t="s">
        <v>368</v>
      </c>
      <c r="C7" s="2520" t="s">
        <v>369</v>
      </c>
      <c r="D7" s="2521" t="s">
        <v>370</v>
      </c>
      <c r="E7" s="2795" t="s">
        <v>371</v>
      </c>
      <c r="F7" s="2796"/>
      <c r="G7" s="2797"/>
      <c r="H7" s="2798"/>
      <c r="I7" s="2799"/>
    </row>
    <row r="8" spans="1:10" x14ac:dyDescent="0.25">
      <c r="A8" s="2522" t="s">
        <v>372</v>
      </c>
      <c r="B8" s="2523">
        <v>3.8</v>
      </c>
      <c r="C8" s="2524">
        <v>4.67</v>
      </c>
      <c r="D8" s="2525">
        <v>4.67</v>
      </c>
      <c r="E8" s="2800" t="s">
        <v>373</v>
      </c>
      <c r="F8" s="2801"/>
      <c r="G8" s="2802"/>
      <c r="H8" s="2803"/>
      <c r="I8" s="2804"/>
      <c r="J8" s="2526">
        <f t="shared" ref="J8:J13" si="0">D8/100</f>
        <v>4.6699999999999998E-2</v>
      </c>
    </row>
    <row r="9" spans="1:10" x14ac:dyDescent="0.25">
      <c r="A9" s="2527" t="s">
        <v>374</v>
      </c>
      <c r="B9" s="2528">
        <v>0.32</v>
      </c>
      <c r="C9" s="2529">
        <v>0.74</v>
      </c>
      <c r="D9" s="2530">
        <v>0.74</v>
      </c>
      <c r="E9" s="2805" t="s">
        <v>375</v>
      </c>
      <c r="F9" s="2806"/>
      <c r="G9" s="2807"/>
      <c r="H9" s="2808"/>
      <c r="I9" s="2809"/>
      <c r="J9" s="2531">
        <f t="shared" si="0"/>
        <v>7.4000000000000003E-3</v>
      </c>
    </row>
    <row r="10" spans="1:10" x14ac:dyDescent="0.25">
      <c r="A10" s="2532" t="s">
        <v>376</v>
      </c>
      <c r="B10" s="2533">
        <v>0.5</v>
      </c>
      <c r="C10" s="2534">
        <v>0.97</v>
      </c>
      <c r="D10" s="2535">
        <v>0.97</v>
      </c>
      <c r="E10" s="2810" t="s">
        <v>377</v>
      </c>
      <c r="F10" s="2811"/>
      <c r="G10" s="2812"/>
      <c r="H10" s="2813"/>
      <c r="I10" s="2814"/>
      <c r="J10" s="2536">
        <f t="shared" si="0"/>
        <v>9.7000000000000003E-3</v>
      </c>
    </row>
    <row r="11" spans="1:10" x14ac:dyDescent="0.25">
      <c r="A11" s="2537" t="s">
        <v>378</v>
      </c>
      <c r="B11" s="2538">
        <v>1.02</v>
      </c>
      <c r="C11" s="2539">
        <v>1.21</v>
      </c>
      <c r="D11" s="2540">
        <v>1.21</v>
      </c>
      <c r="E11" s="2815" t="s">
        <v>379</v>
      </c>
      <c r="F11" s="2816"/>
      <c r="G11" s="2817"/>
      <c r="H11" s="2818"/>
      <c r="I11" s="2819"/>
      <c r="J11" s="2541">
        <f t="shared" si="0"/>
        <v>1.21E-2</v>
      </c>
    </row>
    <row r="12" spans="1:10" x14ac:dyDescent="0.25">
      <c r="A12" s="2542" t="s">
        <v>380</v>
      </c>
      <c r="B12" s="2543">
        <v>6.64</v>
      </c>
      <c r="C12" s="2544">
        <v>8.69</v>
      </c>
      <c r="D12" s="2545">
        <v>8.69</v>
      </c>
      <c r="E12" s="2820" t="s">
        <v>381</v>
      </c>
      <c r="F12" s="2821"/>
      <c r="G12" s="2822"/>
      <c r="H12" s="2823"/>
      <c r="I12" s="2824"/>
      <c r="J12" s="2546">
        <f t="shared" si="0"/>
        <v>8.6899999999999991E-2</v>
      </c>
    </row>
    <row r="13" spans="1:10" x14ac:dyDescent="0.25">
      <c r="A13" s="2547" t="s">
        <v>382</v>
      </c>
      <c r="B13" s="2548">
        <v>5.65</v>
      </c>
      <c r="C13" s="2549">
        <v>10.65</v>
      </c>
      <c r="D13" s="2550">
        <f>I15+I18+I19</f>
        <v>10.15</v>
      </c>
      <c r="E13" s="2825" t="s">
        <v>383</v>
      </c>
      <c r="F13" s="2826"/>
      <c r="G13" s="2827"/>
      <c r="H13" s="2828"/>
      <c r="I13" s="2829"/>
      <c r="J13" s="2551">
        <f t="shared" si="0"/>
        <v>0.10150000000000001</v>
      </c>
    </row>
    <row r="14" spans="1:10" x14ac:dyDescent="0.25">
      <c r="C14" s="2552" t="s">
        <v>384</v>
      </c>
      <c r="D14" s="2553">
        <f>ROUND(((((1+J8+J9+J10)*(1+J11)*(1+J12)/(1-J15-J18-(I19/100)))-1)*100),2)</f>
        <v>30.24</v>
      </c>
    </row>
    <row r="15" spans="1:10" x14ac:dyDescent="0.25">
      <c r="F15" s="2830" t="s">
        <v>385</v>
      </c>
      <c r="G15" s="2831"/>
      <c r="H15" s="2832"/>
      <c r="I15" s="2554">
        <v>3.65</v>
      </c>
      <c r="J15" s="2555">
        <f>I15/100</f>
        <v>3.6499999999999998E-2</v>
      </c>
    </row>
    <row r="16" spans="1:10" x14ac:dyDescent="0.25">
      <c r="F16" s="2833" t="s">
        <v>386</v>
      </c>
      <c r="G16" s="2834"/>
      <c r="H16" s="2835"/>
      <c r="I16" s="2556">
        <v>2</v>
      </c>
      <c r="J16" s="2557">
        <f>I16/100</f>
        <v>0.02</v>
      </c>
    </row>
    <row r="17" spans="5:10" x14ac:dyDescent="0.25">
      <c r="F17" s="2836" t="s">
        <v>387</v>
      </c>
      <c r="G17" s="2837"/>
      <c r="H17" s="2838"/>
      <c r="I17" s="2558">
        <v>100</v>
      </c>
    </row>
    <row r="18" spans="5:10" x14ac:dyDescent="0.25">
      <c r="F18" s="2839" t="s">
        <v>388</v>
      </c>
      <c r="G18" s="2840"/>
      <c r="H18" s="2841"/>
      <c r="I18" s="2559">
        <f>((I17*I16)/100)</f>
        <v>2</v>
      </c>
      <c r="J18" s="2560">
        <f>I18/100</f>
        <v>0.02</v>
      </c>
    </row>
    <row r="19" spans="5:10" x14ac:dyDescent="0.25">
      <c r="F19" s="2842" t="s">
        <v>389</v>
      </c>
      <c r="G19" s="2843"/>
      <c r="H19" s="2844"/>
      <c r="I19" s="2561">
        <v>4.5</v>
      </c>
    </row>
    <row r="29" spans="5:10" x14ac:dyDescent="0.25">
      <c r="E29" s="2845">
        <f>DADOS!C11</f>
        <v>0</v>
      </c>
      <c r="F29" s="2845"/>
      <c r="G29" s="2845"/>
      <c r="H29" s="2845"/>
      <c r="I29" s="2845"/>
    </row>
    <row r="30" spans="5:10" x14ac:dyDescent="0.25">
      <c r="E30" s="2846">
        <f>DADOS!C12</f>
        <v>0</v>
      </c>
      <c r="F30" s="2624"/>
      <c r="G30" s="2624"/>
      <c r="H30" s="2624"/>
      <c r="I30" s="2624"/>
    </row>
  </sheetData>
  <sheetProtection password="BF59" sheet="1" objects="1" scenarios="1" selectLockedCells="1"/>
  <mergeCells count="18">
    <mergeCell ref="F19:H19"/>
    <mergeCell ref="E29:I29"/>
    <mergeCell ref="E30:I30"/>
    <mergeCell ref="E13:I13"/>
    <mergeCell ref="F15:H15"/>
    <mergeCell ref="F16:H16"/>
    <mergeCell ref="F17:H17"/>
    <mergeCell ref="F18:H18"/>
    <mergeCell ref="E8:I8"/>
    <mergeCell ref="E9:I9"/>
    <mergeCell ref="E10:I10"/>
    <mergeCell ref="E11:I11"/>
    <mergeCell ref="E12:I12"/>
    <mergeCell ref="B4:F4"/>
    <mergeCell ref="H4:I4"/>
    <mergeCell ref="B5:C5"/>
    <mergeCell ref="E5:G5"/>
    <mergeCell ref="E7:I7"/>
  </mergeCells>
  <pageMargins left="0.5" right="0.5" top="0.75" bottom="0.75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/>
  </sheetViews>
  <sheetFormatPr defaultRowHeight="15" x14ac:dyDescent="0.25"/>
  <cols>
    <col min="1" max="1" width="10" customWidth="1"/>
    <col min="2" max="4" width="15" customWidth="1"/>
    <col min="5" max="9" width="10" customWidth="1"/>
  </cols>
  <sheetData>
    <row r="1" spans="1:10" x14ac:dyDescent="0.25">
      <c r="A1" s="2562" t="s">
        <v>0</v>
      </c>
    </row>
    <row r="2" spans="1:10" x14ac:dyDescent="0.25">
      <c r="A2" s="2562" t="s">
        <v>16</v>
      </c>
    </row>
    <row r="3" spans="1:10" x14ac:dyDescent="0.25">
      <c r="A3" s="2562" t="s">
        <v>17</v>
      </c>
      <c r="B3" s="2563" t="str">
        <f>DADOS!C3</f>
        <v>18/05/2023</v>
      </c>
    </row>
    <row r="4" spans="1:10" x14ac:dyDescent="0.25">
      <c r="A4" s="2562" t="s">
        <v>18</v>
      </c>
      <c r="B4" s="2847">
        <f>DADOS!C7</f>
        <v>0</v>
      </c>
      <c r="C4" s="2624"/>
      <c r="D4" s="2624"/>
      <c r="E4" s="2624"/>
      <c r="F4" s="2624"/>
      <c r="G4" s="2562" t="s">
        <v>19</v>
      </c>
      <c r="H4" s="2848" t="str">
        <f>DADOS!C9</f>
        <v/>
      </c>
      <c r="I4" s="2624"/>
    </row>
    <row r="5" spans="1:10" x14ac:dyDescent="0.25">
      <c r="A5" s="2562" t="s">
        <v>20</v>
      </c>
      <c r="B5" s="2849" t="str">
        <f>DADOS!C8</f>
        <v/>
      </c>
      <c r="C5" s="2847" t="s">
        <v>9</v>
      </c>
      <c r="D5" s="2562" t="s">
        <v>21</v>
      </c>
      <c r="E5" s="2847">
        <f>DADOS!C13</f>
        <v>0</v>
      </c>
      <c r="F5" s="2847" t="s">
        <v>9</v>
      </c>
      <c r="G5" s="2847" t="s">
        <v>9</v>
      </c>
      <c r="H5" s="2562" t="s">
        <v>22</v>
      </c>
      <c r="I5" s="2562">
        <f>DADOS!C14</f>
        <v>0</v>
      </c>
    </row>
    <row r="7" spans="1:10" x14ac:dyDescent="0.25">
      <c r="A7" s="2564" t="s">
        <v>23</v>
      </c>
      <c r="B7" s="2565" t="s">
        <v>368</v>
      </c>
      <c r="C7" s="2566" t="s">
        <v>369</v>
      </c>
      <c r="D7" s="2567" t="s">
        <v>370</v>
      </c>
      <c r="E7" s="2850" t="s">
        <v>371</v>
      </c>
      <c r="F7" s="2851"/>
      <c r="G7" s="2852"/>
      <c r="H7" s="2853"/>
      <c r="I7" s="2854"/>
    </row>
    <row r="8" spans="1:10" x14ac:dyDescent="0.25">
      <c r="A8" s="2568" t="s">
        <v>372</v>
      </c>
      <c r="B8" s="2569">
        <v>1.5</v>
      </c>
      <c r="C8" s="2570">
        <v>4.49</v>
      </c>
      <c r="D8" s="2571">
        <v>0</v>
      </c>
      <c r="E8" s="2855" t="s">
        <v>373</v>
      </c>
      <c r="F8" s="2856"/>
      <c r="G8" s="2857"/>
      <c r="H8" s="2858"/>
      <c r="I8" s="2859"/>
      <c r="J8" s="2572">
        <f t="shared" ref="J8:J13" si="0">D8/100</f>
        <v>0</v>
      </c>
    </row>
    <row r="9" spans="1:10" x14ac:dyDescent="0.25">
      <c r="A9" s="2573" t="s">
        <v>374</v>
      </c>
      <c r="B9" s="2574">
        <v>0.3</v>
      </c>
      <c r="C9" s="2575">
        <v>0.82</v>
      </c>
      <c r="D9" s="2576">
        <v>0</v>
      </c>
      <c r="E9" s="2860" t="s">
        <v>375</v>
      </c>
      <c r="F9" s="2861"/>
      <c r="G9" s="2862"/>
      <c r="H9" s="2863"/>
      <c r="I9" s="2864"/>
      <c r="J9" s="2577">
        <f t="shared" si="0"/>
        <v>0</v>
      </c>
    </row>
    <row r="10" spans="1:10" x14ac:dyDescent="0.25">
      <c r="A10" s="2578" t="s">
        <v>376</v>
      </c>
      <c r="B10" s="2579">
        <v>0.56000000000000005</v>
      </c>
      <c r="C10" s="2580">
        <v>0.89</v>
      </c>
      <c r="D10" s="2581">
        <v>0</v>
      </c>
      <c r="E10" s="2865" t="s">
        <v>377</v>
      </c>
      <c r="F10" s="2866"/>
      <c r="G10" s="2867"/>
      <c r="H10" s="2868"/>
      <c r="I10" s="2869"/>
      <c r="J10" s="2582">
        <f t="shared" si="0"/>
        <v>0</v>
      </c>
    </row>
    <row r="11" spans="1:10" x14ac:dyDescent="0.25">
      <c r="A11" s="2583" t="s">
        <v>378</v>
      </c>
      <c r="B11" s="2584">
        <v>0.85</v>
      </c>
      <c r="C11" s="2585">
        <v>1.1100000000000001</v>
      </c>
      <c r="D11" s="2586">
        <v>0</v>
      </c>
      <c r="E11" s="2870" t="s">
        <v>379</v>
      </c>
      <c r="F11" s="2871"/>
      <c r="G11" s="2872"/>
      <c r="H11" s="2873"/>
      <c r="I11" s="2874"/>
      <c r="J11" s="2587">
        <f t="shared" si="0"/>
        <v>0</v>
      </c>
    </row>
    <row r="12" spans="1:10" x14ac:dyDescent="0.25">
      <c r="A12" s="2588" t="s">
        <v>380</v>
      </c>
      <c r="B12" s="2589">
        <v>3.5</v>
      </c>
      <c r="C12" s="2590">
        <v>6.22</v>
      </c>
      <c r="D12" s="2591">
        <v>0</v>
      </c>
      <c r="E12" s="2875" t="s">
        <v>381</v>
      </c>
      <c r="F12" s="2876"/>
      <c r="G12" s="2877"/>
      <c r="H12" s="2878"/>
      <c r="I12" s="2879"/>
      <c r="J12" s="2592">
        <f t="shared" si="0"/>
        <v>0</v>
      </c>
    </row>
    <row r="13" spans="1:10" x14ac:dyDescent="0.25">
      <c r="A13" s="2593" t="s">
        <v>382</v>
      </c>
      <c r="B13" s="2594">
        <v>5.65</v>
      </c>
      <c r="C13" s="2595">
        <v>10.65</v>
      </c>
      <c r="D13" s="2596">
        <f>I15+I16</f>
        <v>8.15</v>
      </c>
      <c r="E13" s="2880" t="s">
        <v>383</v>
      </c>
      <c r="F13" s="2881"/>
      <c r="G13" s="2882"/>
      <c r="H13" s="2883"/>
      <c r="I13" s="2884"/>
      <c r="J13" s="2597">
        <f t="shared" si="0"/>
        <v>8.1500000000000003E-2</v>
      </c>
    </row>
    <row r="14" spans="1:10" x14ac:dyDescent="0.25">
      <c r="C14" s="2598" t="s">
        <v>384</v>
      </c>
      <c r="D14" s="2599">
        <f>ROUND(((((1+J8+J9+J10)*(1+J11)*(1+J12)/(1-J13))-1)*100),2)</f>
        <v>8.8699999999999992</v>
      </c>
    </row>
    <row r="15" spans="1:10" x14ac:dyDescent="0.25">
      <c r="F15" s="2885" t="s">
        <v>385</v>
      </c>
      <c r="G15" s="2886"/>
      <c r="H15" s="2887"/>
      <c r="I15" s="2600">
        <v>3.65</v>
      </c>
      <c r="J15" s="2601">
        <f>I15/100</f>
        <v>3.6499999999999998E-2</v>
      </c>
    </row>
    <row r="16" spans="1:10" x14ac:dyDescent="0.25">
      <c r="F16" s="2888" t="s">
        <v>389</v>
      </c>
      <c r="G16" s="2889"/>
      <c r="H16" s="2890"/>
      <c r="I16" s="2602">
        <v>4.5</v>
      </c>
    </row>
    <row r="26" spans="5:9" x14ac:dyDescent="0.25">
      <c r="E26" s="2891">
        <f>DADOS!C11</f>
        <v>0</v>
      </c>
      <c r="F26" s="2891"/>
      <c r="G26" s="2891"/>
      <c r="H26" s="2891"/>
      <c r="I26" s="2891"/>
    </row>
    <row r="27" spans="5:9" x14ac:dyDescent="0.25">
      <c r="E27" s="2892">
        <f>DADOS!C12</f>
        <v>0</v>
      </c>
      <c r="F27" s="2624"/>
      <c r="G27" s="2624"/>
      <c r="H27" s="2624"/>
      <c r="I27" s="2624"/>
    </row>
  </sheetData>
  <sheetProtection password="BF59" sheet="1" objects="1" scenarios="1" selectLockedCells="1"/>
  <mergeCells count="15">
    <mergeCell ref="E13:I13"/>
    <mergeCell ref="F15:H15"/>
    <mergeCell ref="F16:H16"/>
    <mergeCell ref="E26:I26"/>
    <mergeCell ref="E27:I27"/>
    <mergeCell ref="E8:I8"/>
    <mergeCell ref="E9:I9"/>
    <mergeCell ref="E10:I10"/>
    <mergeCell ref="E11:I11"/>
    <mergeCell ref="E12:I12"/>
    <mergeCell ref="B4:F4"/>
    <mergeCell ref="H4:I4"/>
    <mergeCell ref="B5:C5"/>
    <mergeCell ref="E5:G5"/>
    <mergeCell ref="E7:I7"/>
  </mergeCells>
  <pageMargins left="0.5" right="0.5" top="0.75" bottom="0.75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/>
  </sheetViews>
  <sheetFormatPr defaultRowHeight="15" x14ac:dyDescent="0.25"/>
  <sheetData>
    <row r="1" spans="1:9" x14ac:dyDescent="0.25">
      <c r="A1" s="2603" t="s">
        <v>0</v>
      </c>
    </row>
    <row r="2" spans="1:9" x14ac:dyDescent="0.25">
      <c r="A2" s="2603" t="s">
        <v>16</v>
      </c>
    </row>
    <row r="3" spans="1:9" x14ac:dyDescent="0.25">
      <c r="A3" s="2603" t="s">
        <v>17</v>
      </c>
      <c r="B3" s="2604" t="str">
        <f>DADOS!C3</f>
        <v>18/05/2023</v>
      </c>
    </row>
    <row r="4" spans="1:9" x14ac:dyDescent="0.25">
      <c r="A4" s="2603" t="s">
        <v>18</v>
      </c>
      <c r="B4" s="2893">
        <f>DADOS!C7</f>
        <v>0</v>
      </c>
      <c r="C4" s="2624"/>
      <c r="D4" s="2624"/>
      <c r="E4" s="2624"/>
      <c r="F4" s="2624"/>
      <c r="G4" s="2603" t="s">
        <v>19</v>
      </c>
      <c r="H4" s="2894" t="str">
        <f>DADOS!C9</f>
        <v/>
      </c>
      <c r="I4" s="2624"/>
    </row>
    <row r="5" spans="1:9" x14ac:dyDescent="0.25">
      <c r="A5" s="2603" t="s">
        <v>20</v>
      </c>
      <c r="B5" s="2895" t="str">
        <f>DADOS!C8</f>
        <v/>
      </c>
      <c r="C5" s="2893" t="s">
        <v>9</v>
      </c>
      <c r="D5" s="2603" t="s">
        <v>21</v>
      </c>
      <c r="E5" s="2893">
        <f>DADOS!C13</f>
        <v>0</v>
      </c>
      <c r="F5" s="2893" t="s">
        <v>9</v>
      </c>
      <c r="G5" s="2893" t="s">
        <v>9</v>
      </c>
      <c r="H5" s="2603" t="s">
        <v>22</v>
      </c>
      <c r="I5" s="2603">
        <f>DADOS!C14</f>
        <v>0</v>
      </c>
    </row>
    <row r="8" spans="1:9" x14ac:dyDescent="0.25">
      <c r="A8" s="2605" t="s">
        <v>390</v>
      </c>
      <c r="B8" s="2606">
        <v>1.1428</v>
      </c>
      <c r="C8" s="2896" t="s">
        <v>391</v>
      </c>
      <c r="D8" s="2897"/>
      <c r="E8" s="2898"/>
      <c r="F8" s="2899"/>
      <c r="G8" s="2900"/>
      <c r="H8" s="2901"/>
      <c r="I8" s="2902"/>
    </row>
    <row r="9" spans="1:9" x14ac:dyDescent="0.25">
      <c r="A9" s="2607" t="s">
        <v>392</v>
      </c>
      <c r="B9" s="2608">
        <v>0.2</v>
      </c>
      <c r="C9" s="2903" t="s">
        <v>393</v>
      </c>
      <c r="D9" s="2904"/>
      <c r="E9" s="2905"/>
      <c r="F9" s="2906"/>
      <c r="G9" s="2907"/>
      <c r="H9" s="2908"/>
      <c r="I9" s="2909"/>
    </row>
    <row r="10" spans="1:9" x14ac:dyDescent="0.25">
      <c r="A10" s="2609" t="s">
        <v>394</v>
      </c>
      <c r="B10" s="2610">
        <v>0.12</v>
      </c>
      <c r="C10" s="2910" t="s">
        <v>395</v>
      </c>
      <c r="D10" s="2911"/>
      <c r="E10" s="2912"/>
      <c r="F10" s="2913"/>
      <c r="G10" s="2914"/>
      <c r="H10" s="2915"/>
      <c r="I10" s="2916"/>
    </row>
    <row r="11" spans="1:9" x14ac:dyDescent="0.25">
      <c r="A11" s="2611" t="s">
        <v>396</v>
      </c>
      <c r="B11" s="2612">
        <v>0</v>
      </c>
      <c r="C11" s="2917" t="s">
        <v>397</v>
      </c>
      <c r="D11" s="2918"/>
      <c r="E11" s="2919"/>
      <c r="F11" s="2920"/>
      <c r="G11" s="2921"/>
      <c r="H11" s="2922"/>
      <c r="I11" s="2923"/>
    </row>
    <row r="12" spans="1:9" x14ac:dyDescent="0.25">
      <c r="A12" s="2613" t="s">
        <v>398</v>
      </c>
      <c r="B12" s="2614">
        <f>(((1+B8+B9)*(1+B10))/(1-B11))</f>
        <v>2.6239360000000009</v>
      </c>
      <c r="C12" s="2624" t="s">
        <v>399</v>
      </c>
      <c r="D12" s="2624"/>
      <c r="E12" s="2624"/>
      <c r="F12" s="2624"/>
      <c r="G12" s="2624"/>
      <c r="H12" s="2624"/>
      <c r="I12" s="2624"/>
    </row>
    <row r="13" spans="1:9" x14ac:dyDescent="0.25">
      <c r="A13" s="2615" t="s">
        <v>400</v>
      </c>
      <c r="B13" s="2616">
        <f>((1+B10)/(1-B11))</f>
        <v>1.1200000000000001</v>
      </c>
      <c r="C13" s="2624" t="s">
        <v>401</v>
      </c>
      <c r="D13" s="2624"/>
      <c r="E13" s="2624"/>
      <c r="F13" s="2624"/>
      <c r="G13" s="2624"/>
      <c r="H13" s="2624"/>
      <c r="I13" s="2624"/>
    </row>
    <row r="23" spans="5:9" x14ac:dyDescent="0.25">
      <c r="E23" s="2924">
        <f>DADOS!C11</f>
        <v>0</v>
      </c>
      <c r="F23" s="2924"/>
      <c r="G23" s="2924"/>
      <c r="H23" s="2924"/>
      <c r="I23" s="2924"/>
    </row>
    <row r="24" spans="5:9" x14ac:dyDescent="0.25">
      <c r="E24" s="2925">
        <f>DADOS!C12</f>
        <v>0</v>
      </c>
      <c r="F24" s="2624"/>
      <c r="G24" s="2624"/>
      <c r="H24" s="2624"/>
      <c r="I24" s="2624"/>
    </row>
  </sheetData>
  <sheetProtection password="BF59" sheet="1" objects="1" scenarios="1" selectLockedCells="1"/>
  <mergeCells count="12">
    <mergeCell ref="E23:I23"/>
    <mergeCell ref="E24:I24"/>
    <mergeCell ref="C9:I9"/>
    <mergeCell ref="C10:I10"/>
    <mergeCell ref="C11:I11"/>
    <mergeCell ref="C12:I12"/>
    <mergeCell ref="C13:I13"/>
    <mergeCell ref="B4:F4"/>
    <mergeCell ref="H4:I4"/>
    <mergeCell ref="B5:C5"/>
    <mergeCell ref="E5:G5"/>
    <mergeCell ref="C8:I8"/>
  </mergeCells>
  <pageMargins left="0.5" right="0.5" top="0.75" bottom="0.75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5" x14ac:dyDescent="0.25"/>
  <sheetData>
    <row r="1" spans="1:1" x14ac:dyDescent="0.25">
      <c r="A1" s="2617">
        <f>'BDI principal'!D14</f>
        <v>30.24</v>
      </c>
    </row>
    <row r="2" spans="1:1" x14ac:dyDescent="0.25">
      <c r="A2" s="2618">
        <f>'BDI equipamentos'!D14</f>
        <v>8.8699999999999992</v>
      </c>
    </row>
    <row r="3" spans="1:1" x14ac:dyDescent="0.25">
      <c r="A3" s="2619">
        <f>'BDI Diferenciado'!B12</f>
        <v>2.6239360000000009</v>
      </c>
    </row>
    <row r="4" spans="1:1" x14ac:dyDescent="0.25">
      <c r="A4" s="2620">
        <f>'BDI Diferenciado'!B13</f>
        <v>1.1200000000000001</v>
      </c>
    </row>
  </sheetData>
  <sheetProtection password="BF59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DADOS</vt:lpstr>
      <vt:lpstr>Orçamento</vt:lpstr>
      <vt:lpstr>Cronograma</vt:lpstr>
      <vt:lpstr>BDI principal</vt:lpstr>
      <vt:lpstr>BDI equipamentos</vt:lpstr>
      <vt:lpstr>BDI Diferenciado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Ilmar Jose Pereira Borges Filho</cp:lastModifiedBy>
  <dcterms:created xsi:type="dcterms:W3CDTF">2023-05-18T11:08:02Z</dcterms:created>
  <dcterms:modified xsi:type="dcterms:W3CDTF">2023-05-18T11:10:39Z</dcterms:modified>
</cp:coreProperties>
</file>