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<sst xmlns="http://schemas.openxmlformats.org/spreadsheetml/2006/main" count="783" uniqueCount="366">
  <si>
    <t>Prefeitura Municipal de Schroeder - SC</t>
  </si>
  <si>
    <t>SEMOSU - Secretaria Municipal de Obras e Serviços Urbanos</t>
  </si>
  <si>
    <t>Data do documento:</t>
  </si>
  <si>
    <t>11/08/2022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</si>
  <si>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</si>
  <si>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</si>
  <si>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</si>
  <si>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</si>
  <si>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</si>
  <si>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</si>
  <si>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</si>
  <si>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</si>
  <si>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</si>
  <si>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</si>
  <si>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</si>
  <si>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</si>
  <si>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Ampliação e Reforma na E. M. Rui Barbosa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</si>
  <si>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</si>
  <si>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</si>
  <si>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</si>
  <si>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</si>
  <si>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</si>
  <si>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</si>
  <si>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</si>
  <si>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</si>
  <si>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</si>
  <si>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</si>
  <si>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</si>
  <si>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</si>
  <si>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</si>
  <si>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</si>
  <si>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</si>
  <si>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</si>
  <si>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</si>
  <si>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</si>
  <si>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</si>
  <si>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</si>
  <si>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</si>
  <si>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</si>
  <si>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</si>
  <si>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</si>
  <si>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>LOCACAO CONVENCIONAL DE OBRA, UTILIZANDO GABARITO DE TÁBUAS (ESP. 2,5 CM, LARG. 23 CM) DE PINUS BRUTAS CORRIDAS PONTALETADAS A CADA 2,00M -  2 UTILIZAÇÕES. AF_10/2018</t>
  </si>
  <si>
    <t>M</t>
  </si>
  <si>
    <t>2</t>
  </si>
  <si>
    <t>INFRAESTRUTURA</t>
  </si>
  <si>
    <t>2.1</t>
  </si>
  <si>
    <t>ESCAVAÇÃO MANUAL DE VALA COM PROFUNDIDADE MENOR OU IGUAL A 1,30 M. AF_02/2021</t>
  </si>
  <si>
    <t>M3</t>
  </si>
  <si>
    <t>2.2</t>
  </si>
  <si>
    <t>ESTACA BROCA DE CONCRETO, DIÂMETRO DE 20CM, ESCAVAÇÃO MANUAL COM TRADO CONCHA, COM ARMADURA DE ARRANQUE. AF_05/2020</t>
  </si>
  <si>
    <t>2.3</t>
  </si>
  <si>
    <t>FÔRMAS DE TÁBUAS DE PINHO - UTILIZAÇÃO DE 2 VEZES - CONFECÇÃO, INSTALAÇÃO E RETIRADA</t>
  </si>
  <si>
    <t>M²</t>
  </si>
  <si>
    <t>2.4</t>
  </si>
  <si>
    <t>CONCRETO FCK = 25MPA, TRAÇO 1:2,3:2,7 (EM MASSA SECA DE CIMENTO/ AREIA MÉDIA/ BRITA 1) - PREPARO MECÂNICO COM BETONEIRA 400 L. AF_05/2021</t>
  </si>
  <si>
    <t>2.5</t>
  </si>
  <si>
    <t>ARMAÇÃO DE BLOCO, VIGA BALDRAME E SAPATA UTILIZANDO AÇO CA-60 DE 5 MM - MONTAGEM. AF_06/2017</t>
  </si>
  <si>
    <t>KG</t>
  </si>
  <si>
    <t>2.6</t>
  </si>
  <si>
    <t>ARMAÇÃO DE BLOCO, VIGA BALDRAME OU SAPATA UTILIZANDO AÇO CA-50 DE 6,3 MM A 10 MM - MONTAGEM. AF_06/2017</t>
  </si>
  <si>
    <t>2.7</t>
  </si>
  <si>
    <t>TRATAMENTO DE JUNTA DE DILATAÇÃO, COM TARUGO DE POLIETILENO E SELANTE PU, INCLUSO PREENCHIMENTO COM ESPUMA EXPANSIVA PU. AF_06/2018</t>
  </si>
  <si>
    <t>2.8</t>
  </si>
  <si>
    <t>IMPERMEABILIZAÇÃO DE SUPERFÍCIE COM EMULSÃO ASFÁLTICA, 2 DEMÃOS AF_06/2018</t>
  </si>
  <si>
    <t>3</t>
  </si>
  <si>
    <t>MOVIMENTAÇÃO DE TERRA</t>
  </si>
  <si>
    <t>3.1</t>
  </si>
  <si>
    <t>REATERRO MANUAL APILOADO COM SOQUETE. AF_10/2017</t>
  </si>
  <si>
    <t>4</t>
  </si>
  <si>
    <t>SUPERESTRUTURA</t>
  </si>
  <si>
    <t>4.1</t>
  </si>
  <si>
    <t>4.2</t>
  </si>
  <si>
    <t>4.3</t>
  </si>
  <si>
    <t>ARMAÇÃO DE PILAR OU VIGA DE ESTRUTURA CONVENCIONAL DE CONCRETO ARMADO UTILIZANDO AÇO CA-60 DE 5,0 MM - MONTAGEM. AF_06/2022</t>
  </si>
  <si>
    <t>4.4</t>
  </si>
  <si>
    <t>ARMAÇÃO DE PILAR OU VIGA DE ESTRUTURA CONVENCIONAL DE CONCRETO ARMADO UTILIZANDO AÇO CA-50 DE 6,3 MM À 10,0 MM - MONTAGEM. AF_06/2022</t>
  </si>
  <si>
    <t>4.5</t>
  </si>
  <si>
    <t>VERGA MOLDADA IN LOCO EM CONCRETO PARA JANELAS COM MAIS DE 1,5 M DE VÃO. AF_03/2016</t>
  </si>
  <si>
    <t>4.6</t>
  </si>
  <si>
    <t>VERGA MOLDADA IN LOCO EM CONCRETO PARA JANELAS COM ATÉ 1,5 M DE VÃO. AF_03/2016</t>
  </si>
  <si>
    <t>4.7</t>
  </si>
  <si>
    <t>VERGA MOLDADA IN LOCO EM CONCRETO PARA PORTAS COM ATÉ 1,5 M DE VÃO. AF_03/2016</t>
  </si>
  <si>
    <t>4.8</t>
  </si>
  <si>
    <t>CONTRAVERGA MOLDADA IN LOCO EM CONCRETO PARA VÃOS DE MAIS DE 1,5 M DE COMPRIMENTO. AF_03/2016</t>
  </si>
  <si>
    <t>4.9</t>
  </si>
  <si>
    <t>CONTRAVERGA MOLDADA IN LOCO EM CONCRETO PARA VÃOS DE ATÉ 1,5 M DE COMPRIMENTO. AF_03/2016</t>
  </si>
  <si>
    <t>4.10</t>
  </si>
  <si>
    <t>LAJE PRÉ-MOLDADA UNIDIRECIONAL, BIAPOIADA, PARA PISO, ENCHIMENTO EM CERÂMICA, VIGOTA CONVENCIONAL, ALTURA TOTAL DA LAJE (ENCHIMENTO+CAPA) = (8+4). AF_11/2020</t>
  </si>
  <si>
    <t>4.11</t>
  </si>
  <si>
    <t>TELA DE ACO SOLDADA NERVURADA, CA-60, Q-92, (1,48 KG/M2), DIAMETRO DO FIO = 4,2 MM, LARGURA = 2,45 X 60 M DE COMPRIMENTO, ESPACAMENTO DA MALHA = 15  X 15 CM</t>
  </si>
  <si>
    <t xml:space="preserve">M2    </t>
  </si>
  <si>
    <t>4.12</t>
  </si>
  <si>
    <t>CAIXA OCTOGONAL 4" X 4", PVC, INSTALADA EM LAJE - FORNECIMENTO E INSTALAÇÃO. AF_12/2015</t>
  </si>
  <si>
    <t>UN</t>
  </si>
  <si>
    <t>4.13</t>
  </si>
  <si>
    <t>CHAPISCO APLICADO NO TETO, COM ROLO PARA TEXTURA ACRÍLICA. ARGAMASSA TRAÇO 1:4 E EMULSÃO POLIMÉRICA (ADESIVO) COM PREPARO EM BETONEIRA 400L. AF_06/2014</t>
  </si>
  <si>
    <t>4.14</t>
  </si>
  <si>
    <t>MASSA ÚNICA, PARA RECEBIMENTO DE PINTURA, EM ARGAMASSA TRAÇO 1:2:8, PREPARO MECÂNICO COM BETONEIRA 400L, APLICADA MANUALMENTE EM TETO, ESPESSURA DE 20MM, COM EXECUÇÃO DE TALISCAS. AF_03/2015</t>
  </si>
  <si>
    <t>5</t>
  </si>
  <si>
    <t>PAREDES</t>
  </si>
  <si>
    <t>5.1</t>
  </si>
  <si>
    <t>ALVENARIA DE VEDAÇÃO DE BLOCOS CERÂMICOS FURADOS NA VERTICAL DE 9X19X39 CM (ESPESSURA 9 CM) E ARGAMASSA DE ASSENTAMENTO COM PREPARO EM BETONEIRA. AF_12/2021</t>
  </si>
  <si>
    <t>6</t>
  </si>
  <si>
    <t>ESQUADRIAS</t>
  </si>
  <si>
    <t>6.1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</si>
  <si>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</si>
  <si>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6.2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</si>
  <si>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</si>
  <si>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6.3</t>
  </si>
  <si>
    <t>JANELA DE ALUMÍNIO DE CORRER COM 4 FOLHAS PARA VIDROS, COM VIDROS, BATENTE, ACABAMENTO COM ACETATO OU BRILHANTE E FERRAGENS. EXCLUSIVE ALIZAR E CONTRAMARCO. FORNECIMENTO E INSTALAÇÃO. AF_12/2019</t>
  </si>
  <si>
    <t>6.4</t>
  </si>
  <si>
    <t>JANELA DE ALUMÍNIO TIPO MAXIM-AR, COM VIDROS, BATENTE E FERRAGENS. EXCLUSIVE ALIZAR, ACABAMENTO E CONTRAMARCO. FORNECIMENTO E INSTALAÇÃO. AF_12/2019</t>
  </si>
  <si>
    <t>7</t>
  </si>
  <si>
    <t xml:space="preserve">COBERTURA </t>
  </si>
  <si>
    <t>7.1</t>
  </si>
  <si>
    <t>TRAMA DE MADEIRA COMPOSTA POR RIPAS, CAIBROS E TERÇAS PARA TELHADOS DE MAIS QUE 2 ÁGUAS PARA TELHA DE ENCAIXE DE CERÂMICA OU DE CONCRETO, INCLUSO TRANSPORTE VERTICAL. AF_07/2019</t>
  </si>
  <si>
    <t>7.2</t>
  </si>
  <si>
    <t>TELHAMENTO COM TELHA CERÂMICA DE ENCAIXE, TIPO PORTUGUESA, COM ATÉ 2 ÁGUAS, INCLUSO TRANSPORTE VERTICAL. AF_07/2019</t>
  </si>
  <si>
    <t>7.3</t>
  </si>
  <si>
    <t>CUMEEIRA E ESPIGÃO PARA TELHA CERÂMICA EMBOÇADA COM ARGAMASSA TRAÇO 1:2:9 (CIMENTO, CAL E AREIA), PARA TELHADOS COM MAIS DE 2 ÁGUAS, INCLUSO TRANSPORTE VERTICAL. AF_07/2019</t>
  </si>
  <si>
    <t>7.4</t>
  </si>
  <si>
    <t>CALHA EM CHAPA DE AÇO GALVANIZADO NÚMERO 24, DESENVOLVIMENTO DE 33 CM, INCLUSO TRANSPORTE VERTICAL. AF_07/2019</t>
  </si>
  <si>
    <t>7.5</t>
  </si>
  <si>
    <t>RUFO EM CHAPA DE AÇO GALVANIZADO NÚMERO 24, CORTE DE 25 CM, INCLUSO TRANSPORTE VERTICAL. AF_07/2019</t>
  </si>
  <si>
    <t>7.6</t>
  </si>
  <si>
    <t>TABEIRA EM TABUA APARELHADA *2,5 X 15* CM, EM MACARANDUBA, ANGELIM OU EQUIVALENTE DA REGIAO</t>
  </si>
  <si>
    <t>8</t>
  </si>
  <si>
    <t>REVESTIMENTOS</t>
  </si>
  <si>
    <t>8.1</t>
  </si>
  <si>
    <t>CHAPISCO APLICADO EM ALVENARIAS E ESTRUTURAS DE CONCRETO INTERNAS, COM COLHER DE PEDREIRO.  ARGAMASSA TRAÇO 1:3 COM PREPARO EM BETONEIRA 400L. AF_06/2014</t>
  </si>
  <si>
    <t>8.2</t>
  </si>
  <si>
    <t>MASSA ÚNICA, PARA RECEBIMENTO DE PINTURA, EM ARGAMASSA TRAÇO 1:2:8, PREPARO MECÂNICO COM BETONEIRA 400L, APLICADA MANUALMENTE EM FACES INTERNAS DE PAREDES, ESPESSURA DE 20MM, COM EXECUÇÃO DE TALISCAS. AF_06/2014</t>
  </si>
  <si>
    <t>8.3</t>
  </si>
  <si>
    <t>REVESTIMENTO CERÂMICO PARA PAREDES INTERNAS COM PLACAS TIPO ESMALTADA EXTRA DE DIMENSÕES 25X35 CM APLICADAS EM AMBIENTES DE ÁREA MENOR QUE 5 M² NA ALTURA INTEIRA DAS PAREDES. AF_06/2014 (PAREDES DO LAVABO E DA PIA NA SALA DOS PROFESSORES. COM ALTURA TOTAL DA PAREDE)</t>
  </si>
  <si>
    <t>9</t>
  </si>
  <si>
    <t>PAVIMENTAÇÃO</t>
  </si>
  <si>
    <t>9.1</t>
  </si>
  <si>
    <t>CONTRAPISO EM ARGAMASSA TRAÇO 1:4 (CIMENTO E AREIA), PREPARO MECÂNICO COM BETONEIRA 400 L, APLICADO EM ÁREAS SECAS SOBRE LAJE, ADERIDO, ACABAMENTO NÃO REFORÇADO, ESPESSURA 2CM. AF_07/2021</t>
  </si>
  <si>
    <t>9.2</t>
  </si>
  <si>
    <t>REVESTIMENTO CERÂMICO PARA PISO COM PLACAS TIPO ESMALTADA EXTRA DE DIMENSÕES 45X45 CM APLICADA EM AMBIENTES DE ÁREA MAIOR QUE 10 M2. AF_06/2014</t>
  </si>
  <si>
    <t>9.3</t>
  </si>
  <si>
    <t>RODAPÉ CERÂMICO DE 7CM DE ALTURA COM PLACAS TIPO ESMALTADA EXTRA DE DIMENSÕES 45X45CM. AF_06/2014</t>
  </si>
  <si>
    <t>9.4</t>
  </si>
  <si>
    <t>PEITORIL LINEAR EM GRANITO OU MÁRMORE, L = 15CM, COMPRIMENTO DE ATÉ 2M, ASSENTADO COM ARGAMASSA 1:6 COM ADITIVO. AF_11/2020</t>
  </si>
  <si>
    <t>9.5</t>
  </si>
  <si>
    <t>SOLEIRA EM MÁRMORE, LARGURA 15 CM, ESPESSURA 2,0 CM. AF_09/2020</t>
  </si>
  <si>
    <t>10</t>
  </si>
  <si>
    <t>PINTURA</t>
  </si>
  <si>
    <t>10.1</t>
  </si>
  <si>
    <t>APLICAÇÃO DE FUNDO SELADOR ACRÍLICO EM TETO, UMA DEMÃO. AF_06/2014</t>
  </si>
  <si>
    <t>10.2</t>
  </si>
  <si>
    <t>APLICAÇÃO DE FUNDO SELADOR ACRÍLICO EM PAREDES, UMA DEMÃO. AF_06/2014</t>
  </si>
  <si>
    <t>10.3</t>
  </si>
  <si>
    <t>APLICAÇÃO MANUAL DE PINTURA COM TINTA LÁTEX ACRÍLICA EM TETO, DUAS DEMÃOS. AF_06/2014</t>
  </si>
  <si>
    <t>10.4</t>
  </si>
  <si>
    <t>APLICAÇÃO MANUAL DE PINTURA COM TINTA LÁTEX ACRÍLICA EM PAREDES, DUAS DEMÃOS. AF_06/2014</t>
  </si>
  <si>
    <t>10.5</t>
  </si>
  <si>
    <t>PINTURA TINTA DE ACABAMENTO (PIGMENTADA) ESMALTE SINTÉTICO ACETINADO EM MADEIRA, 2 DEMÃOS. AF_01/2021</t>
  </si>
  <si>
    <t>11</t>
  </si>
  <si>
    <t>INSTALAÇÃO ELÉTRICA</t>
  </si>
  <si>
    <t>11.1</t>
  </si>
  <si>
    <t>QUADRO DE DISTRIBUICAO, EM PVC, DE EMBUTIR, COM BARRAMENTO TERRA / NEUTRO, PARA 6 DISJUNTORES NEMA OU 8 DISJUNTORES DIN</t>
  </si>
  <si>
    <t xml:space="preserve">UN    </t>
  </si>
  <si>
    <t>11.2</t>
  </si>
  <si>
    <t>DISJUNTOR TIPO DIN/IEC, MONOPOLAR DE 6  ATE  32A</t>
  </si>
  <si>
    <t>11.3</t>
  </si>
  <si>
    <t>LÂMPADA COMPACTA FLUORESCENTE DE 20 W, BASE E27 - FORNECIMENTO E INSTALAÇÃO. AF_02/2020</t>
  </si>
  <si>
    <t>11.4</t>
  </si>
  <si>
    <t>LUMINÁRIA TIPO CALHA, DE SOBREPOR, COM 2 LÂMPADAS TUBULARES FLUORESCENTES DE 18 W, COM REATOR DE PARTIDA RÁPIDA - FORNECIMENTO E INSTALAÇÃO. AF_02/2020</t>
  </si>
  <si>
    <t>11.5</t>
  </si>
  <si>
    <t>PONTO DE ILUMINAÇÃO RESIDENCIAL INCLUINDO INTERRUPTOR SIMPLES, CAIXA ELÉTRICA, ELETRODUTO, CABO, RASGO, QUEBRA E CHUMBAMENTO (EXCLUINDO LUMINÁRIA E LÂMPADA). AF_01/2016</t>
  </si>
  <si>
    <t>11.6</t>
  </si>
  <si>
    <t>PONTO DE ILUMINAÇÃO RESIDENCIAL INCLUINDO INTERRUPTOR SIMPLES (2 MÓDULOS), CAIXA ELÉTRICA, ELETRODUTO, CABO, RASGO, QUEBRA E CHUMBAMENTO (EXCLUINDO LUMINÁRIA E LÂMPADA). AF_01/2016</t>
  </si>
  <si>
    <t>11.7</t>
  </si>
  <si>
    <t>PONTO DE TOMADA RESIDENCIAL INCLUINDO TOMADA 10A/250V, CAIXA ELÉTRICA, ELETRODUTO, CABO, RASGO, QUEBRA E CHUMBAMENTO. AF_01/2016</t>
  </si>
  <si>
    <t>11.8</t>
  </si>
  <si>
    <t>PONTO DE TOMADA RESIDENCIAL INCLUINDO TOMADA 20A/250V, CAIXA ELÉTRICA, ELETRODUTO, CABO, RASGO, QUEBRA E CHUMBAMENTO. AF_01/2016</t>
  </si>
  <si>
    <t>12</t>
  </si>
  <si>
    <t>INSTALAÇÃO HIDRÁULICA</t>
  </si>
  <si>
    <t>12.1</t>
  </si>
  <si>
    <t>TUBO, PVC, SOLDÁVEL, DN 25MM, INSTALADO EM RAMAL OU SUB-RAMAL DE ÁGUA - FORNECIMENTO E INSTALAÇÃO. AF_12/2014</t>
  </si>
  <si>
    <t>12.2</t>
  </si>
  <si>
    <t>REGISTRO DE ESFERA, PVC, ROSCÁVEL, COM BORBOLETA, 3/4" - FORNECIMENTO E INSTALAÇÃO. AF_08/2021</t>
  </si>
  <si>
    <t>12.3</t>
  </si>
  <si>
    <t>ADAPTADOR CURTO COM BOLSA E ROSCA PARA REGISTRO, PVC, SOLDÁVEL, DN  25 MM X 3/4 , INSTALADO EM RESERVAÇÃO DE ÁGUA DE EDIFICAÇÃO QUE POSSUA RESERVATÓRIO DE FIBRA/FIBROCIMENTO   FORNECIMENTO E INSTALAÇÃO. AF_06/2016</t>
  </si>
  <si>
    <t>12.4</t>
  </si>
  <si>
    <t>JOELHO 90 GRAUS, PVC, SOLDÁVEL, DN 25MM, INSTALADO EM PRUMADA DE ÁGUA - FORNECIMENTO E INSTALAÇÃO. AF_12/2014</t>
  </si>
  <si>
    <t>12.5</t>
  </si>
  <si>
    <t>JOELHO 90 GRAUS COM BUCHA DE LATÃO, PVC, SOLDÁVEL, DN 25MM, X 3/4” INSTALADO EM RAMAL OU SUB-RAMAL DE ÁGUA - FORNECIMENTO E INSTALAÇÃO. AF_12/2014</t>
  </si>
  <si>
    <t>12.6</t>
  </si>
  <si>
    <t>TE, PVC, SOLDÁVEL, DN 25MM, INSTALADO EM PRUMADA DE ÁGUA - FORNECIMENTO E INSTALAÇÃO. AF_12/2014</t>
  </si>
  <si>
    <t>12.7</t>
  </si>
  <si>
    <t>TÊ COM BUCHA DE LATÃO NA BOLSA CENTRAL, PVC, SOLDÁVEL, DN 25MM X 3/4”, INSTALADO EM RAMAL OU SUB-RAMAL DE ÁGUA - FORNECIMENTO E INSTALAÇÃO. AF_03/2015</t>
  </si>
  <si>
    <t>12.8</t>
  </si>
  <si>
    <t>ADAPTADOR COM FLANGE E ANEL DE VEDAÇÃO, PVC, SOLDÁVEL, DN  25 MM X 3/4 , INSTALADO EM RESERVAÇÃO DE ÁGUA DE EDIFICAÇÃO QUE POSSUA RESERVATÓRIO DE FIBRA/FIBROCIMENTO   FORNECIMENTO E INSTALAÇÃO. AF_06/2016</t>
  </si>
  <si>
    <t>12.9</t>
  </si>
  <si>
    <t>REGISTRO DE GAVETA BRUTO, LATÃO, ROSCÁVEL, 3/4", COM ACABAMENTO E CANOPLA CROMADOS - FORNECIMENTO E INSTALAÇÃO. AF_08/2021</t>
  </si>
  <si>
    <t>13</t>
  </si>
  <si>
    <t>INSTALAÇÃO DE ÁGUAS PLUVIAIS</t>
  </si>
  <si>
    <t>13.1</t>
  </si>
  <si>
    <t>TUBO PVC, SÉRIE R, ÁGUA PLUVIAL, DN 100 MM, FORNECIDO E INSTALADO EM RAMAL DE ENCAMINHAMENTO. AF_12/2014</t>
  </si>
  <si>
    <t>13.2</t>
  </si>
  <si>
    <t>JOELHO 90 GRAUS, PVC, SERIE R, ÁGUA PLUVIAL, DN 100 MM, JUNTA ELÁSTICA, FORNECIDO E INSTALADO EM RAMAL DE ENCAMINHAMENTO. AF_12/2014</t>
  </si>
  <si>
    <t>14</t>
  </si>
  <si>
    <t>INSTALAÇÃO SANITÁRIA</t>
  </si>
  <si>
    <t>14.1</t>
  </si>
  <si>
    <t>TUBO PVC, SERIE NORMAL, ESGOTO PREDIAL, DN 100 MM, FORNECIDO E INSTALADO EM RAMAL DE DESCARGA OU RAMAL DE ESGOTO SANITÁRIO. AF_12/2014</t>
  </si>
  <si>
    <t>14.2</t>
  </si>
  <si>
    <t>TUBO PVC, SERIE NORMAL, ESGOTO PREDIAL, DN 50 MM, FORNECIDO E INSTALADO EM RAMAL DE DESCARGA OU RAMAL DE ESGOTO SANITÁRIO. AF_12/2014</t>
  </si>
  <si>
    <t>14.3</t>
  </si>
  <si>
    <t>TUBO PVC, SERIE NORMAL, ESGOTO PREDIAL, DN 40 MM, FORNECIDO E INSTALADO EM RAMAL DE DESCARGA OU RAMAL DE ESGOTO SANITÁRIO. AF_12/2014</t>
  </si>
  <si>
    <t>14.4</t>
  </si>
  <si>
    <t>CAIXA SIFONADA, PVC, DN 100 X 100 X 50 MM, JUNTA ELÁSTICA, FORNECIDA E INSTALADA EM RAMAL DE DESCARGA OU EM RAMAL DE ESGOTO SANITÁRIO. AF_12/2014</t>
  </si>
  <si>
    <t>14.5</t>
  </si>
  <si>
    <t>JOELHO 90 GRAUS, PVC, SERIE NORMAL, ESGOTO PREDIAL, DN 100 MM, JUNTA ELÁSTICA, FORNECIDO E INSTALADO EM RAMAL DE DESCARGA OU RAMAL DE ESGOTO SANITÁRIO. AF_12/2014</t>
  </si>
  <si>
    <t>14.6</t>
  </si>
  <si>
    <t>TE, PVC, SERIE NORMAL, ESGOTO PREDIAL, DN 100 X 100 MM, JUNTA ELÁSTICA, FORNECIDO E INSTALADO EM RAMAL DE DESCARGA OU RAMAL DE ESGOTO SANITÁRIO. AF_12/2014</t>
  </si>
  <si>
    <t>14.7</t>
  </si>
  <si>
    <t>REDUCAO EXCENTRICA PVC P/ ESG PREDIAL DN 100 X 50MM</t>
  </si>
  <si>
    <t>14.8</t>
  </si>
  <si>
    <t>JOELHO 90 GRAUS, PVC, SERIE NORMAL, ESGOTO PREDIAL, DN 50 MM, JUNTA ELÁSTICA, FORNECIDO E INSTALADO EM RAMAL DE DESCARGA OU RAMAL DE ESGOTO SANITÁRIO. AF_12/2014</t>
  </si>
  <si>
    <t>14.9</t>
  </si>
  <si>
    <t>JOELHO 90 GRAUS, PVC, SERIE NORMAL, ESGOTO PREDIAL, DN 40 MM, JUNTA SOLDÁVEL, FORNECIDO E INSTALADO EM RAMAL DE DESCARGA OU RAMAL DE ESGOTO SANITÁRIO. AF_12/2014</t>
  </si>
  <si>
    <t>14.10</t>
  </si>
  <si>
    <t>CAIXA DE GORDURA CILINDRICA EM CONCRETO SIMPLES,  PRE-MOLDADA, COM DIAMETRO DE 40 CM E ALTURA DE 45 CM, COM TAMPA</t>
  </si>
  <si>
    <t>14.11</t>
  </si>
  <si>
    <t>14.12</t>
  </si>
  <si>
    <t>15</t>
  </si>
  <si>
    <t>PREVENÇÃO E COMBATE A INCÊNDIO</t>
  </si>
  <si>
    <t>15.1</t>
  </si>
  <si>
    <t>EXTINTOR DE INCÊNDIO PORTÁTIL COM CARGA DE PQS DE 4 KG, CLASSE BC - FORNECIMENTO E INSTALAÇÃO. AF_10/2020_P</t>
  </si>
  <si>
    <t>15.2</t>
  </si>
  <si>
    <t>PLACA DE SINALIZACAO DE SEGURANCA CONTRA INCENDIO, FOTOLUMINESCENTE, QUADRADA, *14 X 14* CM, EM PVC *2* MM ANTI-CHAMAS (SIMBOLOS, CORES E PICTOGRAMAS CONFORME NBR 16820)</t>
  </si>
  <si>
    <t>15.3</t>
  </si>
  <si>
    <t>LUMINÁRIA DE EMERGÊNCIA, COM 30 LÂMPADAS LED DE 2 W, SEM REATOR - FORNECIMENTO E INSTALAÇÃO. AF_02/2020</t>
  </si>
  <si>
    <t>15.4</t>
  </si>
  <si>
    <t>SINALIZAÇÃO SAÍDA DE EMERGÊNCIA, ACRÍLICA UMA FACE,ESTRUTURAS LATERAIS E FUNDO EM CHAPA DE PVC PINTADA,ILUMINAÇÃO INTERNA COM LÂMPADAS FLUORESCENTES, (DIMENSÕES CONFORME DETALHE EM PROJETO) - INSTALADA.</t>
  </si>
  <si>
    <t>16</t>
  </si>
  <si>
    <t>LOUÇAS E METAIS</t>
  </si>
  <si>
    <t>16.1</t>
  </si>
  <si>
    <t>VASO SANITARIO SIFONADO CONVENCIONAL PARA PCD SEM FURO FRONTAL COM LOUÇA BRANCA SEM ASSENTO, INCLUSO CONJUNTO DE LIGAÇÃO PARA BACIA SANITÁRIA AJUSTÁVEL - FORNECIMENTO E INSTALAÇÃO. AF_01/2020</t>
  </si>
  <si>
    <t>16.2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</si>
  <si>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</si>
  <si>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16.3</t>
  </si>
  <si>
    <t>BANCADA GRANITO CINZA  150 X 60 CM, COM CUBA DE EMBUTIR DE AÇO, VÁLVULA AMERICANA EM METAL, SIFÃO FLEXÍVEL EM PVC, ENGATE FLEXÍVEL 30 CM, TORNEIRA CROMADA LONGA, DE PAREDE, 1/2” OU 3/4”, P/ COZINHA, PADRÃO POPULAR - FORNEC. E INSTALAÇÃO. AF_01/2020</t>
  </si>
  <si>
    <t>16.4</t>
  </si>
  <si>
    <t>ASSENTO SANITÁRIO CONVENCIONAL - FORNECIMENTO E INSTALACAO. AF_01/2020</t>
  </si>
  <si>
    <t>16.5</t>
  </si>
  <si>
    <t>SABONETEIRA PLASTICA TIPO DISPENSER PARA SABONETE LIQUIDO COM RESERVATORIO 800 A 1500 ML, INCLUSO FIXAÇÃO. AF_01/2020</t>
  </si>
  <si>
    <t>16.6</t>
  </si>
  <si>
    <t>TOALHEIRO PLASTICO TIPO DISPENSER PARA PAPEL TOALHA INTERFOLHADO</t>
  </si>
  <si>
    <t>16.7</t>
  </si>
  <si>
    <t>KIT DE ACESSORIOS PARA BANHEIRO EM METAL CROMADO, 5 PECAS, INCLUSO FIXAÇÃO. AF_01/2020</t>
  </si>
  <si>
    <t>17</t>
  </si>
  <si>
    <t>SERVIÇOS DIVERSOS</t>
  </si>
  <si>
    <t>17.1</t>
  </si>
  <si>
    <t>EXECUÇÃO DE PASSEIO (CALÇADA) OU PISO DE CONCRETO COM CONCRETO MOLDADO IN LOCO, FEITO EM OBRA, ACABAMENTO CONVENCIONAL, NÃO ARMADO. AF_07/2016 - NO CONTORNO DA OBRA</t>
  </si>
  <si>
    <t>17.2</t>
  </si>
  <si>
    <t>FORRO EM RÉGUAS DE PVC, FRISADO, PARA AMBIENTES RESIDENCIAIS, INCLUSIVE ESTRUTURA DE FIXAÇÃO. AF_05/2017_P</t>
  </si>
  <si>
    <t>17.3</t>
  </si>
  <si>
    <t>ACABAMENTOS PARA FORRO (RODA-FORRO EM PERFIL METÁLICO E PLÁSTICO). AF_05/2017</t>
  </si>
  <si>
    <t>17.4</t>
  </si>
  <si>
    <t>DEMOLIÇÃO DE ALVENARIA PARA QUALQUER TIPO DE BLOCO, DE FORMA MECANIZADA, SEM REAPROVEITAMENTO. AF_12/2017 - REFERENTE A ABERTURA DE PORTÃO NO MURO EXISTENTE CONFORME DETALHE EM PROJETO</t>
  </si>
  <si>
    <t>17.5</t>
  </si>
  <si>
    <t>PORTAO DE ABRIR / GIRO, EM GRADIL DE METALON REDONDO DE 3/4"  VERTICAL, COM REQUADRO, ACABAMENTO NATURAL - COMPLETO - REFERENTE A ABERTURA DE PORTÃO NO MURO EXISTENTE CONFORME DETALHE EM PROJETO</t>
  </si>
  <si>
    <t>17.6</t>
  </si>
  <si>
    <t>PINTURA COM TINTA ALQUÍDICA DE FUNDO (TIPO ZARCÃO) APLICADA A ROLO OU PINCEL SOBRE SUPERFÍCIES METÁLICAS (EXCETO PERFIL) EXECUTADO EM OBRA (POR DEMÃO). AF_01/2020 - REFERENTE A PINTURA DO PORTÃO ITEM 17.5</t>
  </si>
  <si>
    <t>17.7</t>
  </si>
  <si>
    <t>PINTURA COM TINTA ALQUÍDICA DE ACABAMENTO (ESMALTE SINTÉTICO BRILHANTE) APLICADA A ROLO OU PINCEL SOBRE SUPERFÍCIES METÁLICAS (EXCETO PERFIL) EXECUTADO EM OBRA (02 DEMÃOS). AF_01/2020 - REFERENTE A PINTURA DO PORTÃO ITEM 17.5</t>
  </si>
  <si>
    <t>18</t>
  </si>
  <si>
    <t>LIXEIRA</t>
  </si>
  <si>
    <t>18.1</t>
  </si>
  <si>
    <t>18.2</t>
  </si>
  <si>
    <t>ARMAÇÃO DE BLOCO, VIGA BALDRAME OU SAPATA UTILIZANDO AÇO CA-50 DE 6,3 MM À 10 MM - MONTAGEM. AF_06/2017</t>
  </si>
  <si>
    <t>18.3</t>
  </si>
  <si>
    <t>FABRICAÇÃO, MONTAGEM E DESMONTAGEM DE FÔRMA PARA VIGA BALDRAME, EM MADEIRA SERRADA, E=25 MM, 2 UTILIZAÇÕES. AF_06/2017</t>
  </si>
  <si>
    <t>18.4</t>
  </si>
  <si>
    <t>CONCRETAGEM DE BLOCOS DE COROAMENTO E VIGAS BALDRAME, FCK 30 MPA, COM USO DE JERICA – LANÇAMENTO, ADENSAMENTO E ACABAMENTO. AF_06/2017</t>
  </si>
  <si>
    <t>18.5</t>
  </si>
  <si>
    <t>MONTAGEM E DESMONTAGEM DE FÔRMA DE LAJE MACIÇA, PÉ-DIREITO SIMPLES, EM CHAPA DE MADEIRA COMPENSADA RESINADA, 2 UTILIZAÇÕES. AF_09/2020</t>
  </si>
  <si>
    <t>18.6</t>
  </si>
  <si>
    <t>CONCRETAGEM DE LAJES MACIÇAS OU NERVURADAS, FCK=25 MPA - LANÇAMENTO, ADENSAMENTO E ACABAMENTO. AF_02/2022</t>
  </si>
  <si>
    <t>18.7</t>
  </si>
  <si>
    <t>ARMAÇÃO DE PILAR SEÇÃO 10 X 10 CM DE UMA ESTRUTURA CONVENCIONAL DE CONCRETO ARMADO UTILIZANDO AÇO CA-60 DE 5,0 MM - MONTAGEM. AF_06/2022</t>
  </si>
  <si>
    <t>18.8</t>
  </si>
  <si>
    <t>ARMAÇÃO DE PILAR SEÇÃO 10 X 10 CM DE UMA ESTRUTURA CONVENCIONAL DE CONCRETO ARMADO UTILIZANDO AÇO CA-50 DE 6,3 MM À 10,0 MM - MONTAGEM. AF_06/2022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</si>
  <si>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</si>
  <si>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</si>
  <si>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</si>
  <si>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</si>
  <si>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</si>
  <si>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</si>
  <si>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</si>
  <si>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</si>
  <si>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</si>
  <si>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IMPERMEABILIZAÇÃO DE SUPERFÍCIE COM ARGAMASSA POLIMÉRICA / MEMBRANA ACRÍLICA, 4 DEMÃOS, REFORÇADA COM VÉU DE POLIÉSTER (MAV). AF_06/2018</t>
  </si>
  <si>
    <t>18.18</t>
  </si>
  <si>
    <t>18.19</t>
  </si>
  <si>
    <t>18.20</t>
  </si>
  <si>
    <t>REVESTIMENTO CERÂMICO COM PLACAS TIPO ESMALTADA EXTRA DE DIMENSÕES 45X45 CM APLICADA EM AMBIENTES INTERNOS. AF_06/2014</t>
  </si>
  <si>
    <t>18.21</t>
  </si>
  <si>
    <t>PORTA EM ALUMÍNIO DE ABRIR TIPO VENEZIANA COM GUARNIÇÃO, FIXAÇÃO COM PARAFUSOS - FORNECIMENTO E INSTALAÇÃO. AF_12/2019</t>
  </si>
  <si>
    <t>18.22</t>
  </si>
  <si>
    <t>18.23</t>
  </si>
  <si>
    <t>19</t>
  </si>
  <si>
    <t>REFORMA DA SALA DE EDUCAÇÃO FÍSICA</t>
  </si>
  <si>
    <t>19.1</t>
  </si>
  <si>
    <t>REMOÇÃO DE TELHAS, DE FIBROCIMENTO, METÁLICA E CERÂMICA, DE FORMA MANUAL, SEM REAPROVEITAMENTO. AF_12/2017</t>
  </si>
  <si>
    <t>19.2</t>
  </si>
  <si>
    <t>TELHAMENTO COM TELHA ONDULADA DE FIBROCIMENTO E = 6 MM, COM RECOBRIMENTO LATERAL DE 1 1/4 DE ONDA PARA TELHADO COM INCLINAÇÃO MÁXIMA DE 10°, COM ATÉ 2 ÁGUAS, INCLUSO IÇAMENTO. AF_07/2019</t>
  </si>
  <si>
    <t>19.3</t>
  </si>
  <si>
    <t>19.4</t>
  </si>
  <si>
    <t>FORRO EM RÉGUAS DE PVC, LISO - FORNECIMENTO E INSTALAÇÃO. AF_05/2017_P</t>
  </si>
  <si>
    <t>19.5</t>
  </si>
  <si>
    <t>20</t>
  </si>
  <si>
    <t>LIMPEZA</t>
  </si>
  <si>
    <t>20.1</t>
  </si>
  <si>
    <t>LIMPEZA FINAL DA OBRA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</si>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</sst>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2283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10">
    <fill>
      <patternFill patternType="none"/>
    </fill>
    <fill>
      <patternFill patternType="darkGray"/>
    </fill>
    <fill>
      <patternFill>
        <fgColor rgb="FFFF64"/>
      </patternFill>
    </fill>
    <fill>
      <patternFill patternType="solid">
        <fgColor rgb="FFFF64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rgb="B0E0E6"/>
      </patternFill>
    </fill>
    <fill>
      <patternFill patternType="solid">
        <fgColor rgb="B0E0E6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2283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5" borderId="4" xfId="0" applyFill="true" applyBorder="true" applyFont="true">
      <alignment horizontal="left"/>
      <protection locked="true"/>
    </xf>
    <xf numFmtId="0" fontId="47" fillId="5" borderId="4" xfId="0" applyFill="true" applyBorder="true" applyFont="true">
      <alignment horizontal="left"/>
      <protection locked="true"/>
    </xf>
    <xf numFmtId="0" fontId="48" fillId="5" borderId="4" xfId="0" applyFill="true" applyBorder="true" applyFont="true">
      <alignment horizontal="left"/>
      <protection locked="true"/>
    </xf>
    <xf numFmtId="0" fontId="49" fillId="5" borderId="4" xfId="0" applyFill="true" applyBorder="true" applyFont="true">
      <alignment horizontal="left"/>
      <protection locked="true"/>
    </xf>
    <xf numFmtId="0" fontId="50" fillId="5" borderId="4" xfId="0" applyFill="true" applyBorder="true" applyFont="true">
      <alignment horizontal="left"/>
      <protection locked="true"/>
    </xf>
    <xf numFmtId="0" fontId="51" fillId="5" borderId="4" xfId="0" applyFill="true" applyBorder="true" applyFont="true">
      <alignment horizontal="left"/>
      <protection locked="true"/>
    </xf>
    <xf numFmtId="0" fontId="52" fillId="5" borderId="4" xfId="0" applyFill="true" applyBorder="true" applyFont="true">
      <alignment horizontal="left"/>
      <protection locked="true"/>
    </xf>
    <xf numFmtId="0" fontId="53" fillId="5" borderId="4" xfId="0" applyFill="true" applyBorder="true" applyFont="true">
      <alignment horizontal="left"/>
      <protection locked="true"/>
    </xf>
    <xf numFmtId="0" fontId="54" fillId="5" borderId="4" xfId="0" applyFill="true" applyBorder="true" applyFont="true">
      <alignment horizontal="left"/>
      <protection locked="true"/>
    </xf>
    <xf numFmtId="0" fontId="55" fillId="5" borderId="4" xfId="0" applyFill="true" applyBorder="true" applyFont="true">
      <alignment horizontal="left"/>
      <protection locked="true"/>
    </xf>
    <xf numFmtId="4" fontId="56" fillId="5" borderId="4" xfId="0" applyFill="true" applyBorder="true" applyFont="true" applyNumberFormat="true">
      <alignment horizontal="right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5" borderId="4" xfId="0" applyFill="true" applyBorder="true" applyFont="true">
      <alignment horizontal="left"/>
      <protection locked="true"/>
    </xf>
    <xf numFmtId="0" fontId="155" fillId="5" borderId="4" xfId="0" applyFill="true" applyBorder="true" applyFont="true">
      <alignment horizontal="left"/>
      <protection locked="true"/>
    </xf>
    <xf numFmtId="0" fontId="156" fillId="5" borderId="4" xfId="0" applyFill="true" applyBorder="true" applyFont="true">
      <alignment horizontal="left"/>
      <protection locked="true"/>
    </xf>
    <xf numFmtId="0" fontId="157" fillId="5" borderId="4" xfId="0" applyFill="true" applyBorder="true" applyFont="true">
      <alignment horizontal="left"/>
      <protection locked="true"/>
    </xf>
    <xf numFmtId="0" fontId="158" fillId="5" borderId="4" xfId="0" applyFill="true" applyBorder="true" applyFont="true">
      <alignment horizontal="left"/>
      <protection locked="true"/>
    </xf>
    <xf numFmtId="0" fontId="159" fillId="5" borderId="4" xfId="0" applyFill="true" applyBorder="true" applyFont="true">
      <alignment horizontal="left"/>
      <protection locked="true"/>
    </xf>
    <xf numFmtId="0" fontId="160" fillId="5" borderId="4" xfId="0" applyFill="true" applyBorder="true" applyFont="true">
      <alignment horizontal="left"/>
      <protection locked="true"/>
    </xf>
    <xf numFmtId="0" fontId="161" fillId="5" borderId="4" xfId="0" applyFill="true" applyBorder="true" applyFont="true">
      <alignment horizontal="left"/>
      <protection locked="true"/>
    </xf>
    <xf numFmtId="0" fontId="162" fillId="5" borderId="4" xfId="0" applyFill="true" applyBorder="true" applyFont="true">
      <alignment horizontal="left"/>
      <protection locked="true"/>
    </xf>
    <xf numFmtId="0" fontId="163" fillId="5" borderId="4" xfId="0" applyFill="true" applyBorder="true" applyFont="true">
      <alignment horizontal="left"/>
      <protection locked="true"/>
    </xf>
    <xf numFmtId="4" fontId="164" fillId="5" borderId="4" xfId="0" applyFill="true" applyBorder="true" applyFont="true" applyNumberFormat="true">
      <alignment horizontal="right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5" borderId="4" xfId="0" applyFill="true" applyBorder="true" applyFont="true">
      <alignment horizontal="left"/>
      <protection locked="true"/>
    </xf>
    <xf numFmtId="0" fontId="179" fillId="5" borderId="4" xfId="0" applyFill="true" applyBorder="true" applyFont="true">
      <alignment horizontal="left"/>
      <protection locked="true"/>
    </xf>
    <xf numFmtId="0" fontId="180" fillId="5" borderId="4" xfId="0" applyFill="true" applyBorder="true" applyFont="true">
      <alignment horizontal="left"/>
      <protection locked="true"/>
    </xf>
    <xf numFmtId="0" fontId="181" fillId="5" borderId="4" xfId="0" applyFill="true" applyBorder="true" applyFont="true">
      <alignment horizontal="left"/>
      <protection locked="true"/>
    </xf>
    <xf numFmtId="0" fontId="182" fillId="5" borderId="4" xfId="0" applyFill="true" applyBorder="true" applyFont="true">
      <alignment horizontal="left"/>
      <protection locked="true"/>
    </xf>
    <xf numFmtId="0" fontId="183" fillId="5" borderId="4" xfId="0" applyFill="true" applyBorder="true" applyFont="true">
      <alignment horizontal="left"/>
      <protection locked="true"/>
    </xf>
    <xf numFmtId="0" fontId="184" fillId="5" borderId="4" xfId="0" applyFill="true" applyBorder="true" applyFont="true">
      <alignment horizontal="left"/>
      <protection locked="true"/>
    </xf>
    <xf numFmtId="0" fontId="185" fillId="5" borderId="4" xfId="0" applyFill="true" applyBorder="true" applyFont="true">
      <alignment horizontal="left"/>
      <protection locked="true"/>
    </xf>
    <xf numFmtId="0" fontId="186" fillId="5" borderId="4" xfId="0" applyFill="true" applyBorder="true" applyFont="true">
      <alignment horizontal="left"/>
      <protection locked="true"/>
    </xf>
    <xf numFmtId="0" fontId="187" fillId="5" borderId="4" xfId="0" applyFill="true" applyBorder="true" applyFont="true">
      <alignment horizontal="left"/>
      <protection locked="true"/>
    </xf>
    <xf numFmtId="4" fontId="188" fillId="5" borderId="4" xfId="0" applyFill="true" applyBorder="true" applyFont="true" applyNumberFormat="true">
      <alignment horizontal="right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0" borderId="4" xfId="0" applyBorder="true" applyFont="true">
      <alignment horizontal="left" vertical="top"/>
      <protection locked="true"/>
    </xf>
    <xf numFmtId="0" fontId="215" fillId="0" borderId="4" xfId="0" applyBorder="true" applyFont="true">
      <alignment horizontal="left" vertical="top" wrapText="true"/>
      <protection locked="true"/>
    </xf>
    <xf numFmtId="0" fontId="216" fillId="0" borderId="4" xfId="0" applyBorder="true" applyFont="true">
      <alignment horizontal="center" vertical="top"/>
      <protection locked="true"/>
    </xf>
    <xf numFmtId="169" fontId="217" fillId="0" borderId="4" xfId="0" applyBorder="true" applyFont="true" applyNumberFormat="true">
      <alignment horizontal="right" vertical="top"/>
      <protection locked="true"/>
    </xf>
    <xf numFmtId="170" fontId="218" fillId="0" borderId="4" xfId="0" applyBorder="true" applyFont="true" applyNumberFormat="true">
      <alignment horizontal="right" vertical="top"/>
      <protection locked="true"/>
    </xf>
    <xf numFmtId="170" fontId="219" fillId="0" borderId="4" xfId="0" applyBorder="true" applyFont="true" applyNumberFormat="true">
      <alignment horizontal="right" vertical="top"/>
      <protection locked="true"/>
    </xf>
    <xf numFmtId="170" fontId="220" fillId="0" borderId="4" xfId="0" applyBorder="true" applyFont="true" applyNumberFormat="true">
      <alignment horizontal="right" vertical="top"/>
      <protection locked="true"/>
    </xf>
    <xf numFmtId="4" fontId="221" fillId="3" borderId="4" xfId="0" applyFill="true" applyBorder="true" applyFont="true" applyNumberFormat="true">
      <alignment vertical="top" horizontal="right"/>
      <protection locked="false"/>
    </xf>
    <xf numFmtId="171" fontId="222" fillId="0" borderId="4" xfId="0" applyBorder="true" applyFont="true" applyNumberFormat="true">
      <alignment horizontal="right" vertical="top"/>
      <protection locked="true"/>
    </xf>
    <xf numFmtId="4" fontId="223" fillId="0" borderId="4" xfId="0" applyBorder="true" applyFont="true" applyNumberFormat="true">
      <alignment horizontal="right" vertical="top"/>
      <protection locked="true"/>
    </xf>
    <xf numFmtId="4" fontId="224" fillId="0" borderId="4" xfId="0" applyBorder="true" applyFont="true" applyNumberFormat="true">
      <alignment horizontal="right" vertical="top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 wrapText="true"/>
      <protection locked="true"/>
    </xf>
    <xf numFmtId="0" fontId="312" fillId="0" borderId="4" xfId="0" applyBorder="true" applyFont="true">
      <alignment horizontal="center" vertical="top"/>
      <protection locked="true"/>
    </xf>
    <xf numFmtId="169" fontId="313" fillId="0" borderId="4" xfId="0" applyBorder="true" applyFont="true" applyNumberFormat="true">
      <alignment horizontal="right" vertical="top"/>
      <protection locked="true"/>
    </xf>
    <xf numFmtId="170" fontId="314" fillId="0" borderId="4" xfId="0" applyBorder="true" applyFont="true" applyNumberFormat="true">
      <alignment horizontal="right" vertical="top"/>
      <protection locked="true"/>
    </xf>
    <xf numFmtId="170" fontId="315" fillId="0" borderId="4" xfId="0" applyBorder="true" applyFont="true" applyNumberFormat="true">
      <alignment horizontal="right" vertical="top"/>
      <protection locked="true"/>
    </xf>
    <xf numFmtId="170" fontId="316" fillId="0" borderId="4" xfId="0" applyBorder="true" applyFont="true" applyNumberFormat="true">
      <alignment horizontal="right" vertical="top"/>
      <protection locked="true"/>
    </xf>
    <xf numFmtId="4" fontId="317" fillId="3" borderId="4" xfId="0" applyFill="true" applyBorder="true" applyFont="true" applyNumberFormat="true">
      <alignment vertical="top" horizontal="right"/>
      <protection locked="false"/>
    </xf>
    <xf numFmtId="171" fontId="318" fillId="0" borderId="4" xfId="0" applyBorder="true" applyFont="true" applyNumberFormat="true">
      <alignment horizontal="right" vertical="top"/>
      <protection locked="true"/>
    </xf>
    <xf numFmtId="4" fontId="319" fillId="0" borderId="4" xfId="0" applyBorder="true" applyFont="true" applyNumberFormat="true">
      <alignment horizontal="right" vertical="top"/>
      <protection locked="true"/>
    </xf>
    <xf numFmtId="4" fontId="320" fillId="0" borderId="4" xfId="0" applyBorder="true" applyFont="true" applyNumberFormat="true">
      <alignment horizontal="right" vertical="top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5" borderId="4" xfId="0" applyFill="true" applyBorder="true" applyFont="true">
      <alignment horizontal="left"/>
      <protection locked="true"/>
    </xf>
    <xf numFmtId="0" fontId="359" fillId="5" borderId="4" xfId="0" applyFill="true" applyBorder="true" applyFont="true">
      <alignment horizontal="left"/>
      <protection locked="true"/>
    </xf>
    <xf numFmtId="0" fontId="360" fillId="5" borderId="4" xfId="0" applyFill="true" applyBorder="true" applyFont="true">
      <alignment horizontal="left"/>
      <protection locked="true"/>
    </xf>
    <xf numFmtId="0" fontId="361" fillId="5" borderId="4" xfId="0" applyFill="true" applyBorder="true" applyFont="true">
      <alignment horizontal="left"/>
      <protection locked="true"/>
    </xf>
    <xf numFmtId="0" fontId="362" fillId="5" borderId="4" xfId="0" applyFill="true" applyBorder="true" applyFont="true">
      <alignment horizontal="left"/>
      <protection locked="true"/>
    </xf>
    <xf numFmtId="0" fontId="363" fillId="5" borderId="4" xfId="0" applyFill="true" applyBorder="true" applyFont="true">
      <alignment horizontal="left"/>
      <protection locked="true"/>
    </xf>
    <xf numFmtId="0" fontId="364" fillId="5" borderId="4" xfId="0" applyFill="true" applyBorder="true" applyFont="true">
      <alignment horizontal="left"/>
      <protection locked="true"/>
    </xf>
    <xf numFmtId="0" fontId="365" fillId="5" borderId="4" xfId="0" applyFill="true" applyBorder="true" applyFont="true">
      <alignment horizontal="left"/>
      <protection locked="true"/>
    </xf>
    <xf numFmtId="0" fontId="366" fillId="5" borderId="4" xfId="0" applyFill="true" applyBorder="true" applyFont="true">
      <alignment horizontal="left"/>
      <protection locked="true"/>
    </xf>
    <xf numFmtId="0" fontId="367" fillId="5" borderId="4" xfId="0" applyFill="true" applyBorder="true" applyFont="true">
      <alignment horizontal="left"/>
      <protection locked="true"/>
    </xf>
    <xf numFmtId="4" fontId="368" fillId="5" borderId="4" xfId="0" applyFill="true" applyBorder="true" applyFont="true" applyNumberFormat="true">
      <alignment horizontal="right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5" borderId="4" xfId="0" applyFill="true" applyBorder="true" applyFont="true">
      <alignment horizontal="left"/>
      <protection locked="true"/>
    </xf>
    <xf numFmtId="0" fontId="383" fillId="5" borderId="4" xfId="0" applyFill="true" applyBorder="true" applyFont="true">
      <alignment horizontal="left"/>
      <protection locked="true"/>
    </xf>
    <xf numFmtId="0" fontId="384" fillId="5" borderId="4" xfId="0" applyFill="true" applyBorder="true" applyFont="true">
      <alignment horizontal="left"/>
      <protection locked="true"/>
    </xf>
    <xf numFmtId="0" fontId="385" fillId="5" borderId="4" xfId="0" applyFill="true" applyBorder="true" applyFont="true">
      <alignment horizontal="left"/>
      <protection locked="true"/>
    </xf>
    <xf numFmtId="0" fontId="386" fillId="5" borderId="4" xfId="0" applyFill="true" applyBorder="true" applyFont="true">
      <alignment horizontal="left"/>
      <protection locked="true"/>
    </xf>
    <xf numFmtId="0" fontId="387" fillId="5" borderId="4" xfId="0" applyFill="true" applyBorder="true" applyFont="true">
      <alignment horizontal="left"/>
      <protection locked="true"/>
    </xf>
    <xf numFmtId="0" fontId="388" fillId="5" borderId="4" xfId="0" applyFill="true" applyBorder="true" applyFont="true">
      <alignment horizontal="left"/>
      <protection locked="true"/>
    </xf>
    <xf numFmtId="0" fontId="389" fillId="5" borderId="4" xfId="0" applyFill="true" applyBorder="true" applyFont="true">
      <alignment horizontal="left"/>
      <protection locked="true"/>
    </xf>
    <xf numFmtId="0" fontId="390" fillId="5" borderId="4" xfId="0" applyFill="true" applyBorder="true" applyFont="true">
      <alignment horizontal="left"/>
      <protection locked="true"/>
    </xf>
    <xf numFmtId="0" fontId="391" fillId="5" borderId="4" xfId="0" applyFill="true" applyBorder="true" applyFont="true">
      <alignment horizontal="left"/>
      <protection locked="true"/>
    </xf>
    <xf numFmtId="4" fontId="392" fillId="5" borderId="4" xfId="0" applyFill="true" applyBorder="true" applyFont="true" applyNumberFormat="true">
      <alignment horizontal="right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69" fontId="397" fillId="0" borderId="4" xfId="0" applyBorder="true" applyFont="true" applyNumberFormat="true">
      <alignment horizontal="right" vertical="top"/>
      <protection locked="true"/>
    </xf>
    <xf numFmtId="170" fontId="398" fillId="0" borderId="4" xfId="0" applyBorder="true" applyFont="true" applyNumberFormat="true">
      <alignment horizontal="right" vertical="top"/>
      <protection locked="true"/>
    </xf>
    <xf numFmtId="170" fontId="399" fillId="0" borderId="4" xfId="0" applyBorder="true" applyFont="true" applyNumberFormat="true">
      <alignment horizontal="right" vertical="top"/>
      <protection locked="true"/>
    </xf>
    <xf numFmtId="170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1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5" borderId="4" xfId="0" applyFill="true" applyBorder="true" applyFont="true">
      <alignment horizontal="left"/>
      <protection locked="true"/>
    </xf>
    <xf numFmtId="0" fontId="443" fillId="5" borderId="4" xfId="0" applyFill="true" applyBorder="true" applyFont="true">
      <alignment horizontal="left"/>
      <protection locked="true"/>
    </xf>
    <xf numFmtId="0" fontId="444" fillId="5" borderId="4" xfId="0" applyFill="true" applyBorder="true" applyFont="true">
      <alignment horizontal="left"/>
      <protection locked="true"/>
    </xf>
    <xf numFmtId="0" fontId="445" fillId="5" borderId="4" xfId="0" applyFill="true" applyBorder="true" applyFont="true">
      <alignment horizontal="left"/>
      <protection locked="true"/>
    </xf>
    <xf numFmtId="0" fontId="446" fillId="5" borderId="4" xfId="0" applyFill="true" applyBorder="true" applyFont="true">
      <alignment horizontal="left"/>
      <protection locked="true"/>
    </xf>
    <xf numFmtId="0" fontId="447" fillId="5" borderId="4" xfId="0" applyFill="true" applyBorder="true" applyFont="true">
      <alignment horizontal="left"/>
      <protection locked="true"/>
    </xf>
    <xf numFmtId="0" fontId="448" fillId="5" borderId="4" xfId="0" applyFill="true" applyBorder="true" applyFont="true">
      <alignment horizontal="left"/>
      <protection locked="true"/>
    </xf>
    <xf numFmtId="0" fontId="449" fillId="5" borderId="4" xfId="0" applyFill="true" applyBorder="true" applyFont="true">
      <alignment horizontal="left"/>
      <protection locked="true"/>
    </xf>
    <xf numFmtId="0" fontId="450" fillId="5" borderId="4" xfId="0" applyFill="true" applyBorder="true" applyFont="true">
      <alignment horizontal="left"/>
      <protection locked="true"/>
    </xf>
    <xf numFmtId="0" fontId="451" fillId="5" borderId="4" xfId="0" applyFill="true" applyBorder="true" applyFont="true">
      <alignment horizontal="left"/>
      <protection locked="true"/>
    </xf>
    <xf numFmtId="4" fontId="452" fillId="5" borderId="4" xfId="0" applyFill="true" applyBorder="true" applyFont="true" applyNumberFormat="true">
      <alignment horizontal="right"/>
      <protection locked="true"/>
    </xf>
    <xf numFmtId="0" fontId="453" fillId="0" borderId="0" xfId="0" applyFont="true"/>
    <xf numFmtId="0" fontId="454" fillId="0" borderId="4" xfId="0" applyBorder="true" applyFont="true">
      <alignment horizontal="left" vertical="top"/>
      <protection locked="true"/>
    </xf>
    <xf numFmtId="0" fontId="455" fillId="0" borderId="4" xfId="0" applyBorder="true" applyFont="true">
      <alignment horizontal="left" vertical="top" wrapText="true"/>
      <protection locked="true"/>
    </xf>
    <xf numFmtId="0" fontId="456" fillId="0" borderId="4" xfId="0" applyBorder="true" applyFont="true">
      <alignment horizontal="center" vertical="top"/>
      <protection locked="true"/>
    </xf>
    <xf numFmtId="169" fontId="457" fillId="0" borderId="4" xfId="0" applyBorder="true" applyFont="true" applyNumberFormat="true">
      <alignment horizontal="right" vertical="top"/>
      <protection locked="true"/>
    </xf>
    <xf numFmtId="170" fontId="458" fillId="0" borderId="4" xfId="0" applyBorder="true" applyFont="true" applyNumberFormat="true">
      <alignment horizontal="right" vertical="top"/>
      <protection locked="true"/>
    </xf>
    <xf numFmtId="170" fontId="459" fillId="0" borderId="4" xfId="0" applyBorder="true" applyFont="true" applyNumberFormat="true">
      <alignment horizontal="right" vertical="top"/>
      <protection locked="true"/>
    </xf>
    <xf numFmtId="170" fontId="460" fillId="0" borderId="4" xfId="0" applyBorder="true" applyFont="true" applyNumberFormat="true">
      <alignment horizontal="right" vertical="top"/>
      <protection locked="true"/>
    </xf>
    <xf numFmtId="4" fontId="461" fillId="3" borderId="4" xfId="0" applyFill="true" applyBorder="true" applyFont="true" applyNumberFormat="true">
      <alignment vertical="top" horizontal="right"/>
      <protection locked="false"/>
    </xf>
    <xf numFmtId="171" fontId="462" fillId="0" borderId="4" xfId="0" applyBorder="true" applyFont="true" applyNumberFormat="true">
      <alignment horizontal="right" vertical="top"/>
      <protection locked="tru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0" borderId="4" xfId="0" applyBorder="true" applyFont="true" applyNumberFormat="true">
      <alignment horizontal="right" vertical="top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0" borderId="4" xfId="0" applyBorder="true" applyFont="true">
      <alignment horizontal="left" vertical="top"/>
      <protection locked="true"/>
    </xf>
    <xf numFmtId="0" fontId="479" fillId="0" borderId="4" xfId="0" applyBorder="true" applyFont="true">
      <alignment horizontal="left" vertical="top" wrapText="true"/>
      <protection locked="true"/>
    </xf>
    <xf numFmtId="0" fontId="480" fillId="0" borderId="4" xfId="0" applyBorder="true" applyFont="true">
      <alignment horizontal="center" vertical="top"/>
      <protection locked="true"/>
    </xf>
    <xf numFmtId="169" fontId="481" fillId="0" borderId="4" xfId="0" applyBorder="true" applyFont="true" applyNumberFormat="true">
      <alignment horizontal="right" vertical="top"/>
      <protection locked="true"/>
    </xf>
    <xf numFmtId="170" fontId="482" fillId="0" borderId="4" xfId="0" applyBorder="true" applyFont="true" applyNumberFormat="true">
      <alignment horizontal="right" vertical="top"/>
      <protection locked="true"/>
    </xf>
    <xf numFmtId="170" fontId="483" fillId="0" borderId="4" xfId="0" applyBorder="true" applyFont="true" applyNumberFormat="true">
      <alignment horizontal="right" vertical="top"/>
      <protection locked="true"/>
    </xf>
    <xf numFmtId="170" fontId="484" fillId="0" borderId="4" xfId="0" applyBorder="true" applyFont="true" applyNumberFormat="true">
      <alignment horizontal="right" vertical="top"/>
      <protection locked="true"/>
    </xf>
    <xf numFmtId="4" fontId="485" fillId="3" borderId="4" xfId="0" applyFill="true" applyBorder="true" applyFont="true" applyNumberFormat="true">
      <alignment vertical="top" horizontal="right"/>
      <protection locked="false"/>
    </xf>
    <xf numFmtId="171" fontId="486" fillId="0" borderId="4" xfId="0" applyBorder="true" applyFont="true" applyNumberFormat="true">
      <alignment horizontal="right" vertical="top"/>
      <protection locked="tru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0" borderId="4" xfId="0" applyBorder="true" applyFont="true" applyNumberFormat="true">
      <alignment horizontal="right" vertical="top"/>
      <protection locked="true"/>
    </xf>
    <xf numFmtId="0" fontId="489" fillId="0" borderId="0" xfId="0" applyFont="true"/>
    <xf numFmtId="0" fontId="490" fillId="0" borderId="4" xfId="0" applyBorder="true" applyFont="true">
      <alignment horizontal="left" vertical="top"/>
      <protection locked="true"/>
    </xf>
    <xf numFmtId="0" fontId="491" fillId="0" borderId="4" xfId="0" applyBorder="true" applyFont="true">
      <alignment horizontal="left" vertical="top" wrapText="true"/>
      <protection locked="true"/>
    </xf>
    <xf numFmtId="0" fontId="492" fillId="0" borderId="4" xfId="0" applyBorder="true" applyFont="true">
      <alignment horizontal="center" vertical="top"/>
      <protection locked="true"/>
    </xf>
    <xf numFmtId="169" fontId="493" fillId="0" borderId="4" xfId="0" applyBorder="true" applyFont="true" applyNumberFormat="true">
      <alignment horizontal="right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0" fontId="495" fillId="0" borderId="4" xfId="0" applyBorder="true" applyFont="true" applyNumberFormat="true">
      <alignment horizontal="right" vertical="top"/>
      <protection locked="true"/>
    </xf>
    <xf numFmtId="170" fontId="496" fillId="0" borderId="4" xfId="0" applyBorder="true" applyFont="true" applyNumberFormat="true">
      <alignment horizontal="right" vertical="top"/>
      <protection locked="true"/>
    </xf>
    <xf numFmtId="4" fontId="497" fillId="3" borderId="4" xfId="0" applyFill="true" applyBorder="true" applyFont="true" applyNumberFormat="true">
      <alignment vertical="top" horizontal="right"/>
      <protection locked="false"/>
    </xf>
    <xf numFmtId="171" fontId="498" fillId="0" borderId="4" xfId="0" applyBorder="true" applyFont="true" applyNumberFormat="true">
      <alignment horizontal="right" vertical="top"/>
      <protection locked="tru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0" fontId="501" fillId="0" borderId="0" xfId="0" applyFont="true"/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 wrapText="true"/>
      <protection locked="true"/>
    </xf>
    <xf numFmtId="0" fontId="504" fillId="0" borderId="4" xfId="0" applyBorder="true" applyFont="true">
      <alignment horizontal="center" vertical="top"/>
      <protection locked="true"/>
    </xf>
    <xf numFmtId="169" fontId="505" fillId="0" borderId="4" xfId="0" applyBorder="true" applyFont="true" applyNumberFormat="true">
      <alignment horizontal="right" vertical="top"/>
      <protection locked="true"/>
    </xf>
    <xf numFmtId="170" fontId="506" fillId="0" borderId="4" xfId="0" applyBorder="true" applyFont="true" applyNumberFormat="true">
      <alignment horizontal="right" vertical="top"/>
      <protection locked="true"/>
    </xf>
    <xf numFmtId="170" fontId="507" fillId="0" borderId="4" xfId="0" applyBorder="true" applyFont="true" applyNumberFormat="true">
      <alignment horizontal="right" vertical="top"/>
      <protection locked="true"/>
    </xf>
    <xf numFmtId="170" fontId="508" fillId="0" borderId="4" xfId="0" applyBorder="true" applyFont="true" applyNumberFormat="true">
      <alignment horizontal="right" vertical="top"/>
      <protection locked="true"/>
    </xf>
    <xf numFmtId="4" fontId="509" fillId="3" borderId="4" xfId="0" applyFill="true" applyBorder="true" applyFont="true" applyNumberFormat="true">
      <alignment vertical="top" horizontal="right"/>
      <protection locked="false"/>
    </xf>
    <xf numFmtId="171" fontId="510" fillId="0" borderId="4" xfId="0" applyBorder="true" applyFont="true" applyNumberFormat="true">
      <alignment horizontal="right" vertical="top"/>
      <protection locked="tru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0" borderId="4" xfId="0" applyBorder="true" applyFont="true" applyNumberFormat="true">
      <alignment horizontal="right" vertical="top"/>
      <protection locked="true"/>
    </xf>
    <xf numFmtId="0" fontId="513" fillId="0" borderId="0" xfId="0" applyFont="true"/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0" fontId="516" fillId="0" borderId="4" xfId="0" applyBorder="true" applyFont="true">
      <alignment horizontal="center" vertical="top"/>
      <protection locked="true"/>
    </xf>
    <xf numFmtId="169" fontId="517" fillId="0" borderId="4" xfId="0" applyBorder="true" applyFont="true" applyNumberFormat="true">
      <alignment horizontal="right" vertical="top"/>
      <protection locked="true"/>
    </xf>
    <xf numFmtId="170" fontId="518" fillId="0" borderId="4" xfId="0" applyBorder="true" applyFont="true" applyNumberFormat="true">
      <alignment horizontal="right" vertical="top"/>
      <protection locked="true"/>
    </xf>
    <xf numFmtId="170" fontId="519" fillId="0" borderId="4" xfId="0" applyBorder="true" applyFont="true" applyNumberFormat="true">
      <alignment horizontal="right" vertical="top"/>
      <protection locked="true"/>
    </xf>
    <xf numFmtId="170" fontId="520" fillId="0" borderId="4" xfId="0" applyBorder="true" applyFont="true" applyNumberFormat="true">
      <alignment horizontal="right" vertical="top"/>
      <protection locked="true"/>
    </xf>
    <xf numFmtId="4" fontId="521" fillId="3" borderId="4" xfId="0" applyFill="true" applyBorder="true" applyFont="true" applyNumberFormat="true">
      <alignment vertical="top" horizontal="right"/>
      <protection locked="false"/>
    </xf>
    <xf numFmtId="171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0" borderId="4" xfId="0" applyBorder="true" applyFont="true" applyNumberFormat="true">
      <alignment horizontal="right" vertical="top"/>
      <protection locked="true"/>
    </xf>
    <xf numFmtId="0" fontId="525" fillId="0" borderId="0" xfId="0" applyFont="true"/>
    <xf numFmtId="0" fontId="526" fillId="5" borderId="4" xfId="0" applyFill="true" applyBorder="true" applyFont="true">
      <alignment horizontal="left"/>
      <protection locked="true"/>
    </xf>
    <xf numFmtId="0" fontId="527" fillId="5" borderId="4" xfId="0" applyFill="true" applyBorder="true" applyFont="true">
      <alignment horizontal="left"/>
      <protection locked="true"/>
    </xf>
    <xf numFmtId="0" fontId="528" fillId="5" borderId="4" xfId="0" applyFill="true" applyBorder="true" applyFont="true">
      <alignment horizontal="left"/>
      <protection locked="true"/>
    </xf>
    <xf numFmtId="0" fontId="529" fillId="5" borderId="4" xfId="0" applyFill="true" applyBorder="true" applyFont="true">
      <alignment horizontal="left"/>
      <protection locked="true"/>
    </xf>
    <xf numFmtId="0" fontId="530" fillId="5" borderId="4" xfId="0" applyFill="true" applyBorder="true" applyFont="true">
      <alignment horizontal="left"/>
      <protection locked="true"/>
    </xf>
    <xf numFmtId="0" fontId="531" fillId="5" borderId="4" xfId="0" applyFill="true" applyBorder="true" applyFont="true">
      <alignment horizontal="left"/>
      <protection locked="true"/>
    </xf>
    <xf numFmtId="0" fontId="532" fillId="5" borderId="4" xfId="0" applyFill="true" applyBorder="true" applyFont="true">
      <alignment horizontal="left"/>
      <protection locked="true"/>
    </xf>
    <xf numFmtId="0" fontId="533" fillId="5" borderId="4" xfId="0" applyFill="true" applyBorder="true" applyFont="true">
      <alignment horizontal="left"/>
      <protection locked="true"/>
    </xf>
    <xf numFmtId="0" fontId="534" fillId="5" borderId="4" xfId="0" applyFill="true" applyBorder="true" applyFont="true">
      <alignment horizontal="left"/>
      <protection locked="true"/>
    </xf>
    <xf numFmtId="0" fontId="535" fillId="5" borderId="4" xfId="0" applyFill="true" applyBorder="true" applyFont="true">
      <alignment horizontal="left"/>
      <protection locked="true"/>
    </xf>
    <xf numFmtId="4" fontId="536" fillId="5" borderId="4" xfId="0" applyFill="true" applyBorder="true" applyFont="true" applyNumberFormat="true">
      <alignment horizontal="right"/>
      <protection locked="true"/>
    </xf>
    <xf numFmtId="0" fontId="537" fillId="0" borderId="0" xfId="0" applyFont="true"/>
    <xf numFmtId="0" fontId="538" fillId="0" borderId="4" xfId="0" applyBorder="true" applyFont="true">
      <alignment horizontal="left" vertical="top"/>
      <protection locked="true"/>
    </xf>
    <xf numFmtId="0" fontId="539" fillId="0" borderId="4" xfId="0" applyBorder="true" applyFont="true">
      <alignment horizontal="left" vertical="top" wrapText="true"/>
      <protection locked="true"/>
    </xf>
    <xf numFmtId="0" fontId="540" fillId="0" borderId="4" xfId="0" applyBorder="true" applyFont="true">
      <alignment horizontal="center" vertical="top"/>
      <protection locked="true"/>
    </xf>
    <xf numFmtId="169" fontId="541" fillId="0" borderId="4" xfId="0" applyBorder="true" applyFont="true" applyNumberFormat="true">
      <alignment horizontal="right" vertical="top"/>
      <protection locked="true"/>
    </xf>
    <xf numFmtId="170" fontId="542" fillId="0" borderId="4" xfId="0" applyBorder="true" applyFont="true" applyNumberFormat="true">
      <alignment horizontal="right" vertical="top"/>
      <protection locked="true"/>
    </xf>
    <xf numFmtId="170" fontId="543" fillId="0" borderId="4" xfId="0" applyBorder="true" applyFont="true" applyNumberFormat="true">
      <alignment horizontal="right" vertical="top"/>
      <protection locked="true"/>
    </xf>
    <xf numFmtId="170" fontId="544" fillId="0" borderId="4" xfId="0" applyBorder="true" applyFont="true" applyNumberFormat="true">
      <alignment horizontal="right" vertical="top"/>
      <protection locked="true"/>
    </xf>
    <xf numFmtId="4" fontId="545" fillId="3" borderId="4" xfId="0" applyFill="true" applyBorder="true" applyFont="true" applyNumberFormat="true">
      <alignment vertical="top" horizontal="right"/>
      <protection locked="false"/>
    </xf>
    <xf numFmtId="171" fontId="546" fillId="0" borderId="4" xfId="0" applyBorder="true" applyFont="true" applyNumberFormat="true">
      <alignment horizontal="right" vertical="top"/>
      <protection locked="true"/>
    </xf>
    <xf numFmtId="4" fontId="547" fillId="0" borderId="4" xfId="0" applyBorder="true" applyFont="true" applyNumberFormat="true">
      <alignment horizontal="right" vertical="top"/>
      <protection locked="true"/>
    </xf>
    <xf numFmtId="4" fontId="548" fillId="0" borderId="4" xfId="0" applyBorder="true" applyFont="true" applyNumberFormat="true">
      <alignment horizontal="right" vertical="top"/>
      <protection locked="true"/>
    </xf>
    <xf numFmtId="0" fontId="549" fillId="0" borderId="0" xfId="0" applyFont="true"/>
    <xf numFmtId="0" fontId="550" fillId="0" borderId="4" xfId="0" applyBorder="true" applyFont="true">
      <alignment horizontal="left" vertical="top"/>
      <protection locked="true"/>
    </xf>
    <xf numFmtId="0" fontId="551" fillId="0" borderId="4" xfId="0" applyBorder="true" applyFont="true">
      <alignment horizontal="left" vertical="top" wrapText="true"/>
      <protection locked="true"/>
    </xf>
    <xf numFmtId="0" fontId="552" fillId="0" borderId="4" xfId="0" applyBorder="true" applyFont="true">
      <alignment horizontal="center" vertical="top"/>
      <protection locked="true"/>
    </xf>
    <xf numFmtId="169" fontId="553" fillId="0" borderId="4" xfId="0" applyBorder="true" applyFont="true" applyNumberFormat="true">
      <alignment horizontal="right" vertical="top"/>
      <protection locked="true"/>
    </xf>
    <xf numFmtId="170" fontId="554" fillId="0" borderId="4" xfId="0" applyBorder="true" applyFont="true" applyNumberFormat="true">
      <alignment horizontal="right" vertical="top"/>
      <protection locked="true"/>
    </xf>
    <xf numFmtId="170" fontId="555" fillId="0" borderId="4" xfId="0" applyBorder="true" applyFont="true" applyNumberFormat="true">
      <alignment horizontal="right" vertical="top"/>
      <protection locked="true"/>
    </xf>
    <xf numFmtId="170" fontId="556" fillId="0" borderId="4" xfId="0" applyBorder="true" applyFont="true" applyNumberFormat="true">
      <alignment horizontal="right" vertical="top"/>
      <protection locked="true"/>
    </xf>
    <xf numFmtId="4" fontId="557" fillId="3" borderId="4" xfId="0" applyFill="true" applyBorder="true" applyFont="true" applyNumberFormat="true">
      <alignment vertical="top" horizontal="right"/>
      <protection locked="false"/>
    </xf>
    <xf numFmtId="171" fontId="558" fillId="0" borderId="4" xfId="0" applyBorder="true" applyFont="true" applyNumberFormat="true">
      <alignment horizontal="right" vertical="top"/>
      <protection locked="true"/>
    </xf>
    <xf numFmtId="4" fontId="559" fillId="0" borderId="4" xfId="0" applyBorder="true" applyFont="true" applyNumberFormat="true">
      <alignment horizontal="right" vertical="top"/>
      <protection locked="true"/>
    </xf>
    <xf numFmtId="4" fontId="560" fillId="0" borderId="4" xfId="0" applyBorder="true" applyFont="true" applyNumberFormat="true">
      <alignment horizontal="right" vertical="top"/>
      <protection locked="true"/>
    </xf>
    <xf numFmtId="0" fontId="561" fillId="0" borderId="0" xfId="0" applyFont="true"/>
    <xf numFmtId="0" fontId="562" fillId="0" borderId="4" xfId="0" applyBorder="true" applyFont="true">
      <alignment horizontal="left" vertical="top"/>
      <protection locked="true"/>
    </xf>
    <xf numFmtId="0" fontId="563" fillId="0" borderId="4" xfId="0" applyBorder="true" applyFont="true">
      <alignment horizontal="left" vertical="top" wrapText="true"/>
      <protection locked="true"/>
    </xf>
    <xf numFmtId="0" fontId="564" fillId="0" borderId="4" xfId="0" applyBorder="true" applyFont="true">
      <alignment horizontal="center" vertical="top"/>
      <protection locked="true"/>
    </xf>
    <xf numFmtId="169" fontId="565" fillId="0" borderId="4" xfId="0" applyBorder="true" applyFont="true" applyNumberFormat="true">
      <alignment horizontal="right" vertical="top"/>
      <protection locked="true"/>
    </xf>
    <xf numFmtId="170" fontId="566" fillId="0" borderId="4" xfId="0" applyBorder="true" applyFont="true" applyNumberFormat="true">
      <alignment horizontal="right" vertical="top"/>
      <protection locked="true"/>
    </xf>
    <xf numFmtId="170" fontId="567" fillId="0" borderId="4" xfId="0" applyBorder="true" applyFont="true" applyNumberFormat="true">
      <alignment horizontal="right" vertical="top"/>
      <protection locked="true"/>
    </xf>
    <xf numFmtId="170" fontId="568" fillId="0" borderId="4" xfId="0" applyBorder="true" applyFont="true" applyNumberFormat="true">
      <alignment horizontal="right" vertical="top"/>
      <protection locked="true"/>
    </xf>
    <xf numFmtId="4" fontId="569" fillId="3" borderId="4" xfId="0" applyFill="true" applyBorder="true" applyFont="true" applyNumberFormat="true">
      <alignment vertical="top" horizontal="right"/>
      <protection locked="false"/>
    </xf>
    <xf numFmtId="171" fontId="570" fillId="0" borderId="4" xfId="0" applyBorder="true" applyFont="true" applyNumberFormat="true">
      <alignment horizontal="right" vertical="top"/>
      <protection locked="true"/>
    </xf>
    <xf numFmtId="4" fontId="571" fillId="0" borderId="4" xfId="0" applyBorder="true" applyFont="true" applyNumberFormat="true">
      <alignment horizontal="right" vertical="top"/>
      <protection locked="true"/>
    </xf>
    <xf numFmtId="4" fontId="572" fillId="0" borderId="4" xfId="0" applyBorder="true" applyFont="true" applyNumberFormat="true">
      <alignment horizontal="right" vertical="top"/>
      <protection locked="true"/>
    </xf>
    <xf numFmtId="0" fontId="573" fillId="0" borderId="0" xfId="0" applyFont="true"/>
    <xf numFmtId="0" fontId="574" fillId="5" borderId="4" xfId="0" applyFill="true" applyBorder="true" applyFont="true">
      <alignment horizontal="left"/>
      <protection locked="true"/>
    </xf>
    <xf numFmtId="0" fontId="575" fillId="5" borderId="4" xfId="0" applyFill="true" applyBorder="true" applyFont="true">
      <alignment horizontal="left"/>
      <protection locked="true"/>
    </xf>
    <xf numFmtId="0" fontId="576" fillId="5" borderId="4" xfId="0" applyFill="true" applyBorder="true" applyFont="true">
      <alignment horizontal="left"/>
      <protection locked="true"/>
    </xf>
    <xf numFmtId="0" fontId="577" fillId="5" borderId="4" xfId="0" applyFill="true" applyBorder="true" applyFont="true">
      <alignment horizontal="left"/>
      <protection locked="true"/>
    </xf>
    <xf numFmtId="0" fontId="578" fillId="5" borderId="4" xfId="0" applyFill="true" applyBorder="true" applyFont="true">
      <alignment horizontal="left"/>
      <protection locked="true"/>
    </xf>
    <xf numFmtId="0" fontId="579" fillId="5" borderId="4" xfId="0" applyFill="true" applyBorder="true" applyFont="true">
      <alignment horizontal="left"/>
      <protection locked="true"/>
    </xf>
    <xf numFmtId="0" fontId="580" fillId="5" borderId="4" xfId="0" applyFill="true" applyBorder="true" applyFont="true">
      <alignment horizontal="left"/>
      <protection locked="true"/>
    </xf>
    <xf numFmtId="0" fontId="581" fillId="5" borderId="4" xfId="0" applyFill="true" applyBorder="true" applyFont="true">
      <alignment horizontal="left"/>
      <protection locked="true"/>
    </xf>
    <xf numFmtId="0" fontId="582" fillId="5" borderId="4" xfId="0" applyFill="true" applyBorder="true" applyFont="true">
      <alignment horizontal="left"/>
      <protection locked="true"/>
    </xf>
    <xf numFmtId="0" fontId="583" fillId="5" borderId="4" xfId="0" applyFill="true" applyBorder="true" applyFont="true">
      <alignment horizontal="left"/>
      <protection locked="true"/>
    </xf>
    <xf numFmtId="4" fontId="584" fillId="5" borderId="4" xfId="0" applyFill="true" applyBorder="true" applyFont="true" applyNumberFormat="true">
      <alignment horizontal="right"/>
      <protection locked="true"/>
    </xf>
    <xf numFmtId="0" fontId="585" fillId="0" borderId="0" xfId="0" applyFont="true"/>
    <xf numFmtId="0" fontId="586" fillId="0" borderId="4" xfId="0" applyBorder="true" applyFont="true">
      <alignment horizontal="left" vertical="top"/>
      <protection locked="true"/>
    </xf>
    <xf numFmtId="0" fontId="587" fillId="0" borderId="4" xfId="0" applyBorder="true" applyFont="true">
      <alignment horizontal="left" vertical="top" wrapText="true"/>
      <protection locked="true"/>
    </xf>
    <xf numFmtId="0" fontId="588" fillId="0" borderId="4" xfId="0" applyBorder="true" applyFont="true">
      <alignment horizontal="center" vertical="top"/>
      <protection locked="true"/>
    </xf>
    <xf numFmtId="169" fontId="589" fillId="0" borderId="4" xfId="0" applyBorder="true" applyFont="true" applyNumberFormat="true">
      <alignment horizontal="right" vertical="top"/>
      <protection locked="true"/>
    </xf>
    <xf numFmtId="170" fontId="590" fillId="0" borderId="4" xfId="0" applyBorder="true" applyFont="true" applyNumberFormat="true">
      <alignment horizontal="right" vertical="top"/>
      <protection locked="true"/>
    </xf>
    <xf numFmtId="170" fontId="591" fillId="0" borderId="4" xfId="0" applyBorder="true" applyFont="true" applyNumberFormat="true">
      <alignment horizontal="right" vertical="top"/>
      <protection locked="true"/>
    </xf>
    <xf numFmtId="170" fontId="592" fillId="0" borderId="4" xfId="0" applyBorder="true" applyFont="true" applyNumberFormat="true">
      <alignment horizontal="right" vertical="top"/>
      <protection locked="true"/>
    </xf>
    <xf numFmtId="4" fontId="593" fillId="3" borderId="4" xfId="0" applyFill="true" applyBorder="true" applyFont="true" applyNumberFormat="true">
      <alignment vertical="top" horizontal="right"/>
      <protection locked="false"/>
    </xf>
    <xf numFmtId="171" fontId="594" fillId="0" borderId="4" xfId="0" applyBorder="true" applyFont="true" applyNumberFormat="true">
      <alignment horizontal="right" vertical="top"/>
      <protection locked="true"/>
    </xf>
    <xf numFmtId="4" fontId="595" fillId="0" borderId="4" xfId="0" applyBorder="true" applyFont="true" applyNumberFormat="true">
      <alignment horizontal="right" vertical="top"/>
      <protection locked="true"/>
    </xf>
    <xf numFmtId="4" fontId="596" fillId="0" borderId="4" xfId="0" applyBorder="true" applyFont="true" applyNumberFormat="true">
      <alignment horizontal="right" vertical="top"/>
      <protection locked="true"/>
    </xf>
    <xf numFmtId="0" fontId="597" fillId="0" borderId="0" xfId="0" applyFont="true"/>
    <xf numFmtId="0" fontId="598" fillId="0" borderId="4" xfId="0" applyBorder="true" applyFont="true">
      <alignment horizontal="left" vertical="top"/>
      <protection locked="true"/>
    </xf>
    <xf numFmtId="0" fontId="599" fillId="0" borderId="4" xfId="0" applyBorder="true" applyFont="true">
      <alignment horizontal="left" vertical="top" wrapText="true"/>
      <protection locked="true"/>
    </xf>
    <xf numFmtId="0" fontId="600" fillId="0" borderId="4" xfId="0" applyBorder="true" applyFont="true">
      <alignment horizontal="center" vertical="top"/>
      <protection locked="true"/>
    </xf>
    <xf numFmtId="169" fontId="601" fillId="0" borderId="4" xfId="0" applyBorder="true" applyFont="true" applyNumberFormat="true">
      <alignment horizontal="right" vertical="top"/>
      <protection locked="true"/>
    </xf>
    <xf numFmtId="170" fontId="602" fillId="0" borderId="4" xfId="0" applyBorder="true" applyFont="true" applyNumberFormat="true">
      <alignment horizontal="right" vertical="top"/>
      <protection locked="true"/>
    </xf>
    <xf numFmtId="170" fontId="603" fillId="0" borderId="4" xfId="0" applyBorder="true" applyFont="true" applyNumberFormat="true">
      <alignment horizontal="right" vertical="top"/>
      <protection locked="true"/>
    </xf>
    <xf numFmtId="170" fontId="604" fillId="0" borderId="4" xfId="0" applyBorder="true" applyFont="true" applyNumberFormat="true">
      <alignment horizontal="right" vertical="top"/>
      <protection locked="true"/>
    </xf>
    <xf numFmtId="4" fontId="605" fillId="3" borderId="4" xfId="0" applyFill="true" applyBorder="true" applyFont="true" applyNumberFormat="true">
      <alignment vertical="top" horizontal="right"/>
      <protection locked="false"/>
    </xf>
    <xf numFmtId="171" fontId="606" fillId="0" borderId="4" xfId="0" applyBorder="true" applyFont="true" applyNumberFormat="true">
      <alignment horizontal="right" vertical="top"/>
      <protection locked="true"/>
    </xf>
    <xf numFmtId="4" fontId="607" fillId="0" borderId="4" xfId="0" applyBorder="true" applyFont="true" applyNumberFormat="true">
      <alignment horizontal="right" vertical="top"/>
      <protection locked="true"/>
    </xf>
    <xf numFmtId="4" fontId="608" fillId="0" borderId="4" xfId="0" applyBorder="true" applyFont="true" applyNumberFormat="true">
      <alignment horizontal="right" vertical="top"/>
      <protection locked="true"/>
    </xf>
    <xf numFmtId="0" fontId="609" fillId="0" borderId="0" xfId="0" applyFont="true"/>
    <xf numFmtId="0" fontId="610" fillId="0" borderId="4" xfId="0" applyBorder="true" applyFont="true">
      <alignment horizontal="left" vertical="top"/>
      <protection locked="true"/>
    </xf>
    <xf numFmtId="0" fontId="611" fillId="0" borderId="4" xfId="0" applyBorder="true" applyFont="true">
      <alignment horizontal="left" vertical="top" wrapText="true"/>
      <protection locked="true"/>
    </xf>
    <xf numFmtId="0" fontId="612" fillId="0" borderId="4" xfId="0" applyBorder="true" applyFont="true">
      <alignment horizontal="center" vertical="top"/>
      <protection locked="true"/>
    </xf>
    <xf numFmtId="169" fontId="613" fillId="0" borderId="4" xfId="0" applyBorder="true" applyFont="true" applyNumberFormat="true">
      <alignment horizontal="right" vertical="top"/>
      <protection locked="true"/>
    </xf>
    <xf numFmtId="170" fontId="614" fillId="0" borderId="4" xfId="0" applyBorder="true" applyFont="true" applyNumberFormat="true">
      <alignment horizontal="right" vertical="top"/>
      <protection locked="true"/>
    </xf>
    <xf numFmtId="170" fontId="615" fillId="0" borderId="4" xfId="0" applyBorder="true" applyFont="true" applyNumberFormat="true">
      <alignment horizontal="right" vertical="top"/>
      <protection locked="true"/>
    </xf>
    <xf numFmtId="170" fontId="616" fillId="0" borderId="4" xfId="0" applyBorder="true" applyFont="true" applyNumberFormat="true">
      <alignment horizontal="right" vertical="top"/>
      <protection locked="true"/>
    </xf>
    <xf numFmtId="4" fontId="617" fillId="3" borderId="4" xfId="0" applyFill="true" applyBorder="true" applyFont="true" applyNumberFormat="true">
      <alignment vertical="top" horizontal="right"/>
      <protection locked="false"/>
    </xf>
    <xf numFmtId="171" fontId="618" fillId="0" borderId="4" xfId="0" applyBorder="true" applyFont="true" applyNumberFormat="true">
      <alignment horizontal="right" vertical="top"/>
      <protection locked="true"/>
    </xf>
    <xf numFmtId="4" fontId="619" fillId="0" borderId="4" xfId="0" applyBorder="true" applyFont="true" applyNumberFormat="true">
      <alignment horizontal="right" vertical="top"/>
      <protection locked="true"/>
    </xf>
    <xf numFmtId="4" fontId="620" fillId="0" borderId="4" xfId="0" applyBorder="true" applyFont="true" applyNumberFormat="true">
      <alignment horizontal="right" vertical="top"/>
      <protection locked="true"/>
    </xf>
    <xf numFmtId="0" fontId="621" fillId="0" borderId="0" xfId="0" applyFont="true"/>
    <xf numFmtId="0" fontId="622" fillId="0" borderId="4" xfId="0" applyBorder="true" applyFont="true">
      <alignment horizontal="left" vertical="top"/>
      <protection locked="true"/>
    </xf>
    <xf numFmtId="0" fontId="623" fillId="0" borderId="4" xfId="0" applyBorder="true" applyFont="true">
      <alignment horizontal="left" vertical="top" wrapText="true"/>
      <protection locked="true"/>
    </xf>
    <xf numFmtId="0" fontId="624" fillId="0" borderId="4" xfId="0" applyBorder="true" applyFont="true">
      <alignment horizontal="center" vertical="top"/>
      <protection locked="true"/>
    </xf>
    <xf numFmtId="169" fontId="625" fillId="0" borderId="4" xfId="0" applyBorder="true" applyFont="true" applyNumberFormat="true">
      <alignment horizontal="right" vertical="top"/>
      <protection locked="true"/>
    </xf>
    <xf numFmtId="170" fontId="626" fillId="0" borderId="4" xfId="0" applyBorder="true" applyFont="true" applyNumberFormat="true">
      <alignment horizontal="right" vertical="top"/>
      <protection locked="true"/>
    </xf>
    <xf numFmtId="170" fontId="627" fillId="0" borderId="4" xfId="0" applyBorder="true" applyFont="true" applyNumberFormat="true">
      <alignment horizontal="right" vertical="top"/>
      <protection locked="true"/>
    </xf>
    <xf numFmtId="170" fontId="628" fillId="0" borderId="4" xfId="0" applyBorder="true" applyFont="true" applyNumberFormat="true">
      <alignment horizontal="right" vertical="top"/>
      <protection locked="true"/>
    </xf>
    <xf numFmtId="4" fontId="629" fillId="3" borderId="4" xfId="0" applyFill="true" applyBorder="true" applyFont="true" applyNumberFormat="true">
      <alignment vertical="top" horizontal="right"/>
      <protection locked="false"/>
    </xf>
    <xf numFmtId="171" fontId="630" fillId="0" borderId="4" xfId="0" applyBorder="true" applyFont="true" applyNumberFormat="true">
      <alignment horizontal="right" vertical="top"/>
      <protection locked="true"/>
    </xf>
    <xf numFmtId="4" fontId="631" fillId="0" borderId="4" xfId="0" applyBorder="true" applyFont="true" applyNumberFormat="true">
      <alignment horizontal="right" vertical="top"/>
      <protection locked="true"/>
    </xf>
    <xf numFmtId="4" fontId="632" fillId="0" borderId="4" xfId="0" applyBorder="true" applyFont="true" applyNumberFormat="true">
      <alignment horizontal="right" vertical="top"/>
      <protection locked="true"/>
    </xf>
    <xf numFmtId="0" fontId="633" fillId="0" borderId="0" xfId="0" applyFont="true"/>
    <xf numFmtId="0" fontId="634" fillId="0" borderId="4" xfId="0" applyBorder="true" applyFont="true">
      <alignment horizontal="left" vertical="top"/>
      <protection locked="true"/>
    </xf>
    <xf numFmtId="0" fontId="635" fillId="0" borderId="4" xfId="0" applyBorder="true" applyFont="true">
      <alignment horizontal="left" vertical="top" wrapText="true"/>
      <protection locked="true"/>
    </xf>
    <xf numFmtId="0" fontId="636" fillId="0" borderId="4" xfId="0" applyBorder="true" applyFont="true">
      <alignment horizontal="center" vertical="top"/>
      <protection locked="true"/>
    </xf>
    <xf numFmtId="169" fontId="637" fillId="0" borderId="4" xfId="0" applyBorder="true" applyFont="true" applyNumberFormat="true">
      <alignment horizontal="right" vertical="top"/>
      <protection locked="true"/>
    </xf>
    <xf numFmtId="170" fontId="638" fillId="0" borderId="4" xfId="0" applyBorder="true" applyFont="true" applyNumberFormat="true">
      <alignment horizontal="right" vertical="top"/>
      <protection locked="true"/>
    </xf>
    <xf numFmtId="170" fontId="639" fillId="0" borderId="4" xfId="0" applyBorder="true" applyFont="true" applyNumberFormat="true">
      <alignment horizontal="right" vertical="top"/>
      <protection locked="true"/>
    </xf>
    <xf numFmtId="170" fontId="640" fillId="0" borderId="4" xfId="0" applyBorder="true" applyFont="true" applyNumberFormat="true">
      <alignment horizontal="right" vertical="top"/>
      <protection locked="true"/>
    </xf>
    <xf numFmtId="4" fontId="641" fillId="3" borderId="4" xfId="0" applyFill="true" applyBorder="true" applyFont="true" applyNumberFormat="true">
      <alignment vertical="top" horizontal="right"/>
      <protection locked="false"/>
    </xf>
    <xf numFmtId="171" fontId="642" fillId="0" borderId="4" xfId="0" applyBorder="true" applyFont="true" applyNumberFormat="true">
      <alignment horizontal="right" vertical="top"/>
      <protection locked="true"/>
    </xf>
    <xf numFmtId="4" fontId="643" fillId="0" borderId="4" xfId="0" applyBorder="true" applyFont="true" applyNumberFormat="true">
      <alignment horizontal="right" vertical="top"/>
      <protection locked="true"/>
    </xf>
    <xf numFmtId="4" fontId="644" fillId="0" borderId="4" xfId="0" applyBorder="true" applyFont="true" applyNumberFormat="true">
      <alignment horizontal="right" vertical="top"/>
      <protection locked="true"/>
    </xf>
    <xf numFmtId="0" fontId="645" fillId="0" borderId="0" xfId="0" applyFont="true"/>
    <xf numFmtId="0" fontId="646" fillId="5" borderId="4" xfId="0" applyFill="true" applyBorder="true" applyFont="true">
      <alignment horizontal="left"/>
      <protection locked="true"/>
    </xf>
    <xf numFmtId="0" fontId="647" fillId="5" borderId="4" xfId="0" applyFill="true" applyBorder="true" applyFont="true">
      <alignment horizontal="left"/>
      <protection locked="true"/>
    </xf>
    <xf numFmtId="0" fontId="648" fillId="5" borderId="4" xfId="0" applyFill="true" applyBorder="true" applyFont="true">
      <alignment horizontal="left"/>
      <protection locked="true"/>
    </xf>
    <xf numFmtId="0" fontId="649" fillId="5" borderId="4" xfId="0" applyFill="true" applyBorder="true" applyFont="true">
      <alignment horizontal="left"/>
      <protection locked="true"/>
    </xf>
    <xf numFmtId="0" fontId="650" fillId="5" borderId="4" xfId="0" applyFill="true" applyBorder="true" applyFont="true">
      <alignment horizontal="left"/>
      <protection locked="true"/>
    </xf>
    <xf numFmtId="0" fontId="651" fillId="5" borderId="4" xfId="0" applyFill="true" applyBorder="true" applyFont="true">
      <alignment horizontal="left"/>
      <protection locked="true"/>
    </xf>
    <xf numFmtId="0" fontId="652" fillId="5" borderId="4" xfId="0" applyFill="true" applyBorder="true" applyFont="true">
      <alignment horizontal="left"/>
      <protection locked="true"/>
    </xf>
    <xf numFmtId="0" fontId="653" fillId="5" borderId="4" xfId="0" applyFill="true" applyBorder="true" applyFont="true">
      <alignment horizontal="left"/>
      <protection locked="true"/>
    </xf>
    <xf numFmtId="0" fontId="654" fillId="5" borderId="4" xfId="0" applyFill="true" applyBorder="true" applyFont="true">
      <alignment horizontal="left"/>
      <protection locked="true"/>
    </xf>
    <xf numFmtId="0" fontId="655" fillId="5" borderId="4" xfId="0" applyFill="true" applyBorder="true" applyFont="true">
      <alignment horizontal="left"/>
      <protection locked="true"/>
    </xf>
    <xf numFmtId="4" fontId="656" fillId="5" borderId="4" xfId="0" applyFill="true" applyBorder="true" applyFont="true" applyNumberFormat="true">
      <alignment horizontal="right"/>
      <protection locked="true"/>
    </xf>
    <xf numFmtId="0" fontId="657" fillId="0" borderId="0" xfId="0" applyFont="true"/>
    <xf numFmtId="0" fontId="658" fillId="0" borderId="4" xfId="0" applyBorder="true" applyFont="true">
      <alignment horizontal="left" vertical="top"/>
      <protection locked="true"/>
    </xf>
    <xf numFmtId="0" fontId="659" fillId="0" borderId="4" xfId="0" applyBorder="true" applyFont="true">
      <alignment horizontal="left" vertical="top" wrapText="true"/>
      <protection locked="true"/>
    </xf>
    <xf numFmtId="0" fontId="660" fillId="0" borderId="4" xfId="0" applyBorder="true" applyFont="true">
      <alignment horizontal="center" vertical="top"/>
      <protection locked="true"/>
    </xf>
    <xf numFmtId="169" fontId="661" fillId="0" borderId="4" xfId="0" applyBorder="true" applyFont="true" applyNumberFormat="true">
      <alignment horizontal="right" vertical="top"/>
      <protection locked="true"/>
    </xf>
    <xf numFmtId="170" fontId="662" fillId="0" borderId="4" xfId="0" applyBorder="true" applyFont="true" applyNumberFormat="true">
      <alignment horizontal="right" vertical="top"/>
      <protection locked="true"/>
    </xf>
    <xf numFmtId="170" fontId="663" fillId="0" borderId="4" xfId="0" applyBorder="true" applyFont="true" applyNumberFormat="true">
      <alignment horizontal="right" vertical="top"/>
      <protection locked="true"/>
    </xf>
    <xf numFmtId="170" fontId="664" fillId="0" borderId="4" xfId="0" applyBorder="true" applyFont="true" applyNumberFormat="true">
      <alignment horizontal="right" vertical="top"/>
      <protection locked="true"/>
    </xf>
    <xf numFmtId="4" fontId="665" fillId="3" borderId="4" xfId="0" applyFill="true" applyBorder="true" applyFont="true" applyNumberFormat="true">
      <alignment vertical="top" horizontal="right"/>
      <protection locked="false"/>
    </xf>
    <xf numFmtId="171" fontId="666" fillId="0" borderId="4" xfId="0" applyBorder="true" applyFont="true" applyNumberFormat="true">
      <alignment horizontal="right" vertical="top"/>
      <protection locked="true"/>
    </xf>
    <xf numFmtId="4" fontId="667" fillId="0" borderId="4" xfId="0" applyBorder="true" applyFont="true" applyNumberFormat="true">
      <alignment horizontal="right" vertical="top"/>
      <protection locked="true"/>
    </xf>
    <xf numFmtId="4" fontId="668" fillId="0" borderId="4" xfId="0" applyBorder="true" applyFont="true" applyNumberFormat="true">
      <alignment horizontal="right" vertical="top"/>
      <protection locked="true"/>
    </xf>
    <xf numFmtId="0" fontId="669" fillId="0" borderId="0" xfId="0" applyFont="true"/>
    <xf numFmtId="0" fontId="670" fillId="0" borderId="4" xfId="0" applyBorder="true" applyFont="true">
      <alignment horizontal="left" vertical="top"/>
      <protection locked="true"/>
    </xf>
    <xf numFmtId="0" fontId="671" fillId="0" borderId="4" xfId="0" applyBorder="true" applyFont="true">
      <alignment horizontal="left" vertical="top" wrapText="true"/>
      <protection locked="true"/>
    </xf>
    <xf numFmtId="0" fontId="672" fillId="0" borderId="4" xfId="0" applyBorder="true" applyFont="true">
      <alignment horizontal="center" vertical="top"/>
      <protection locked="true"/>
    </xf>
    <xf numFmtId="169" fontId="673" fillId="0" borderId="4" xfId="0" applyBorder="true" applyFont="true" applyNumberFormat="true">
      <alignment horizontal="right" vertical="top"/>
      <protection locked="true"/>
    </xf>
    <xf numFmtId="170" fontId="674" fillId="0" borderId="4" xfId="0" applyBorder="true" applyFont="true" applyNumberFormat="true">
      <alignment horizontal="right" vertical="top"/>
      <protection locked="true"/>
    </xf>
    <xf numFmtId="170" fontId="675" fillId="0" borderId="4" xfId="0" applyBorder="true" applyFont="true" applyNumberFormat="true">
      <alignment horizontal="right" vertical="top"/>
      <protection locked="true"/>
    </xf>
    <xf numFmtId="170" fontId="676" fillId="0" borderId="4" xfId="0" applyBorder="true" applyFont="true" applyNumberFormat="true">
      <alignment horizontal="right" vertical="top"/>
      <protection locked="true"/>
    </xf>
    <xf numFmtId="4" fontId="677" fillId="3" borderId="4" xfId="0" applyFill="true" applyBorder="true" applyFont="true" applyNumberFormat="true">
      <alignment vertical="top" horizontal="right"/>
      <protection locked="false"/>
    </xf>
    <xf numFmtId="171" fontId="678" fillId="0" borderId="4" xfId="0" applyBorder="true" applyFont="true" applyNumberFormat="true">
      <alignment horizontal="right" vertical="top"/>
      <protection locked="true"/>
    </xf>
    <xf numFmtId="4" fontId="679" fillId="0" borderId="4" xfId="0" applyBorder="true" applyFont="true" applyNumberFormat="true">
      <alignment horizontal="right" vertical="top"/>
      <protection locked="true"/>
    </xf>
    <xf numFmtId="4" fontId="680" fillId="0" borderId="4" xfId="0" applyBorder="true" applyFont="true" applyNumberFormat="true">
      <alignment horizontal="right" vertical="top"/>
      <protection locked="true"/>
    </xf>
    <xf numFmtId="0" fontId="681" fillId="0" borderId="0" xfId="0" applyFont="true"/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 wrapText="true"/>
      <protection locked="true"/>
    </xf>
    <xf numFmtId="0" fontId="684" fillId="0" borderId="4" xfId="0" applyBorder="true" applyFont="true">
      <alignment horizontal="center" vertical="top"/>
      <protection locked="true"/>
    </xf>
    <xf numFmtId="169" fontId="685" fillId="0" borderId="4" xfId="0" applyBorder="true" applyFont="true" applyNumberFormat="true">
      <alignment horizontal="right" vertical="top"/>
      <protection locked="true"/>
    </xf>
    <xf numFmtId="170" fontId="686" fillId="0" borderId="4" xfId="0" applyBorder="true" applyFont="true" applyNumberFormat="true">
      <alignment horizontal="right" vertical="top"/>
      <protection locked="true"/>
    </xf>
    <xf numFmtId="170" fontId="687" fillId="0" borderId="4" xfId="0" applyBorder="true" applyFont="true" applyNumberFormat="true">
      <alignment horizontal="right" vertical="top"/>
      <protection locked="true"/>
    </xf>
    <xf numFmtId="170" fontId="688" fillId="0" borderId="4" xfId="0" applyBorder="true" applyFont="true" applyNumberFormat="true">
      <alignment horizontal="right" vertical="top"/>
      <protection locked="true"/>
    </xf>
    <xf numFmtId="4" fontId="689" fillId="3" borderId="4" xfId="0" applyFill="true" applyBorder="true" applyFont="true" applyNumberFormat="true">
      <alignment vertical="top" horizontal="right"/>
      <protection locked="false"/>
    </xf>
    <xf numFmtId="171" fontId="690" fillId="0" borderId="4" xfId="0" applyBorder="true" applyFont="true" applyNumberFormat="true">
      <alignment horizontal="right" vertical="top"/>
      <protection locked="true"/>
    </xf>
    <xf numFmtId="4" fontId="691" fillId="0" borderId="4" xfId="0" applyBorder="true" applyFont="true" applyNumberFormat="true">
      <alignment horizontal="right" vertical="top"/>
      <protection locked="true"/>
    </xf>
    <xf numFmtId="4" fontId="692" fillId="0" borderId="4" xfId="0" applyBorder="true" applyFont="true" applyNumberFormat="true">
      <alignment horizontal="right" vertical="top"/>
      <protection locked="true"/>
    </xf>
    <xf numFmtId="0" fontId="693" fillId="0" borderId="0" xfId="0" applyFont="true"/>
    <xf numFmtId="0" fontId="694" fillId="0" borderId="4" xfId="0" applyBorder="true" applyFont="true">
      <alignment horizontal="left" vertical="top"/>
      <protection locked="true"/>
    </xf>
    <xf numFmtId="0" fontId="695" fillId="0" borderId="4" xfId="0" applyBorder="true" applyFont="true">
      <alignment horizontal="left" vertical="top" wrapText="true"/>
      <protection locked="true"/>
    </xf>
    <xf numFmtId="0" fontId="696" fillId="0" borderId="4" xfId="0" applyBorder="true" applyFont="true">
      <alignment horizontal="center" vertical="top"/>
      <protection locked="true"/>
    </xf>
    <xf numFmtId="169" fontId="697" fillId="0" borderId="4" xfId="0" applyBorder="true" applyFont="true" applyNumberFormat="true">
      <alignment horizontal="right" vertical="top"/>
      <protection locked="true"/>
    </xf>
    <xf numFmtId="170" fontId="698" fillId="0" borderId="4" xfId="0" applyBorder="true" applyFont="true" applyNumberFormat="true">
      <alignment horizontal="right" vertical="top"/>
      <protection locked="true"/>
    </xf>
    <xf numFmtId="170" fontId="699" fillId="0" borderId="4" xfId="0" applyBorder="true" applyFont="true" applyNumberFormat="true">
      <alignment horizontal="right" vertical="top"/>
      <protection locked="true"/>
    </xf>
    <xf numFmtId="170" fontId="700" fillId="0" borderId="4" xfId="0" applyBorder="true" applyFont="true" applyNumberFormat="true">
      <alignment horizontal="right" vertical="top"/>
      <protection locked="true"/>
    </xf>
    <xf numFmtId="4" fontId="701" fillId="3" borderId="4" xfId="0" applyFill="true" applyBorder="true" applyFont="true" applyNumberFormat="true">
      <alignment vertical="top" horizontal="right"/>
      <protection locked="false"/>
    </xf>
    <xf numFmtId="171" fontId="702" fillId="0" borderId="4" xfId="0" applyBorder="true" applyFont="true" applyNumberFormat="true">
      <alignment horizontal="right" vertical="top"/>
      <protection locked="true"/>
    </xf>
    <xf numFmtId="4" fontId="703" fillId="0" borderId="4" xfId="0" applyBorder="true" applyFont="true" applyNumberFormat="true">
      <alignment horizontal="right" vertical="top"/>
      <protection locked="true"/>
    </xf>
    <xf numFmtId="4" fontId="704" fillId="0" borderId="4" xfId="0" applyBorder="true" applyFont="true" applyNumberFormat="true">
      <alignment horizontal="right" vertical="top"/>
      <protection locked="true"/>
    </xf>
    <xf numFmtId="0" fontId="705" fillId="0" borderId="0" xfId="0" applyFont="true"/>
    <xf numFmtId="0" fontId="706" fillId="0" borderId="4" xfId="0" applyBorder="true" applyFont="true">
      <alignment horizontal="left" vertical="top"/>
      <protection locked="true"/>
    </xf>
    <xf numFmtId="0" fontId="707" fillId="0" borderId="4" xfId="0" applyBorder="true" applyFont="true">
      <alignment horizontal="left" vertical="top" wrapText="true"/>
      <protection locked="true"/>
    </xf>
    <xf numFmtId="0" fontId="708" fillId="0" borderId="4" xfId="0" applyBorder="true" applyFont="true">
      <alignment horizontal="center" vertical="top"/>
      <protection locked="true"/>
    </xf>
    <xf numFmtId="169" fontId="709" fillId="0" borderId="4" xfId="0" applyBorder="true" applyFont="true" applyNumberFormat="true">
      <alignment horizontal="right" vertical="top"/>
      <protection locked="true"/>
    </xf>
    <xf numFmtId="170" fontId="710" fillId="0" borderId="4" xfId="0" applyBorder="true" applyFont="true" applyNumberFormat="true">
      <alignment horizontal="right" vertical="top"/>
      <protection locked="true"/>
    </xf>
    <xf numFmtId="170" fontId="711" fillId="0" borderId="4" xfId="0" applyBorder="true" applyFont="true" applyNumberFormat="true">
      <alignment horizontal="right" vertical="top"/>
      <protection locked="true"/>
    </xf>
    <xf numFmtId="170" fontId="712" fillId="0" borderId="4" xfId="0" applyBorder="true" applyFont="true" applyNumberFormat="true">
      <alignment horizontal="right" vertical="top"/>
      <protection locked="true"/>
    </xf>
    <xf numFmtId="4" fontId="713" fillId="3" borderId="4" xfId="0" applyFill="true" applyBorder="true" applyFont="true" applyNumberFormat="true">
      <alignment vertical="top" horizontal="right"/>
      <protection locked="false"/>
    </xf>
    <xf numFmtId="171" fontId="714" fillId="0" borderId="4" xfId="0" applyBorder="true" applyFont="true" applyNumberFormat="true">
      <alignment horizontal="right" vertical="top"/>
      <protection locked="true"/>
    </xf>
    <xf numFmtId="4" fontId="715" fillId="0" borderId="4" xfId="0" applyBorder="true" applyFont="true" applyNumberFormat="true">
      <alignment horizontal="right" vertical="top"/>
      <protection locked="true"/>
    </xf>
    <xf numFmtId="4" fontId="716" fillId="0" borderId="4" xfId="0" applyBorder="true" applyFont="true" applyNumberFormat="true">
      <alignment horizontal="right" vertical="top"/>
      <protection locked="true"/>
    </xf>
    <xf numFmtId="0" fontId="717" fillId="0" borderId="0" xfId="0" applyFont="true"/>
    <xf numFmtId="0" fontId="718" fillId="5" borderId="4" xfId="0" applyFill="true" applyBorder="true" applyFont="true">
      <alignment horizontal="left"/>
      <protection locked="true"/>
    </xf>
    <xf numFmtId="0" fontId="719" fillId="5" borderId="4" xfId="0" applyFill="true" applyBorder="true" applyFont="true">
      <alignment horizontal="left"/>
      <protection locked="true"/>
    </xf>
    <xf numFmtId="0" fontId="720" fillId="5" borderId="4" xfId="0" applyFill="true" applyBorder="true" applyFont="true">
      <alignment horizontal="left"/>
      <protection locked="true"/>
    </xf>
    <xf numFmtId="0" fontId="721" fillId="5" borderId="4" xfId="0" applyFill="true" applyBorder="true" applyFont="true">
      <alignment horizontal="left"/>
      <protection locked="true"/>
    </xf>
    <xf numFmtId="0" fontId="722" fillId="5" borderId="4" xfId="0" applyFill="true" applyBorder="true" applyFont="true">
      <alignment horizontal="left"/>
      <protection locked="true"/>
    </xf>
    <xf numFmtId="0" fontId="723" fillId="5" borderId="4" xfId="0" applyFill="true" applyBorder="true" applyFont="true">
      <alignment horizontal="left"/>
      <protection locked="true"/>
    </xf>
    <xf numFmtId="0" fontId="724" fillId="5" borderId="4" xfId="0" applyFill="true" applyBorder="true" applyFont="true">
      <alignment horizontal="left"/>
      <protection locked="true"/>
    </xf>
    <xf numFmtId="0" fontId="725" fillId="5" borderId="4" xfId="0" applyFill="true" applyBorder="true" applyFont="true">
      <alignment horizontal="left"/>
      <protection locked="true"/>
    </xf>
    <xf numFmtId="0" fontId="726" fillId="5" borderId="4" xfId="0" applyFill="true" applyBorder="true" applyFont="true">
      <alignment horizontal="left"/>
      <protection locked="true"/>
    </xf>
    <xf numFmtId="0" fontId="727" fillId="5" borderId="4" xfId="0" applyFill="true" applyBorder="true" applyFont="true">
      <alignment horizontal="left"/>
      <protection locked="true"/>
    </xf>
    <xf numFmtId="4" fontId="728" fillId="5" borderId="4" xfId="0" applyFill="true" applyBorder="true" applyFont="true" applyNumberFormat="true">
      <alignment horizontal="right"/>
      <protection locked="true"/>
    </xf>
    <xf numFmtId="0" fontId="729" fillId="0" borderId="0" xfId="0" applyFont="true"/>
    <xf numFmtId="0" fontId="730" fillId="0" borderId="4" xfId="0" applyBorder="true" applyFont="true">
      <alignment horizontal="left" vertical="top"/>
      <protection locked="true"/>
    </xf>
    <xf numFmtId="0" fontId="731" fillId="0" borderId="4" xfId="0" applyBorder="true" applyFont="true">
      <alignment horizontal="left" vertical="top" wrapText="true"/>
      <protection locked="true"/>
    </xf>
    <xf numFmtId="0" fontId="732" fillId="0" borderId="4" xfId="0" applyBorder="true" applyFont="true">
      <alignment horizontal="center" vertical="top"/>
      <protection locked="true"/>
    </xf>
    <xf numFmtId="169" fontId="733" fillId="0" borderId="4" xfId="0" applyBorder="true" applyFont="true" applyNumberFormat="true">
      <alignment horizontal="right" vertical="top"/>
      <protection locked="true"/>
    </xf>
    <xf numFmtId="170" fontId="734" fillId="0" borderId="4" xfId="0" applyBorder="true" applyFont="true" applyNumberFormat="true">
      <alignment horizontal="right" vertical="top"/>
      <protection locked="true"/>
    </xf>
    <xf numFmtId="170" fontId="735" fillId="0" borderId="4" xfId="0" applyBorder="true" applyFont="true" applyNumberFormat="true">
      <alignment horizontal="right" vertical="top"/>
      <protection locked="true"/>
    </xf>
    <xf numFmtId="170" fontId="736" fillId="0" borderId="4" xfId="0" applyBorder="true" applyFont="true" applyNumberFormat="true">
      <alignment horizontal="right" vertical="top"/>
      <protection locked="true"/>
    </xf>
    <xf numFmtId="4" fontId="737" fillId="3" borderId="4" xfId="0" applyFill="true" applyBorder="true" applyFont="true" applyNumberFormat="true">
      <alignment vertical="top" horizontal="right"/>
      <protection locked="false"/>
    </xf>
    <xf numFmtId="171" fontId="738" fillId="0" borderId="4" xfId="0" applyBorder="true" applyFont="true" applyNumberFormat="true">
      <alignment horizontal="right" vertical="top"/>
      <protection locked="true"/>
    </xf>
    <xf numFmtId="4" fontId="739" fillId="0" borderId="4" xfId="0" applyBorder="true" applyFont="true" applyNumberFormat="true">
      <alignment horizontal="right" vertical="top"/>
      <protection locked="true"/>
    </xf>
    <xf numFmtId="4" fontId="740" fillId="0" borderId="4" xfId="0" applyBorder="true" applyFont="true" applyNumberFormat="true">
      <alignment horizontal="right" vertical="top"/>
      <protection locked="true"/>
    </xf>
    <xf numFmtId="0" fontId="741" fillId="0" borderId="0" xfId="0" applyFont="true"/>
    <xf numFmtId="0" fontId="742" fillId="0" borderId="4" xfId="0" applyBorder="true" applyFont="true">
      <alignment horizontal="left" vertical="top"/>
      <protection locked="true"/>
    </xf>
    <xf numFmtId="0" fontId="743" fillId="0" borderId="4" xfId="0" applyBorder="true" applyFont="true">
      <alignment horizontal="left" vertical="top" wrapText="true"/>
      <protection locked="true"/>
    </xf>
    <xf numFmtId="0" fontId="744" fillId="0" borderId="4" xfId="0" applyBorder="true" applyFont="true">
      <alignment horizontal="center" vertical="top"/>
      <protection locked="true"/>
    </xf>
    <xf numFmtId="169" fontId="745" fillId="0" borderId="4" xfId="0" applyBorder="true" applyFont="true" applyNumberFormat="true">
      <alignment horizontal="right" vertical="top"/>
      <protection locked="true"/>
    </xf>
    <xf numFmtId="170" fontId="746" fillId="0" borderId="4" xfId="0" applyBorder="true" applyFont="true" applyNumberFormat="true">
      <alignment horizontal="right" vertical="top"/>
      <protection locked="true"/>
    </xf>
    <xf numFmtId="170" fontId="747" fillId="0" borderId="4" xfId="0" applyBorder="true" applyFont="true" applyNumberFormat="true">
      <alignment horizontal="right" vertical="top"/>
      <protection locked="true"/>
    </xf>
    <xf numFmtId="170" fontId="748" fillId="0" borderId="4" xfId="0" applyBorder="true" applyFont="true" applyNumberFormat="true">
      <alignment horizontal="right" vertical="top"/>
      <protection locked="true"/>
    </xf>
    <xf numFmtId="4" fontId="749" fillId="3" borderId="4" xfId="0" applyFill="true" applyBorder="true" applyFont="true" applyNumberFormat="true">
      <alignment vertical="top" horizontal="right"/>
      <protection locked="false"/>
    </xf>
    <xf numFmtId="171" fontId="750" fillId="0" borderId="4" xfId="0" applyBorder="true" applyFont="true" applyNumberFormat="true">
      <alignment horizontal="right" vertical="top"/>
      <protection locked="true"/>
    </xf>
    <xf numFmtId="4" fontId="751" fillId="0" borderId="4" xfId="0" applyBorder="true" applyFont="true" applyNumberFormat="true">
      <alignment horizontal="right" vertical="top"/>
      <protection locked="true"/>
    </xf>
    <xf numFmtId="4" fontId="752" fillId="0" borderId="4" xfId="0" applyBorder="true" applyFont="true" applyNumberFormat="true">
      <alignment horizontal="right" vertical="top"/>
      <protection locked="true"/>
    </xf>
    <xf numFmtId="0" fontId="753" fillId="0" borderId="0" xfId="0" applyFont="true"/>
    <xf numFmtId="0" fontId="754" fillId="0" borderId="4" xfId="0" applyBorder="true" applyFont="true">
      <alignment horizontal="left" vertical="top"/>
      <protection locked="true"/>
    </xf>
    <xf numFmtId="0" fontId="755" fillId="0" borderId="4" xfId="0" applyBorder="true" applyFont="true">
      <alignment horizontal="left" vertical="top" wrapText="true"/>
      <protection locked="true"/>
    </xf>
    <xf numFmtId="0" fontId="756" fillId="0" borderId="4" xfId="0" applyBorder="true" applyFont="true">
      <alignment horizontal="center" vertical="top"/>
      <protection locked="true"/>
    </xf>
    <xf numFmtId="169" fontId="757" fillId="0" borderId="4" xfId="0" applyBorder="true" applyFont="true" applyNumberFormat="true">
      <alignment horizontal="right" vertical="top"/>
      <protection locked="true"/>
    </xf>
    <xf numFmtId="170" fontId="758" fillId="0" borderId="4" xfId="0" applyBorder="true" applyFont="true" applyNumberFormat="true">
      <alignment horizontal="right" vertical="top"/>
      <protection locked="true"/>
    </xf>
    <xf numFmtId="170" fontId="759" fillId="0" borderId="4" xfId="0" applyBorder="true" applyFont="true" applyNumberFormat="true">
      <alignment horizontal="right" vertical="top"/>
      <protection locked="true"/>
    </xf>
    <xf numFmtId="170" fontId="760" fillId="0" borderId="4" xfId="0" applyBorder="true" applyFont="true" applyNumberFormat="true">
      <alignment horizontal="right" vertical="top"/>
      <protection locked="true"/>
    </xf>
    <xf numFmtId="4" fontId="761" fillId="3" borderId="4" xfId="0" applyFill="true" applyBorder="true" applyFont="true" applyNumberFormat="true">
      <alignment vertical="top" horizontal="right"/>
      <protection locked="false"/>
    </xf>
    <xf numFmtId="171" fontId="762" fillId="0" borderId="4" xfId="0" applyBorder="true" applyFont="true" applyNumberFormat="true">
      <alignment horizontal="right" vertical="top"/>
      <protection locked="true"/>
    </xf>
    <xf numFmtId="4" fontId="763" fillId="0" borderId="4" xfId="0" applyBorder="true" applyFont="true" applyNumberFormat="true">
      <alignment horizontal="right" vertical="top"/>
      <protection locked="true"/>
    </xf>
    <xf numFmtId="4" fontId="764" fillId="0" borderId="4" xfId="0" applyBorder="true" applyFont="true" applyNumberFormat="true">
      <alignment horizontal="right" vertical="top"/>
      <protection locked="true"/>
    </xf>
    <xf numFmtId="0" fontId="765" fillId="0" borderId="0" xfId="0" applyFont="true"/>
    <xf numFmtId="0" fontId="766" fillId="0" borderId="4" xfId="0" applyBorder="true" applyFont="true">
      <alignment horizontal="left" vertical="top"/>
      <protection locked="true"/>
    </xf>
    <xf numFmtId="0" fontId="767" fillId="0" borderId="4" xfId="0" applyBorder="true" applyFont="true">
      <alignment horizontal="left" vertical="top" wrapText="true"/>
      <protection locked="true"/>
    </xf>
    <xf numFmtId="0" fontId="768" fillId="0" borderId="4" xfId="0" applyBorder="true" applyFont="true">
      <alignment horizontal="center" vertical="top"/>
      <protection locked="true"/>
    </xf>
    <xf numFmtId="169" fontId="769" fillId="0" borderId="4" xfId="0" applyBorder="true" applyFont="true" applyNumberFormat="true">
      <alignment horizontal="right" vertical="top"/>
      <protection locked="true"/>
    </xf>
    <xf numFmtId="170" fontId="770" fillId="0" borderId="4" xfId="0" applyBorder="true" applyFont="true" applyNumberFormat="true">
      <alignment horizontal="right" vertical="top"/>
      <protection locked="true"/>
    </xf>
    <xf numFmtId="170" fontId="771" fillId="0" borderId="4" xfId="0" applyBorder="true" applyFont="true" applyNumberFormat="true">
      <alignment horizontal="right" vertical="top"/>
      <protection locked="true"/>
    </xf>
    <xf numFmtId="170" fontId="772" fillId="0" borderId="4" xfId="0" applyBorder="true" applyFont="true" applyNumberFormat="true">
      <alignment horizontal="right" vertical="top"/>
      <protection locked="true"/>
    </xf>
    <xf numFmtId="4" fontId="773" fillId="3" borderId="4" xfId="0" applyFill="true" applyBorder="true" applyFont="true" applyNumberFormat="true">
      <alignment vertical="top" horizontal="right"/>
      <protection locked="false"/>
    </xf>
    <xf numFmtId="171" fontId="774" fillId="0" borderId="4" xfId="0" applyBorder="true" applyFont="true" applyNumberFormat="true">
      <alignment horizontal="right" vertical="top"/>
      <protection locked="true"/>
    </xf>
    <xf numFmtId="4" fontId="775" fillId="0" borderId="4" xfId="0" applyBorder="true" applyFont="true" applyNumberFormat="true">
      <alignment horizontal="right" vertical="top"/>
      <protection locked="true"/>
    </xf>
    <xf numFmtId="4" fontId="776" fillId="0" borderId="4" xfId="0" applyBorder="true" applyFont="true" applyNumberFormat="true">
      <alignment horizontal="right" vertical="top"/>
      <protection locked="true"/>
    </xf>
    <xf numFmtId="0" fontId="777" fillId="0" borderId="0" xfId="0" applyFont="true"/>
    <xf numFmtId="0" fontId="778" fillId="0" borderId="4" xfId="0" applyBorder="true" applyFont="true">
      <alignment horizontal="left" vertical="top"/>
      <protection locked="true"/>
    </xf>
    <xf numFmtId="0" fontId="779" fillId="0" borderId="4" xfId="0" applyBorder="true" applyFont="true">
      <alignment horizontal="left" vertical="top" wrapText="true"/>
      <protection locked="true"/>
    </xf>
    <xf numFmtId="0" fontId="780" fillId="0" borderId="4" xfId="0" applyBorder="true" applyFont="true">
      <alignment horizontal="center" vertical="top"/>
      <protection locked="true"/>
    </xf>
    <xf numFmtId="169" fontId="781" fillId="0" borderId="4" xfId="0" applyBorder="true" applyFont="true" applyNumberFormat="true">
      <alignment horizontal="right" vertical="top"/>
      <protection locked="true"/>
    </xf>
    <xf numFmtId="170" fontId="782" fillId="0" borderId="4" xfId="0" applyBorder="true" applyFont="true" applyNumberFormat="true">
      <alignment horizontal="right" vertical="top"/>
      <protection locked="true"/>
    </xf>
    <xf numFmtId="170" fontId="783" fillId="0" borderId="4" xfId="0" applyBorder="true" applyFont="true" applyNumberFormat="true">
      <alignment horizontal="right" vertical="top"/>
      <protection locked="true"/>
    </xf>
    <xf numFmtId="170" fontId="784" fillId="0" borderId="4" xfId="0" applyBorder="true" applyFont="true" applyNumberFormat="true">
      <alignment horizontal="right" vertical="top"/>
      <protection locked="true"/>
    </xf>
    <xf numFmtId="4" fontId="785" fillId="3" borderId="4" xfId="0" applyFill="true" applyBorder="true" applyFont="true" applyNumberFormat="true">
      <alignment vertical="top" horizontal="right"/>
      <protection locked="false"/>
    </xf>
    <xf numFmtId="171" fontId="786" fillId="0" borderId="4" xfId="0" applyBorder="true" applyFont="true" applyNumberFormat="true">
      <alignment horizontal="right" vertical="top"/>
      <protection locked="true"/>
    </xf>
    <xf numFmtId="4" fontId="787" fillId="0" borderId="4" xfId="0" applyBorder="true" applyFont="true" applyNumberFormat="true">
      <alignment horizontal="right" vertical="top"/>
      <protection locked="true"/>
    </xf>
    <xf numFmtId="4" fontId="788" fillId="0" borderId="4" xfId="0" applyBorder="true" applyFont="true" applyNumberFormat="true">
      <alignment horizontal="right" vertical="top"/>
      <protection locked="true"/>
    </xf>
    <xf numFmtId="0" fontId="789" fillId="0" borderId="0" xfId="0" applyFont="true"/>
    <xf numFmtId="0" fontId="790" fillId="0" borderId="4" xfId="0" applyBorder="true" applyFont="true">
      <alignment horizontal="left" vertical="top"/>
      <protection locked="true"/>
    </xf>
    <xf numFmtId="0" fontId="791" fillId="0" borderId="4" xfId="0" applyBorder="true" applyFont="true">
      <alignment horizontal="left" vertical="top" wrapText="true"/>
      <protection locked="true"/>
    </xf>
    <xf numFmtId="0" fontId="792" fillId="0" borderId="4" xfId="0" applyBorder="true" applyFont="true">
      <alignment horizontal="center" vertical="top"/>
      <protection locked="true"/>
    </xf>
    <xf numFmtId="169" fontId="793" fillId="0" borderId="4" xfId="0" applyBorder="true" applyFont="true" applyNumberFormat="true">
      <alignment horizontal="right" vertical="top"/>
      <protection locked="true"/>
    </xf>
    <xf numFmtId="170" fontId="794" fillId="0" borderId="4" xfId="0" applyBorder="true" applyFont="true" applyNumberFormat="true">
      <alignment horizontal="right" vertical="top"/>
      <protection locked="true"/>
    </xf>
    <xf numFmtId="170" fontId="795" fillId="0" borderId="4" xfId="0" applyBorder="true" applyFont="true" applyNumberFormat="true">
      <alignment horizontal="right" vertical="top"/>
      <protection locked="true"/>
    </xf>
    <xf numFmtId="170" fontId="796" fillId="0" borderId="4" xfId="0" applyBorder="true" applyFont="true" applyNumberFormat="true">
      <alignment horizontal="right" vertical="top"/>
      <protection locked="true"/>
    </xf>
    <xf numFmtId="4" fontId="797" fillId="3" borderId="4" xfId="0" applyFill="true" applyBorder="true" applyFont="true" applyNumberFormat="true">
      <alignment vertical="top" horizontal="right"/>
      <protection locked="false"/>
    </xf>
    <xf numFmtId="171" fontId="798" fillId="0" borderId="4" xfId="0" applyBorder="true" applyFont="true" applyNumberFormat="true">
      <alignment horizontal="right" vertical="top"/>
      <protection locked="true"/>
    </xf>
    <xf numFmtId="4" fontId="799" fillId="0" borderId="4" xfId="0" applyBorder="true" applyFont="true" applyNumberFormat="true">
      <alignment horizontal="right" vertical="top"/>
      <protection locked="true"/>
    </xf>
    <xf numFmtId="4" fontId="800" fillId="0" borderId="4" xfId="0" applyBorder="true" applyFont="true" applyNumberFormat="true">
      <alignment horizontal="right" vertical="top"/>
      <protection locked="true"/>
    </xf>
    <xf numFmtId="0" fontId="801" fillId="0" borderId="0" xfId="0" applyFont="true"/>
    <xf numFmtId="0" fontId="802" fillId="0" borderId="4" xfId="0" applyBorder="true" applyFont="true">
      <alignment horizontal="left" vertical="top"/>
      <protection locked="true"/>
    </xf>
    <xf numFmtId="0" fontId="803" fillId="0" borderId="4" xfId="0" applyBorder="true" applyFont="true">
      <alignment horizontal="left" vertical="top" wrapText="true"/>
      <protection locked="true"/>
    </xf>
    <xf numFmtId="0" fontId="804" fillId="0" borderId="4" xfId="0" applyBorder="true" applyFont="true">
      <alignment horizontal="center" vertical="top"/>
      <protection locked="true"/>
    </xf>
    <xf numFmtId="169" fontId="805" fillId="0" borderId="4" xfId="0" applyBorder="true" applyFont="true" applyNumberFormat="true">
      <alignment horizontal="right" vertical="top"/>
      <protection locked="true"/>
    </xf>
    <xf numFmtId="170" fontId="806" fillId="0" borderId="4" xfId="0" applyBorder="true" applyFont="true" applyNumberFormat="true">
      <alignment horizontal="right" vertical="top"/>
      <protection locked="true"/>
    </xf>
    <xf numFmtId="170" fontId="807" fillId="0" borderId="4" xfId="0" applyBorder="true" applyFont="true" applyNumberFormat="true">
      <alignment horizontal="right" vertical="top"/>
      <protection locked="true"/>
    </xf>
    <xf numFmtId="170" fontId="808" fillId="0" borderId="4" xfId="0" applyBorder="true" applyFont="true" applyNumberFormat="true">
      <alignment horizontal="right" vertical="top"/>
      <protection locked="true"/>
    </xf>
    <xf numFmtId="4" fontId="809" fillId="3" borderId="4" xfId="0" applyFill="true" applyBorder="true" applyFont="true" applyNumberFormat="true">
      <alignment vertical="top" horizontal="right"/>
      <protection locked="false"/>
    </xf>
    <xf numFmtId="171" fontId="810" fillId="0" borderId="4" xfId="0" applyBorder="true" applyFont="true" applyNumberFormat="true">
      <alignment horizontal="right" vertical="top"/>
      <protection locked="true"/>
    </xf>
    <xf numFmtId="4" fontId="811" fillId="0" borderId="4" xfId="0" applyBorder="true" applyFont="true" applyNumberFormat="true">
      <alignment horizontal="right" vertical="top"/>
      <protection locked="true"/>
    </xf>
    <xf numFmtId="4" fontId="812" fillId="0" borderId="4" xfId="0" applyBorder="true" applyFont="true" applyNumberFormat="true">
      <alignment horizontal="right" vertical="top"/>
      <protection locked="true"/>
    </xf>
    <xf numFmtId="0" fontId="813" fillId="0" borderId="0" xfId="0" applyFont="true"/>
    <xf numFmtId="0" fontId="814" fillId="0" borderId="4" xfId="0" applyBorder="true" applyFont="true">
      <alignment horizontal="left" vertical="top"/>
      <protection locked="true"/>
    </xf>
    <xf numFmtId="0" fontId="815" fillId="0" borderId="4" xfId="0" applyBorder="true" applyFont="true">
      <alignment horizontal="left" vertical="top" wrapText="true"/>
      <protection locked="true"/>
    </xf>
    <xf numFmtId="0" fontId="816" fillId="0" borderId="4" xfId="0" applyBorder="true" applyFont="true">
      <alignment horizontal="center" vertical="top"/>
      <protection locked="true"/>
    </xf>
    <xf numFmtId="169" fontId="817" fillId="0" borderId="4" xfId="0" applyBorder="true" applyFont="true" applyNumberFormat="true">
      <alignment horizontal="right" vertical="top"/>
      <protection locked="true"/>
    </xf>
    <xf numFmtId="170" fontId="818" fillId="0" borderId="4" xfId="0" applyBorder="true" applyFont="true" applyNumberFormat="true">
      <alignment horizontal="right" vertical="top"/>
      <protection locked="true"/>
    </xf>
    <xf numFmtId="170" fontId="819" fillId="0" borderId="4" xfId="0" applyBorder="true" applyFont="true" applyNumberFormat="true">
      <alignment horizontal="right" vertical="top"/>
      <protection locked="true"/>
    </xf>
    <xf numFmtId="170" fontId="820" fillId="0" borderId="4" xfId="0" applyBorder="true" applyFont="true" applyNumberFormat="true">
      <alignment horizontal="right" vertical="top"/>
      <protection locked="true"/>
    </xf>
    <xf numFmtId="4" fontId="821" fillId="3" borderId="4" xfId="0" applyFill="true" applyBorder="true" applyFont="true" applyNumberFormat="true">
      <alignment vertical="top" horizontal="right"/>
      <protection locked="false"/>
    </xf>
    <xf numFmtId="171" fontId="822" fillId="0" borderId="4" xfId="0" applyBorder="true" applyFont="true" applyNumberFormat="true">
      <alignment horizontal="right" vertical="top"/>
      <protection locked="true"/>
    </xf>
    <xf numFmtId="4" fontId="823" fillId="0" borderId="4" xfId="0" applyBorder="true" applyFont="true" applyNumberFormat="true">
      <alignment horizontal="right" vertical="top"/>
      <protection locked="true"/>
    </xf>
    <xf numFmtId="4" fontId="824" fillId="0" borderId="4" xfId="0" applyBorder="true" applyFont="true" applyNumberFormat="true">
      <alignment horizontal="right" vertical="top"/>
      <protection locked="true"/>
    </xf>
    <xf numFmtId="0" fontId="825" fillId="0" borderId="0" xfId="0" applyFont="true"/>
    <xf numFmtId="0" fontId="826" fillId="5" borderId="4" xfId="0" applyFill="true" applyBorder="true" applyFont="true">
      <alignment horizontal="left"/>
      <protection locked="true"/>
    </xf>
    <xf numFmtId="0" fontId="827" fillId="5" borderId="4" xfId="0" applyFill="true" applyBorder="true" applyFont="true">
      <alignment horizontal="left"/>
      <protection locked="true"/>
    </xf>
    <xf numFmtId="0" fontId="828" fillId="5" borderId="4" xfId="0" applyFill="true" applyBorder="true" applyFont="true">
      <alignment horizontal="left"/>
      <protection locked="true"/>
    </xf>
    <xf numFmtId="0" fontId="829" fillId="5" borderId="4" xfId="0" applyFill="true" applyBorder="true" applyFont="true">
      <alignment horizontal="left"/>
      <protection locked="true"/>
    </xf>
    <xf numFmtId="0" fontId="830" fillId="5" borderId="4" xfId="0" applyFill="true" applyBorder="true" applyFont="true">
      <alignment horizontal="left"/>
      <protection locked="true"/>
    </xf>
    <xf numFmtId="0" fontId="831" fillId="5" borderId="4" xfId="0" applyFill="true" applyBorder="true" applyFont="true">
      <alignment horizontal="left"/>
      <protection locked="true"/>
    </xf>
    <xf numFmtId="0" fontId="832" fillId="5" borderId="4" xfId="0" applyFill="true" applyBorder="true" applyFont="true">
      <alignment horizontal="left"/>
      <protection locked="true"/>
    </xf>
    <xf numFmtId="0" fontId="833" fillId="5" borderId="4" xfId="0" applyFill="true" applyBorder="true" applyFont="true">
      <alignment horizontal="left"/>
      <protection locked="true"/>
    </xf>
    <xf numFmtId="0" fontId="834" fillId="5" borderId="4" xfId="0" applyFill="true" applyBorder="true" applyFont="true">
      <alignment horizontal="left"/>
      <protection locked="true"/>
    </xf>
    <xf numFmtId="0" fontId="835" fillId="5" borderId="4" xfId="0" applyFill="true" applyBorder="true" applyFont="true">
      <alignment horizontal="left"/>
      <protection locked="true"/>
    </xf>
    <xf numFmtId="4" fontId="836" fillId="5" borderId="4" xfId="0" applyFill="true" applyBorder="true" applyFont="true" applyNumberFormat="true">
      <alignment horizontal="right"/>
      <protection locked="true"/>
    </xf>
    <xf numFmtId="0" fontId="837" fillId="0" borderId="0" xfId="0" applyFont="true"/>
    <xf numFmtId="0" fontId="838" fillId="0" borderId="4" xfId="0" applyBorder="true" applyFont="true">
      <alignment horizontal="left" vertical="top"/>
      <protection locked="true"/>
    </xf>
    <xf numFmtId="0" fontId="839" fillId="0" borderId="4" xfId="0" applyBorder="true" applyFont="true">
      <alignment horizontal="left" vertical="top" wrapText="true"/>
      <protection locked="true"/>
    </xf>
    <xf numFmtId="0" fontId="840" fillId="0" borderId="4" xfId="0" applyBorder="true" applyFont="true">
      <alignment horizontal="center" vertical="top"/>
      <protection locked="true"/>
    </xf>
    <xf numFmtId="169" fontId="841" fillId="0" borderId="4" xfId="0" applyBorder="true" applyFont="true" applyNumberFormat="true">
      <alignment horizontal="right" vertical="top"/>
      <protection locked="true"/>
    </xf>
    <xf numFmtId="170" fontId="842" fillId="0" borderId="4" xfId="0" applyBorder="true" applyFont="true" applyNumberFormat="true">
      <alignment horizontal="right" vertical="top"/>
      <protection locked="true"/>
    </xf>
    <xf numFmtId="170" fontId="843" fillId="0" borderId="4" xfId="0" applyBorder="true" applyFont="true" applyNumberFormat="true">
      <alignment horizontal="right" vertical="top"/>
      <protection locked="true"/>
    </xf>
    <xf numFmtId="170" fontId="844" fillId="0" borderId="4" xfId="0" applyBorder="true" applyFont="true" applyNumberFormat="true">
      <alignment horizontal="right" vertical="top"/>
      <protection locked="true"/>
    </xf>
    <xf numFmtId="4" fontId="845" fillId="3" borderId="4" xfId="0" applyFill="true" applyBorder="true" applyFont="true" applyNumberFormat="true">
      <alignment vertical="top" horizontal="right"/>
      <protection locked="false"/>
    </xf>
    <xf numFmtId="171" fontId="846" fillId="0" borderId="4" xfId="0" applyBorder="true" applyFont="true" applyNumberFormat="true">
      <alignment horizontal="right" vertical="top"/>
      <protection locked="true"/>
    </xf>
    <xf numFmtId="4" fontId="847" fillId="0" borderId="4" xfId="0" applyBorder="true" applyFont="true" applyNumberFormat="true">
      <alignment horizontal="right" vertical="top"/>
      <protection locked="true"/>
    </xf>
    <xf numFmtId="4" fontId="848" fillId="0" borderId="4" xfId="0" applyBorder="true" applyFont="true" applyNumberFormat="true">
      <alignment horizontal="right" vertical="top"/>
      <protection locked="true"/>
    </xf>
    <xf numFmtId="0" fontId="849" fillId="0" borderId="0" xfId="0" applyFont="true"/>
    <xf numFmtId="0" fontId="850" fillId="0" borderId="4" xfId="0" applyBorder="true" applyFont="true">
      <alignment horizontal="left" vertical="top"/>
      <protection locked="true"/>
    </xf>
    <xf numFmtId="0" fontId="851" fillId="0" borderId="4" xfId="0" applyBorder="true" applyFont="true">
      <alignment horizontal="left" vertical="top" wrapText="true"/>
      <protection locked="true"/>
    </xf>
    <xf numFmtId="0" fontId="852" fillId="0" borderId="4" xfId="0" applyBorder="true" applyFont="true">
      <alignment horizontal="center" vertical="top"/>
      <protection locked="true"/>
    </xf>
    <xf numFmtId="169" fontId="853" fillId="0" borderId="4" xfId="0" applyBorder="true" applyFont="true" applyNumberFormat="true">
      <alignment horizontal="right" vertical="top"/>
      <protection locked="true"/>
    </xf>
    <xf numFmtId="170" fontId="854" fillId="0" borderId="4" xfId="0" applyBorder="true" applyFont="true" applyNumberFormat="true">
      <alignment horizontal="right" vertical="top"/>
      <protection locked="true"/>
    </xf>
    <xf numFmtId="170" fontId="855" fillId="0" borderId="4" xfId="0" applyBorder="true" applyFont="true" applyNumberFormat="true">
      <alignment horizontal="right" vertical="top"/>
      <protection locked="true"/>
    </xf>
    <xf numFmtId="170" fontId="856" fillId="0" borderId="4" xfId="0" applyBorder="true" applyFont="true" applyNumberFormat="true">
      <alignment horizontal="right" vertical="top"/>
      <protection locked="true"/>
    </xf>
    <xf numFmtId="4" fontId="857" fillId="3" borderId="4" xfId="0" applyFill="true" applyBorder="true" applyFont="true" applyNumberFormat="true">
      <alignment vertical="top" horizontal="right"/>
      <protection locked="false"/>
    </xf>
    <xf numFmtId="171" fontId="858" fillId="0" borderId="4" xfId="0" applyBorder="true" applyFont="true" applyNumberFormat="true">
      <alignment horizontal="right" vertical="top"/>
      <protection locked="true"/>
    </xf>
    <xf numFmtId="4" fontId="859" fillId="0" borderId="4" xfId="0" applyBorder="true" applyFont="true" applyNumberFormat="true">
      <alignment horizontal="right" vertical="top"/>
      <protection locked="true"/>
    </xf>
    <xf numFmtId="4" fontId="860" fillId="0" borderId="4" xfId="0" applyBorder="true" applyFont="true" applyNumberFormat="true">
      <alignment horizontal="right" vertical="top"/>
      <protection locked="true"/>
    </xf>
    <xf numFmtId="0" fontId="861" fillId="0" borderId="0" xfId="0" applyFont="true"/>
    <xf numFmtId="0" fontId="862" fillId="0" borderId="4" xfId="0" applyBorder="true" applyFont="true">
      <alignment horizontal="left" vertical="top"/>
      <protection locked="true"/>
    </xf>
    <xf numFmtId="0" fontId="863" fillId="0" borderId="4" xfId="0" applyBorder="true" applyFont="true">
      <alignment horizontal="left" vertical="top" wrapText="true"/>
      <protection locked="true"/>
    </xf>
    <xf numFmtId="0" fontId="864" fillId="0" borderId="4" xfId="0" applyBorder="true" applyFont="true">
      <alignment horizontal="center" vertical="top"/>
      <protection locked="true"/>
    </xf>
    <xf numFmtId="169" fontId="865" fillId="0" borderId="4" xfId="0" applyBorder="true" applyFont="true" applyNumberFormat="true">
      <alignment horizontal="right" vertical="top"/>
      <protection locked="true"/>
    </xf>
    <xf numFmtId="170" fontId="866" fillId="0" borderId="4" xfId="0" applyBorder="true" applyFont="true" applyNumberFormat="true">
      <alignment horizontal="right" vertical="top"/>
      <protection locked="true"/>
    </xf>
    <xf numFmtId="170" fontId="867" fillId="0" borderId="4" xfId="0" applyBorder="true" applyFont="true" applyNumberFormat="true">
      <alignment horizontal="right" vertical="top"/>
      <protection locked="true"/>
    </xf>
    <xf numFmtId="170" fontId="868" fillId="0" borderId="4" xfId="0" applyBorder="true" applyFont="true" applyNumberFormat="true">
      <alignment horizontal="right" vertical="top"/>
      <protection locked="true"/>
    </xf>
    <xf numFmtId="4" fontId="869" fillId="3" borderId="4" xfId="0" applyFill="true" applyBorder="true" applyFont="true" applyNumberFormat="true">
      <alignment vertical="top" horizontal="right"/>
      <protection locked="false"/>
    </xf>
    <xf numFmtId="171" fontId="870" fillId="0" borderId="4" xfId="0" applyBorder="true" applyFont="true" applyNumberFormat="true">
      <alignment horizontal="right" vertical="top"/>
      <protection locked="true"/>
    </xf>
    <xf numFmtId="4" fontId="871" fillId="0" borderId="4" xfId="0" applyBorder="true" applyFont="true" applyNumberFormat="true">
      <alignment horizontal="right" vertical="top"/>
      <protection locked="true"/>
    </xf>
    <xf numFmtId="4" fontId="872" fillId="0" borderId="4" xfId="0" applyBorder="true" applyFont="true" applyNumberFormat="true">
      <alignment horizontal="right" vertical="top"/>
      <protection locked="true"/>
    </xf>
    <xf numFmtId="0" fontId="873" fillId="0" borderId="0" xfId="0" applyFont="true"/>
    <xf numFmtId="0" fontId="874" fillId="0" borderId="4" xfId="0" applyBorder="true" applyFont="true">
      <alignment horizontal="left" vertical="top"/>
      <protection locked="true"/>
    </xf>
    <xf numFmtId="0" fontId="875" fillId="0" borderId="4" xfId="0" applyBorder="true" applyFont="true">
      <alignment horizontal="left" vertical="top" wrapText="true"/>
      <protection locked="true"/>
    </xf>
    <xf numFmtId="0" fontId="876" fillId="0" borderId="4" xfId="0" applyBorder="true" applyFont="true">
      <alignment horizontal="center" vertical="top"/>
      <protection locked="true"/>
    </xf>
    <xf numFmtId="169" fontId="877" fillId="0" borderId="4" xfId="0" applyBorder="true" applyFont="true" applyNumberFormat="true">
      <alignment horizontal="right" vertical="top"/>
      <protection locked="true"/>
    </xf>
    <xf numFmtId="170" fontId="878" fillId="0" borderId="4" xfId="0" applyBorder="true" applyFont="true" applyNumberFormat="true">
      <alignment horizontal="right" vertical="top"/>
      <protection locked="true"/>
    </xf>
    <xf numFmtId="170" fontId="879" fillId="0" borderId="4" xfId="0" applyBorder="true" applyFont="true" applyNumberFormat="true">
      <alignment horizontal="right" vertical="top"/>
      <protection locked="true"/>
    </xf>
    <xf numFmtId="170" fontId="880" fillId="0" borderId="4" xfId="0" applyBorder="true" applyFont="true" applyNumberFormat="true">
      <alignment horizontal="right" vertical="top"/>
      <protection locked="true"/>
    </xf>
    <xf numFmtId="4" fontId="881" fillId="3" borderId="4" xfId="0" applyFill="true" applyBorder="true" applyFont="true" applyNumberFormat="true">
      <alignment vertical="top" horizontal="right"/>
      <protection locked="false"/>
    </xf>
    <xf numFmtId="171" fontId="882" fillId="0" borderId="4" xfId="0" applyBorder="true" applyFont="true" applyNumberFormat="true">
      <alignment horizontal="right" vertical="top"/>
      <protection locked="true"/>
    </xf>
    <xf numFmtId="4" fontId="883" fillId="0" borderId="4" xfId="0" applyBorder="true" applyFont="true" applyNumberFormat="true">
      <alignment horizontal="right" vertical="top"/>
      <protection locked="true"/>
    </xf>
    <xf numFmtId="4" fontId="884" fillId="0" borderId="4" xfId="0" applyBorder="true" applyFont="true" applyNumberFormat="true">
      <alignment horizontal="right" vertical="top"/>
      <protection locked="true"/>
    </xf>
    <xf numFmtId="0" fontId="885" fillId="0" borderId="0" xfId="0" applyFont="true"/>
    <xf numFmtId="0" fontId="886" fillId="0" borderId="4" xfId="0" applyBorder="true" applyFont="true">
      <alignment horizontal="left" vertical="top"/>
      <protection locked="true"/>
    </xf>
    <xf numFmtId="0" fontId="887" fillId="0" borderId="4" xfId="0" applyBorder="true" applyFont="true">
      <alignment horizontal="left" vertical="top" wrapText="true"/>
      <protection locked="true"/>
    </xf>
    <xf numFmtId="0" fontId="888" fillId="0" borderId="4" xfId="0" applyBorder="true" applyFont="true">
      <alignment horizontal="center" vertical="top"/>
      <protection locked="true"/>
    </xf>
    <xf numFmtId="169" fontId="889" fillId="0" borderId="4" xfId="0" applyBorder="true" applyFont="true" applyNumberFormat="true">
      <alignment horizontal="right" vertical="top"/>
      <protection locked="true"/>
    </xf>
    <xf numFmtId="170" fontId="890" fillId="0" borderId="4" xfId="0" applyBorder="true" applyFont="true" applyNumberFormat="true">
      <alignment horizontal="right" vertical="top"/>
      <protection locked="true"/>
    </xf>
    <xf numFmtId="170" fontId="891" fillId="0" borderId="4" xfId="0" applyBorder="true" applyFont="true" applyNumberFormat="true">
      <alignment horizontal="right" vertical="top"/>
      <protection locked="true"/>
    </xf>
    <xf numFmtId="170" fontId="892" fillId="0" borderId="4" xfId="0" applyBorder="true" applyFont="true" applyNumberFormat="true">
      <alignment horizontal="right" vertical="top"/>
      <protection locked="true"/>
    </xf>
    <xf numFmtId="4" fontId="893" fillId="3" borderId="4" xfId="0" applyFill="true" applyBorder="true" applyFont="true" applyNumberFormat="true">
      <alignment vertical="top" horizontal="right"/>
      <protection locked="false"/>
    </xf>
    <xf numFmtId="171" fontId="894" fillId="0" borderId="4" xfId="0" applyBorder="true" applyFont="true" applyNumberFormat="true">
      <alignment horizontal="right" vertical="top"/>
      <protection locked="true"/>
    </xf>
    <xf numFmtId="4" fontId="895" fillId="0" borderId="4" xfId="0" applyBorder="true" applyFont="true" applyNumberFormat="true">
      <alignment horizontal="right" vertical="top"/>
      <protection locked="true"/>
    </xf>
    <xf numFmtId="4" fontId="896" fillId="0" borderId="4" xfId="0" applyBorder="true" applyFont="true" applyNumberFormat="true">
      <alignment horizontal="right" vertical="top"/>
      <protection locked="true"/>
    </xf>
    <xf numFmtId="0" fontId="897" fillId="0" borderId="0" xfId="0" applyFont="true"/>
    <xf numFmtId="0" fontId="898" fillId="0" borderId="4" xfId="0" applyBorder="true" applyFont="true">
      <alignment horizontal="left" vertical="top"/>
      <protection locked="true"/>
    </xf>
    <xf numFmtId="0" fontId="899" fillId="0" borderId="4" xfId="0" applyBorder="true" applyFont="true">
      <alignment horizontal="left" vertical="top" wrapText="true"/>
      <protection locked="true"/>
    </xf>
    <xf numFmtId="0" fontId="900" fillId="0" borderId="4" xfId="0" applyBorder="true" applyFont="true">
      <alignment horizontal="center" vertical="top"/>
      <protection locked="true"/>
    </xf>
    <xf numFmtId="169" fontId="901" fillId="0" borderId="4" xfId="0" applyBorder="true" applyFont="true" applyNumberFormat="true">
      <alignment horizontal="right" vertical="top"/>
      <protection locked="true"/>
    </xf>
    <xf numFmtId="170" fontId="902" fillId="0" borderId="4" xfId="0" applyBorder="true" applyFont="true" applyNumberFormat="true">
      <alignment horizontal="right" vertical="top"/>
      <protection locked="true"/>
    </xf>
    <xf numFmtId="170" fontId="903" fillId="0" borderId="4" xfId="0" applyBorder="true" applyFont="true" applyNumberFormat="true">
      <alignment horizontal="right" vertical="top"/>
      <protection locked="true"/>
    </xf>
    <xf numFmtId="170" fontId="904" fillId="0" borderId="4" xfId="0" applyBorder="true" applyFont="true" applyNumberFormat="true">
      <alignment horizontal="right" vertical="top"/>
      <protection locked="true"/>
    </xf>
    <xf numFmtId="4" fontId="905" fillId="3" borderId="4" xfId="0" applyFill="true" applyBorder="true" applyFont="true" applyNumberFormat="true">
      <alignment vertical="top" horizontal="right"/>
      <protection locked="false"/>
    </xf>
    <xf numFmtId="171" fontId="906" fillId="0" borderId="4" xfId="0" applyBorder="true" applyFont="true" applyNumberFormat="true">
      <alignment horizontal="right" vertical="top"/>
      <protection locked="true"/>
    </xf>
    <xf numFmtId="4" fontId="907" fillId="0" borderId="4" xfId="0" applyBorder="true" applyFont="true" applyNumberFormat="true">
      <alignment horizontal="right" vertical="top"/>
      <protection locked="true"/>
    </xf>
    <xf numFmtId="4" fontId="908" fillId="0" borderId="4" xfId="0" applyBorder="true" applyFont="true" applyNumberFormat="true">
      <alignment horizontal="right" vertical="top"/>
      <protection locked="true"/>
    </xf>
    <xf numFmtId="0" fontId="909" fillId="0" borderId="0" xfId="0" applyFont="true"/>
    <xf numFmtId="0" fontId="910" fillId="0" borderId="4" xfId="0" applyBorder="true" applyFont="true">
      <alignment horizontal="left" vertical="top"/>
      <protection locked="true"/>
    </xf>
    <xf numFmtId="0" fontId="911" fillId="0" borderId="4" xfId="0" applyBorder="true" applyFont="true">
      <alignment horizontal="left" vertical="top" wrapText="true"/>
      <protection locked="true"/>
    </xf>
    <xf numFmtId="0" fontId="912" fillId="0" borderId="4" xfId="0" applyBorder="true" applyFont="true">
      <alignment horizontal="center" vertical="top"/>
      <protection locked="true"/>
    </xf>
    <xf numFmtId="169" fontId="913" fillId="0" borderId="4" xfId="0" applyBorder="true" applyFont="true" applyNumberFormat="true">
      <alignment horizontal="right" vertical="top"/>
      <protection locked="true"/>
    </xf>
    <xf numFmtId="170" fontId="914" fillId="0" borderId="4" xfId="0" applyBorder="true" applyFont="true" applyNumberFormat="true">
      <alignment horizontal="right" vertical="top"/>
      <protection locked="true"/>
    </xf>
    <xf numFmtId="170" fontId="915" fillId="0" borderId="4" xfId="0" applyBorder="true" applyFont="true" applyNumberFormat="true">
      <alignment horizontal="right" vertical="top"/>
      <protection locked="true"/>
    </xf>
    <xf numFmtId="170" fontId="916" fillId="0" borderId="4" xfId="0" applyBorder="true" applyFont="true" applyNumberFormat="true">
      <alignment horizontal="right" vertical="top"/>
      <protection locked="true"/>
    </xf>
    <xf numFmtId="4" fontId="917" fillId="3" borderId="4" xfId="0" applyFill="true" applyBorder="true" applyFont="true" applyNumberFormat="true">
      <alignment vertical="top" horizontal="right"/>
      <protection locked="false"/>
    </xf>
    <xf numFmtId="171" fontId="918" fillId="0" borderId="4" xfId="0" applyBorder="true" applyFont="true" applyNumberFormat="true">
      <alignment horizontal="right" vertical="top"/>
      <protection locked="true"/>
    </xf>
    <xf numFmtId="4" fontId="919" fillId="0" borderId="4" xfId="0" applyBorder="true" applyFont="true" applyNumberFormat="true">
      <alignment horizontal="right" vertical="top"/>
      <protection locked="true"/>
    </xf>
    <xf numFmtId="4" fontId="920" fillId="0" borderId="4" xfId="0" applyBorder="true" applyFont="true" applyNumberFormat="true">
      <alignment horizontal="right" vertical="top"/>
      <protection locked="true"/>
    </xf>
    <xf numFmtId="0" fontId="921" fillId="0" borderId="0" xfId="0" applyFont="true"/>
    <xf numFmtId="0" fontId="922" fillId="0" borderId="4" xfId="0" applyBorder="true" applyFont="true">
      <alignment horizontal="left" vertical="top"/>
      <protection locked="true"/>
    </xf>
    <xf numFmtId="0" fontId="923" fillId="0" borderId="4" xfId="0" applyBorder="true" applyFont="true">
      <alignment horizontal="left" vertical="top" wrapText="true"/>
      <protection locked="true"/>
    </xf>
    <xf numFmtId="0" fontId="924" fillId="0" borderId="4" xfId="0" applyBorder="true" applyFont="true">
      <alignment horizontal="center" vertical="top"/>
      <protection locked="true"/>
    </xf>
    <xf numFmtId="169" fontId="925" fillId="0" borderId="4" xfId="0" applyBorder="true" applyFont="true" applyNumberFormat="true">
      <alignment horizontal="right" vertical="top"/>
      <protection locked="true"/>
    </xf>
    <xf numFmtId="170" fontId="926" fillId="0" borderId="4" xfId="0" applyBorder="true" applyFont="true" applyNumberFormat="true">
      <alignment horizontal="right" vertical="top"/>
      <protection locked="true"/>
    </xf>
    <xf numFmtId="170" fontId="927" fillId="0" borderId="4" xfId="0" applyBorder="true" applyFont="true" applyNumberFormat="true">
      <alignment horizontal="right" vertical="top"/>
      <protection locked="true"/>
    </xf>
    <xf numFmtId="170" fontId="928" fillId="0" borderId="4" xfId="0" applyBorder="true" applyFont="true" applyNumberFormat="true">
      <alignment horizontal="right" vertical="top"/>
      <protection locked="true"/>
    </xf>
    <xf numFmtId="4" fontId="929" fillId="3" borderId="4" xfId="0" applyFill="true" applyBorder="true" applyFont="true" applyNumberFormat="true">
      <alignment vertical="top" horizontal="right"/>
      <protection locked="false"/>
    </xf>
    <xf numFmtId="171" fontId="930" fillId="0" borderId="4" xfId="0" applyBorder="true" applyFont="true" applyNumberFormat="true">
      <alignment horizontal="right" vertical="top"/>
      <protection locked="true"/>
    </xf>
    <xf numFmtId="4" fontId="931" fillId="0" borderId="4" xfId="0" applyBorder="true" applyFont="true" applyNumberFormat="true">
      <alignment horizontal="right" vertical="top"/>
      <protection locked="true"/>
    </xf>
    <xf numFmtId="4" fontId="932" fillId="0" borderId="4" xfId="0" applyBorder="true" applyFont="true" applyNumberFormat="true">
      <alignment horizontal="right" vertical="top"/>
      <protection locked="true"/>
    </xf>
    <xf numFmtId="0" fontId="933" fillId="0" borderId="0" xfId="0" applyFont="true"/>
    <xf numFmtId="0" fontId="934" fillId="0" borderId="4" xfId="0" applyBorder="true" applyFont="true">
      <alignment horizontal="left" vertical="top"/>
      <protection locked="true"/>
    </xf>
    <xf numFmtId="0" fontId="935" fillId="0" borderId="4" xfId="0" applyBorder="true" applyFont="true">
      <alignment horizontal="left" vertical="top" wrapText="true"/>
      <protection locked="true"/>
    </xf>
    <xf numFmtId="0" fontId="936" fillId="0" borderId="4" xfId="0" applyBorder="true" applyFont="true">
      <alignment horizontal="center" vertical="top"/>
      <protection locked="true"/>
    </xf>
    <xf numFmtId="169" fontId="937" fillId="0" borderId="4" xfId="0" applyBorder="true" applyFont="true" applyNumberFormat="true">
      <alignment horizontal="right" vertical="top"/>
      <protection locked="true"/>
    </xf>
    <xf numFmtId="170" fontId="938" fillId="0" borderId="4" xfId="0" applyBorder="true" applyFont="true" applyNumberFormat="true">
      <alignment horizontal="right" vertical="top"/>
      <protection locked="true"/>
    </xf>
    <xf numFmtId="170" fontId="939" fillId="0" borderId="4" xfId="0" applyBorder="true" applyFont="true" applyNumberFormat="true">
      <alignment horizontal="right" vertical="top"/>
      <protection locked="true"/>
    </xf>
    <xf numFmtId="170" fontId="940" fillId="0" borderId="4" xfId="0" applyBorder="true" applyFont="true" applyNumberFormat="true">
      <alignment horizontal="right" vertical="top"/>
      <protection locked="true"/>
    </xf>
    <xf numFmtId="4" fontId="941" fillId="3" borderId="4" xfId="0" applyFill="true" applyBorder="true" applyFont="true" applyNumberFormat="true">
      <alignment vertical="top" horizontal="right"/>
      <protection locked="false"/>
    </xf>
    <xf numFmtId="171" fontId="942" fillId="0" borderId="4" xfId="0" applyBorder="true" applyFont="true" applyNumberFormat="true">
      <alignment horizontal="right" vertical="top"/>
      <protection locked="true"/>
    </xf>
    <xf numFmtId="4" fontId="943" fillId="0" borderId="4" xfId="0" applyBorder="true" applyFont="true" applyNumberFormat="true">
      <alignment horizontal="right" vertical="top"/>
      <protection locked="true"/>
    </xf>
    <xf numFmtId="4" fontId="944" fillId="0" borderId="4" xfId="0" applyBorder="true" applyFont="true" applyNumberFormat="true">
      <alignment horizontal="right" vertical="top"/>
      <protection locked="true"/>
    </xf>
    <xf numFmtId="0" fontId="945" fillId="0" borderId="0" xfId="0" applyFont="true"/>
    <xf numFmtId="0" fontId="946" fillId="5" borderId="4" xfId="0" applyFill="true" applyBorder="true" applyFont="true">
      <alignment horizontal="left"/>
      <protection locked="true"/>
    </xf>
    <xf numFmtId="0" fontId="947" fillId="5" borderId="4" xfId="0" applyFill="true" applyBorder="true" applyFont="true">
      <alignment horizontal="left"/>
      <protection locked="true"/>
    </xf>
    <xf numFmtId="0" fontId="948" fillId="5" borderId="4" xfId="0" applyFill="true" applyBorder="true" applyFont="true">
      <alignment horizontal="left"/>
      <protection locked="true"/>
    </xf>
    <xf numFmtId="0" fontId="949" fillId="5" borderId="4" xfId="0" applyFill="true" applyBorder="true" applyFont="true">
      <alignment horizontal="left"/>
      <protection locked="true"/>
    </xf>
    <xf numFmtId="0" fontId="950" fillId="5" borderId="4" xfId="0" applyFill="true" applyBorder="true" applyFont="true">
      <alignment horizontal="left"/>
      <protection locked="true"/>
    </xf>
    <xf numFmtId="0" fontId="951" fillId="5" borderId="4" xfId="0" applyFill="true" applyBorder="true" applyFont="true">
      <alignment horizontal="left"/>
      <protection locked="true"/>
    </xf>
    <xf numFmtId="0" fontId="952" fillId="5" borderId="4" xfId="0" applyFill="true" applyBorder="true" applyFont="true">
      <alignment horizontal="left"/>
      <protection locked="true"/>
    </xf>
    <xf numFmtId="0" fontId="953" fillId="5" borderId="4" xfId="0" applyFill="true" applyBorder="true" applyFont="true">
      <alignment horizontal="left"/>
      <protection locked="true"/>
    </xf>
    <xf numFmtId="0" fontId="954" fillId="5" borderId="4" xfId="0" applyFill="true" applyBorder="true" applyFont="true">
      <alignment horizontal="left"/>
      <protection locked="true"/>
    </xf>
    <xf numFmtId="0" fontId="955" fillId="5" borderId="4" xfId="0" applyFill="true" applyBorder="true" applyFont="true">
      <alignment horizontal="left"/>
      <protection locked="true"/>
    </xf>
    <xf numFmtId="4" fontId="956" fillId="5" borderId="4" xfId="0" applyFill="true" applyBorder="true" applyFont="true" applyNumberFormat="true">
      <alignment horizontal="right"/>
      <protection locked="true"/>
    </xf>
    <xf numFmtId="0" fontId="957" fillId="0" borderId="0" xfId="0" applyFont="true"/>
    <xf numFmtId="0" fontId="958" fillId="0" borderId="4" xfId="0" applyBorder="true" applyFont="true">
      <alignment horizontal="left" vertical="top"/>
      <protection locked="true"/>
    </xf>
    <xf numFmtId="0" fontId="959" fillId="0" borderId="4" xfId="0" applyBorder="true" applyFont="true">
      <alignment horizontal="left" vertical="top" wrapText="true"/>
      <protection locked="true"/>
    </xf>
    <xf numFmtId="0" fontId="960" fillId="0" borderId="4" xfId="0" applyBorder="true" applyFont="true">
      <alignment horizontal="center" vertical="top"/>
      <protection locked="true"/>
    </xf>
    <xf numFmtId="169" fontId="961" fillId="0" borderId="4" xfId="0" applyBorder="true" applyFont="true" applyNumberFormat="true">
      <alignment horizontal="right" vertical="top"/>
      <protection locked="true"/>
    </xf>
    <xf numFmtId="170" fontId="962" fillId="0" borderId="4" xfId="0" applyBorder="true" applyFont="true" applyNumberFormat="true">
      <alignment horizontal="right" vertical="top"/>
      <protection locked="true"/>
    </xf>
    <xf numFmtId="170" fontId="963" fillId="0" borderId="4" xfId="0" applyBorder="true" applyFont="true" applyNumberFormat="true">
      <alignment horizontal="right" vertical="top"/>
      <protection locked="true"/>
    </xf>
    <xf numFmtId="170" fontId="964" fillId="0" borderId="4" xfId="0" applyBorder="true" applyFont="true" applyNumberFormat="true">
      <alignment horizontal="right" vertical="top"/>
      <protection locked="true"/>
    </xf>
    <xf numFmtId="4" fontId="965" fillId="3" borderId="4" xfId="0" applyFill="true" applyBorder="true" applyFont="true" applyNumberFormat="true">
      <alignment vertical="top" horizontal="right"/>
      <protection locked="false"/>
    </xf>
    <xf numFmtId="171" fontId="966" fillId="0" borderId="4" xfId="0" applyBorder="true" applyFont="true" applyNumberFormat="true">
      <alignment horizontal="right" vertical="top"/>
      <protection locked="true"/>
    </xf>
    <xf numFmtId="4" fontId="967" fillId="0" borderId="4" xfId="0" applyBorder="true" applyFont="true" applyNumberFormat="true">
      <alignment horizontal="right" vertical="top"/>
      <protection locked="true"/>
    </xf>
    <xf numFmtId="4" fontId="968" fillId="0" borderId="4" xfId="0" applyBorder="true" applyFont="true" applyNumberFormat="true">
      <alignment horizontal="right" vertical="top"/>
      <protection locked="true"/>
    </xf>
    <xf numFmtId="0" fontId="969" fillId="0" borderId="0" xfId="0" applyFont="true"/>
    <xf numFmtId="0" fontId="970" fillId="0" borderId="4" xfId="0" applyBorder="true" applyFont="true">
      <alignment horizontal="left" vertical="top"/>
      <protection locked="true"/>
    </xf>
    <xf numFmtId="0" fontId="971" fillId="0" borderId="4" xfId="0" applyBorder="true" applyFont="true">
      <alignment horizontal="left" vertical="top" wrapText="true"/>
      <protection locked="true"/>
    </xf>
    <xf numFmtId="0" fontId="972" fillId="0" borderId="4" xfId="0" applyBorder="true" applyFont="true">
      <alignment horizontal="center" vertical="top"/>
      <protection locked="true"/>
    </xf>
    <xf numFmtId="169" fontId="973" fillId="0" borderId="4" xfId="0" applyBorder="true" applyFont="true" applyNumberFormat="true">
      <alignment horizontal="right" vertical="top"/>
      <protection locked="true"/>
    </xf>
    <xf numFmtId="170" fontId="974" fillId="0" borderId="4" xfId="0" applyBorder="true" applyFont="true" applyNumberFormat="true">
      <alignment horizontal="right" vertical="top"/>
      <protection locked="true"/>
    </xf>
    <xf numFmtId="170" fontId="975" fillId="0" borderId="4" xfId="0" applyBorder="true" applyFont="true" applyNumberFormat="true">
      <alignment horizontal="right" vertical="top"/>
      <protection locked="true"/>
    </xf>
    <xf numFmtId="170" fontId="976" fillId="0" borderId="4" xfId="0" applyBorder="true" applyFont="true" applyNumberFormat="true">
      <alignment horizontal="right" vertical="top"/>
      <protection locked="true"/>
    </xf>
    <xf numFmtId="4" fontId="977" fillId="3" borderId="4" xfId="0" applyFill="true" applyBorder="true" applyFont="true" applyNumberFormat="true">
      <alignment vertical="top" horizontal="right"/>
      <protection locked="false"/>
    </xf>
    <xf numFmtId="171" fontId="978" fillId="0" borderId="4" xfId="0" applyBorder="true" applyFont="true" applyNumberFormat="true">
      <alignment horizontal="right" vertical="top"/>
      <protection locked="true"/>
    </xf>
    <xf numFmtId="4" fontId="979" fillId="0" borderId="4" xfId="0" applyBorder="true" applyFont="true" applyNumberFormat="true">
      <alignment horizontal="right" vertical="top"/>
      <protection locked="true"/>
    </xf>
    <xf numFmtId="4" fontId="980" fillId="0" borderId="4" xfId="0" applyBorder="true" applyFont="true" applyNumberFormat="true">
      <alignment horizontal="right" vertical="top"/>
      <protection locked="true"/>
    </xf>
    <xf numFmtId="0" fontId="981" fillId="0" borderId="0" xfId="0" applyFont="true"/>
    <xf numFmtId="0" fontId="982" fillId="5" borderId="4" xfId="0" applyFill="true" applyBorder="true" applyFont="true">
      <alignment horizontal="left"/>
      <protection locked="true"/>
    </xf>
    <xf numFmtId="0" fontId="983" fillId="5" borderId="4" xfId="0" applyFill="true" applyBorder="true" applyFont="true">
      <alignment horizontal="left"/>
      <protection locked="true"/>
    </xf>
    <xf numFmtId="0" fontId="984" fillId="5" borderId="4" xfId="0" applyFill="true" applyBorder="true" applyFont="true">
      <alignment horizontal="left"/>
      <protection locked="true"/>
    </xf>
    <xf numFmtId="0" fontId="985" fillId="5" borderId="4" xfId="0" applyFill="true" applyBorder="true" applyFont="true">
      <alignment horizontal="left"/>
      <protection locked="true"/>
    </xf>
    <xf numFmtId="0" fontId="986" fillId="5" borderId="4" xfId="0" applyFill="true" applyBorder="true" applyFont="true">
      <alignment horizontal="left"/>
      <protection locked="true"/>
    </xf>
    <xf numFmtId="0" fontId="987" fillId="5" borderId="4" xfId="0" applyFill="true" applyBorder="true" applyFont="true">
      <alignment horizontal="left"/>
      <protection locked="true"/>
    </xf>
    <xf numFmtId="0" fontId="988" fillId="5" borderId="4" xfId="0" applyFill="true" applyBorder="true" applyFont="true">
      <alignment horizontal="left"/>
      <protection locked="true"/>
    </xf>
    <xf numFmtId="0" fontId="989" fillId="5" borderId="4" xfId="0" applyFill="true" applyBorder="true" applyFont="true">
      <alignment horizontal="left"/>
      <protection locked="true"/>
    </xf>
    <xf numFmtId="0" fontId="990" fillId="5" borderId="4" xfId="0" applyFill="true" applyBorder="true" applyFont="true">
      <alignment horizontal="left"/>
      <protection locked="true"/>
    </xf>
    <xf numFmtId="0" fontId="991" fillId="5" borderId="4" xfId="0" applyFill="true" applyBorder="true" applyFont="true">
      <alignment horizontal="left"/>
      <protection locked="true"/>
    </xf>
    <xf numFmtId="4" fontId="992" fillId="5" borderId="4" xfId="0" applyFill="true" applyBorder="true" applyFont="true" applyNumberFormat="true">
      <alignment horizontal="right"/>
      <protection locked="true"/>
    </xf>
    <xf numFmtId="0" fontId="993" fillId="0" borderId="0" xfId="0" applyFont="true"/>
    <xf numFmtId="0" fontId="994" fillId="0" borderId="4" xfId="0" applyBorder="true" applyFont="true">
      <alignment horizontal="left" vertical="top"/>
      <protection locked="true"/>
    </xf>
    <xf numFmtId="0" fontId="995" fillId="0" borderId="4" xfId="0" applyBorder="true" applyFont="true">
      <alignment horizontal="left" vertical="top" wrapText="true"/>
      <protection locked="true"/>
    </xf>
    <xf numFmtId="0" fontId="996" fillId="0" borderId="4" xfId="0" applyBorder="true" applyFont="true">
      <alignment horizontal="center" vertical="top"/>
      <protection locked="true"/>
    </xf>
    <xf numFmtId="169" fontId="997" fillId="0" borderId="4" xfId="0" applyBorder="true" applyFont="true" applyNumberFormat="true">
      <alignment horizontal="right" vertical="top"/>
      <protection locked="true"/>
    </xf>
    <xf numFmtId="170" fontId="998" fillId="0" borderId="4" xfId="0" applyBorder="true" applyFont="true" applyNumberFormat="true">
      <alignment horizontal="right" vertical="top"/>
      <protection locked="true"/>
    </xf>
    <xf numFmtId="170" fontId="999" fillId="0" borderId="4" xfId="0" applyBorder="true" applyFont="true" applyNumberFormat="true">
      <alignment horizontal="right" vertical="top"/>
      <protection locked="true"/>
    </xf>
    <xf numFmtId="170" fontId="1000" fillId="0" borderId="4" xfId="0" applyBorder="true" applyFont="true" applyNumberFormat="true">
      <alignment horizontal="right" vertical="top"/>
      <protection locked="true"/>
    </xf>
    <xf numFmtId="4" fontId="1001" fillId="3" borderId="4" xfId="0" applyFill="true" applyBorder="true" applyFont="true" applyNumberFormat="true">
      <alignment vertical="top" horizontal="right"/>
      <protection locked="false"/>
    </xf>
    <xf numFmtId="171" fontId="1002" fillId="0" borderId="4" xfId="0" applyBorder="true" applyFont="true" applyNumberFormat="true">
      <alignment horizontal="right" vertical="top"/>
      <protection locked="true"/>
    </xf>
    <xf numFmtId="4" fontId="1003" fillId="0" borderId="4" xfId="0" applyBorder="true" applyFont="true" applyNumberFormat="true">
      <alignment horizontal="right" vertical="top"/>
      <protection locked="true"/>
    </xf>
    <xf numFmtId="4" fontId="1004" fillId="0" borderId="4" xfId="0" applyBorder="true" applyFont="true" applyNumberFormat="true">
      <alignment horizontal="right" vertical="top"/>
      <protection locked="true"/>
    </xf>
    <xf numFmtId="0" fontId="1005" fillId="0" borderId="0" xfId="0" applyFont="true"/>
    <xf numFmtId="0" fontId="1006" fillId="0" borderId="4" xfId="0" applyBorder="true" applyFont="true">
      <alignment horizontal="left" vertical="top"/>
      <protection locked="true"/>
    </xf>
    <xf numFmtId="0" fontId="1007" fillId="0" borderId="4" xfId="0" applyBorder="true" applyFont="true">
      <alignment horizontal="left" vertical="top" wrapText="true"/>
      <protection locked="true"/>
    </xf>
    <xf numFmtId="0" fontId="1008" fillId="0" borderId="4" xfId="0" applyBorder="true" applyFont="true">
      <alignment horizontal="center" vertical="top"/>
      <protection locked="true"/>
    </xf>
    <xf numFmtId="169" fontId="1009" fillId="0" borderId="4" xfId="0" applyBorder="true" applyFont="true" applyNumberFormat="true">
      <alignment horizontal="right" vertical="top"/>
      <protection locked="true"/>
    </xf>
    <xf numFmtId="170" fontId="1010" fillId="0" borderId="4" xfId="0" applyBorder="true" applyFont="true" applyNumberFormat="true">
      <alignment horizontal="right" vertical="top"/>
      <protection locked="true"/>
    </xf>
    <xf numFmtId="170" fontId="1011" fillId="0" borderId="4" xfId="0" applyBorder="true" applyFont="true" applyNumberFormat="true">
      <alignment horizontal="right" vertical="top"/>
      <protection locked="true"/>
    </xf>
    <xf numFmtId="170" fontId="1012" fillId="0" borderId="4" xfId="0" applyBorder="true" applyFont="true" applyNumberFormat="true">
      <alignment horizontal="right" vertical="top"/>
      <protection locked="true"/>
    </xf>
    <xf numFmtId="4" fontId="1013" fillId="3" borderId="4" xfId="0" applyFill="true" applyBorder="true" applyFont="true" applyNumberFormat="true">
      <alignment vertical="top" horizontal="right"/>
      <protection locked="false"/>
    </xf>
    <xf numFmtId="171" fontId="1014" fillId="0" borderId="4" xfId="0" applyBorder="true" applyFont="true" applyNumberFormat="true">
      <alignment horizontal="right" vertical="top"/>
      <protection locked="true"/>
    </xf>
    <xf numFmtId="4" fontId="1015" fillId="0" borderId="4" xfId="0" applyBorder="true" applyFont="true" applyNumberFormat="true">
      <alignment horizontal="right" vertical="top"/>
      <protection locked="true"/>
    </xf>
    <xf numFmtId="4" fontId="1016" fillId="0" borderId="4" xfId="0" applyBorder="true" applyFont="true" applyNumberFormat="true">
      <alignment horizontal="right" vertical="top"/>
      <protection locked="true"/>
    </xf>
    <xf numFmtId="0" fontId="1017" fillId="0" borderId="0" xfId="0" applyFont="true"/>
    <xf numFmtId="0" fontId="1018" fillId="0" borderId="4" xfId="0" applyBorder="true" applyFont="true">
      <alignment horizontal="left" vertical="top"/>
      <protection locked="true"/>
    </xf>
    <xf numFmtId="0" fontId="1019" fillId="0" borderId="4" xfId="0" applyBorder="true" applyFont="true">
      <alignment horizontal="left" vertical="top" wrapText="true"/>
      <protection locked="true"/>
    </xf>
    <xf numFmtId="0" fontId="1020" fillId="0" borderId="4" xfId="0" applyBorder="true" applyFont="true">
      <alignment horizontal="center" vertical="top"/>
      <protection locked="true"/>
    </xf>
    <xf numFmtId="169" fontId="1021" fillId="0" borderId="4" xfId="0" applyBorder="true" applyFont="true" applyNumberFormat="true">
      <alignment horizontal="right" vertical="top"/>
      <protection locked="true"/>
    </xf>
    <xf numFmtId="170" fontId="1022" fillId="0" borderId="4" xfId="0" applyBorder="true" applyFont="true" applyNumberFormat="true">
      <alignment horizontal="right" vertical="top"/>
      <protection locked="true"/>
    </xf>
    <xf numFmtId="170" fontId="1023" fillId="0" borderId="4" xfId="0" applyBorder="true" applyFont="true" applyNumberFormat="true">
      <alignment horizontal="right" vertical="top"/>
      <protection locked="true"/>
    </xf>
    <xf numFmtId="170" fontId="1024" fillId="0" borderId="4" xfId="0" applyBorder="true" applyFont="true" applyNumberFormat="true">
      <alignment horizontal="right" vertical="top"/>
      <protection locked="true"/>
    </xf>
    <xf numFmtId="4" fontId="1025" fillId="3" borderId="4" xfId="0" applyFill="true" applyBorder="true" applyFont="true" applyNumberFormat="true">
      <alignment vertical="top" horizontal="right"/>
      <protection locked="false"/>
    </xf>
    <xf numFmtId="171" fontId="1026" fillId="0" borderId="4" xfId="0" applyBorder="true" applyFont="true" applyNumberFormat="true">
      <alignment horizontal="right" vertical="top"/>
      <protection locked="true"/>
    </xf>
    <xf numFmtId="4" fontId="1027" fillId="0" borderId="4" xfId="0" applyBorder="true" applyFont="true" applyNumberFormat="true">
      <alignment horizontal="right" vertical="top"/>
      <protection locked="true"/>
    </xf>
    <xf numFmtId="4" fontId="1028" fillId="0" borderId="4" xfId="0" applyBorder="true" applyFont="true" applyNumberFormat="true">
      <alignment horizontal="right" vertical="top"/>
      <protection locked="true"/>
    </xf>
    <xf numFmtId="0" fontId="1029" fillId="0" borderId="0" xfId="0" applyFont="true"/>
    <xf numFmtId="0" fontId="1030" fillId="0" borderId="4" xfId="0" applyBorder="true" applyFont="true">
      <alignment horizontal="left" vertical="top"/>
      <protection locked="true"/>
    </xf>
    <xf numFmtId="0" fontId="1031" fillId="0" borderId="4" xfId="0" applyBorder="true" applyFont="true">
      <alignment horizontal="left" vertical="top" wrapText="true"/>
      <protection locked="true"/>
    </xf>
    <xf numFmtId="0" fontId="1032" fillId="0" borderId="4" xfId="0" applyBorder="true" applyFont="true">
      <alignment horizontal="center" vertical="top"/>
      <protection locked="true"/>
    </xf>
    <xf numFmtId="169" fontId="1033" fillId="0" borderId="4" xfId="0" applyBorder="true" applyFont="true" applyNumberFormat="true">
      <alignment horizontal="right" vertical="top"/>
      <protection locked="true"/>
    </xf>
    <xf numFmtId="170" fontId="1034" fillId="0" borderId="4" xfId="0" applyBorder="true" applyFont="true" applyNumberFormat="true">
      <alignment horizontal="right" vertical="top"/>
      <protection locked="true"/>
    </xf>
    <xf numFmtId="170" fontId="1035" fillId="0" borderId="4" xfId="0" applyBorder="true" applyFont="true" applyNumberFormat="true">
      <alignment horizontal="right" vertical="top"/>
      <protection locked="true"/>
    </xf>
    <xf numFmtId="170" fontId="1036" fillId="0" borderId="4" xfId="0" applyBorder="true" applyFont="true" applyNumberFormat="true">
      <alignment horizontal="right" vertical="top"/>
      <protection locked="true"/>
    </xf>
    <xf numFmtId="4" fontId="1037" fillId="3" borderId="4" xfId="0" applyFill="true" applyBorder="true" applyFont="true" applyNumberFormat="true">
      <alignment vertical="top" horizontal="right"/>
      <protection locked="false"/>
    </xf>
    <xf numFmtId="171" fontId="1038" fillId="0" borderId="4" xfId="0" applyBorder="true" applyFont="true" applyNumberFormat="true">
      <alignment horizontal="right" vertical="top"/>
      <protection locked="true"/>
    </xf>
    <xf numFmtId="4" fontId="1039" fillId="0" borderId="4" xfId="0" applyBorder="true" applyFont="true" applyNumberFormat="true">
      <alignment horizontal="right" vertical="top"/>
      <protection locked="true"/>
    </xf>
    <xf numFmtId="4" fontId="1040" fillId="0" borderId="4" xfId="0" applyBorder="true" applyFont="true" applyNumberFormat="true">
      <alignment horizontal="right" vertical="top"/>
      <protection locked="true"/>
    </xf>
    <xf numFmtId="0" fontId="1041" fillId="0" borderId="0" xfId="0" applyFont="true"/>
    <xf numFmtId="0" fontId="1042" fillId="0" borderId="4" xfId="0" applyBorder="true" applyFont="true">
      <alignment horizontal="left" vertical="top"/>
      <protection locked="true"/>
    </xf>
    <xf numFmtId="0" fontId="1043" fillId="0" borderId="4" xfId="0" applyBorder="true" applyFont="true">
      <alignment horizontal="left" vertical="top" wrapText="true"/>
      <protection locked="true"/>
    </xf>
    <xf numFmtId="0" fontId="1044" fillId="0" borderId="4" xfId="0" applyBorder="true" applyFont="true">
      <alignment horizontal="center" vertical="top"/>
      <protection locked="true"/>
    </xf>
    <xf numFmtId="169" fontId="1045" fillId="0" borderId="4" xfId="0" applyBorder="true" applyFont="true" applyNumberFormat="true">
      <alignment horizontal="right" vertical="top"/>
      <protection locked="true"/>
    </xf>
    <xf numFmtId="170" fontId="1046" fillId="0" borderId="4" xfId="0" applyBorder="true" applyFont="true" applyNumberFormat="true">
      <alignment horizontal="right" vertical="top"/>
      <protection locked="true"/>
    </xf>
    <xf numFmtId="170" fontId="1047" fillId="0" borderId="4" xfId="0" applyBorder="true" applyFont="true" applyNumberFormat="true">
      <alignment horizontal="right" vertical="top"/>
      <protection locked="true"/>
    </xf>
    <xf numFmtId="170" fontId="1048" fillId="0" borderId="4" xfId="0" applyBorder="true" applyFont="true" applyNumberFormat="true">
      <alignment horizontal="right" vertical="top"/>
      <protection locked="true"/>
    </xf>
    <xf numFmtId="4" fontId="1049" fillId="3" borderId="4" xfId="0" applyFill="true" applyBorder="true" applyFont="true" applyNumberFormat="true">
      <alignment vertical="top" horizontal="right"/>
      <protection locked="false"/>
    </xf>
    <xf numFmtId="171" fontId="1050" fillId="0" borderId="4" xfId="0" applyBorder="true" applyFont="true" applyNumberFormat="true">
      <alignment horizontal="right" vertical="top"/>
      <protection locked="true"/>
    </xf>
    <xf numFmtId="4" fontId="1051" fillId="0" borderId="4" xfId="0" applyBorder="true" applyFont="true" applyNumberFormat="true">
      <alignment horizontal="right" vertical="top"/>
      <protection locked="true"/>
    </xf>
    <xf numFmtId="4" fontId="1052" fillId="0" borderId="4" xfId="0" applyBorder="true" applyFont="true" applyNumberFormat="true">
      <alignment horizontal="right" vertical="top"/>
      <protection locked="true"/>
    </xf>
    <xf numFmtId="0" fontId="1053" fillId="0" borderId="0" xfId="0" applyFont="true"/>
    <xf numFmtId="0" fontId="1054" fillId="0" borderId="4" xfId="0" applyBorder="true" applyFont="true">
      <alignment horizontal="left" vertical="top"/>
      <protection locked="true"/>
    </xf>
    <xf numFmtId="0" fontId="1055" fillId="0" borderId="4" xfId="0" applyBorder="true" applyFont="true">
      <alignment horizontal="left" vertical="top" wrapText="true"/>
      <protection locked="true"/>
    </xf>
    <xf numFmtId="0" fontId="1056" fillId="0" borderId="4" xfId="0" applyBorder="true" applyFont="true">
      <alignment horizontal="center" vertical="top"/>
      <protection locked="true"/>
    </xf>
    <xf numFmtId="169" fontId="1057" fillId="0" borderId="4" xfId="0" applyBorder="true" applyFont="true" applyNumberFormat="true">
      <alignment horizontal="right" vertical="top"/>
      <protection locked="true"/>
    </xf>
    <xf numFmtId="170" fontId="1058" fillId="0" borderId="4" xfId="0" applyBorder="true" applyFont="true" applyNumberFormat="true">
      <alignment horizontal="right" vertical="top"/>
      <protection locked="true"/>
    </xf>
    <xf numFmtId="170" fontId="1059" fillId="0" borderId="4" xfId="0" applyBorder="true" applyFont="true" applyNumberFormat="true">
      <alignment horizontal="right" vertical="top"/>
      <protection locked="true"/>
    </xf>
    <xf numFmtId="170" fontId="1060" fillId="0" borderId="4" xfId="0" applyBorder="true" applyFont="true" applyNumberFormat="true">
      <alignment horizontal="right" vertical="top"/>
      <protection locked="true"/>
    </xf>
    <xf numFmtId="4" fontId="1061" fillId="3" borderId="4" xfId="0" applyFill="true" applyBorder="true" applyFont="true" applyNumberFormat="true">
      <alignment vertical="top" horizontal="right"/>
      <protection locked="false"/>
    </xf>
    <xf numFmtId="171" fontId="1062" fillId="0" borderId="4" xfId="0" applyBorder="true" applyFont="true" applyNumberFormat="true">
      <alignment horizontal="right" vertical="top"/>
      <protection locked="true"/>
    </xf>
    <xf numFmtId="4" fontId="1063" fillId="0" borderId="4" xfId="0" applyBorder="true" applyFont="true" applyNumberFormat="true">
      <alignment horizontal="right" vertical="top"/>
      <protection locked="true"/>
    </xf>
    <xf numFmtId="4" fontId="1064" fillId="0" borderId="4" xfId="0" applyBorder="true" applyFont="true" applyNumberFormat="true">
      <alignment horizontal="right" vertical="top"/>
      <protection locked="true"/>
    </xf>
    <xf numFmtId="0" fontId="1065" fillId="0" borderId="0" xfId="0" applyFont="true"/>
    <xf numFmtId="0" fontId="1066" fillId="0" borderId="4" xfId="0" applyBorder="true" applyFont="true">
      <alignment horizontal="left" vertical="top"/>
      <protection locked="true"/>
    </xf>
    <xf numFmtId="0" fontId="1067" fillId="0" borderId="4" xfId="0" applyBorder="true" applyFont="true">
      <alignment horizontal="left" vertical="top" wrapText="true"/>
      <protection locked="true"/>
    </xf>
    <xf numFmtId="0" fontId="1068" fillId="0" borderId="4" xfId="0" applyBorder="true" applyFont="true">
      <alignment horizontal="center" vertical="top"/>
      <protection locked="true"/>
    </xf>
    <xf numFmtId="169" fontId="1069" fillId="0" borderId="4" xfId="0" applyBorder="true" applyFont="true" applyNumberFormat="true">
      <alignment horizontal="right" vertical="top"/>
      <protection locked="true"/>
    </xf>
    <xf numFmtId="170" fontId="1070" fillId="0" borderId="4" xfId="0" applyBorder="true" applyFont="true" applyNumberFormat="true">
      <alignment horizontal="right" vertical="top"/>
      <protection locked="true"/>
    </xf>
    <xf numFmtId="170" fontId="1071" fillId="0" borderId="4" xfId="0" applyBorder="true" applyFont="true" applyNumberFormat="true">
      <alignment horizontal="right" vertical="top"/>
      <protection locked="true"/>
    </xf>
    <xf numFmtId="170" fontId="1072" fillId="0" borderId="4" xfId="0" applyBorder="true" applyFont="true" applyNumberFormat="true">
      <alignment horizontal="right" vertical="top"/>
      <protection locked="true"/>
    </xf>
    <xf numFmtId="4" fontId="1073" fillId="3" borderId="4" xfId="0" applyFill="true" applyBorder="true" applyFont="true" applyNumberFormat="true">
      <alignment vertical="top" horizontal="right"/>
      <protection locked="false"/>
    </xf>
    <xf numFmtId="171" fontId="1074" fillId="0" borderId="4" xfId="0" applyBorder="true" applyFont="true" applyNumberFormat="true">
      <alignment horizontal="right" vertical="top"/>
      <protection locked="true"/>
    </xf>
    <xf numFmtId="4" fontId="1075" fillId="0" borderId="4" xfId="0" applyBorder="true" applyFont="true" applyNumberFormat="true">
      <alignment horizontal="right" vertical="top"/>
      <protection locked="true"/>
    </xf>
    <xf numFmtId="4" fontId="1076" fillId="0" borderId="4" xfId="0" applyBorder="true" applyFont="true" applyNumberFormat="true">
      <alignment horizontal="right" vertical="top"/>
      <protection locked="true"/>
    </xf>
    <xf numFmtId="0" fontId="1077" fillId="0" borderId="0" xfId="0" applyFont="true"/>
    <xf numFmtId="0" fontId="1078" fillId="0" borderId="4" xfId="0" applyBorder="true" applyFont="true">
      <alignment horizontal="left" vertical="top"/>
      <protection locked="true"/>
    </xf>
    <xf numFmtId="0" fontId="1079" fillId="0" borderId="4" xfId="0" applyBorder="true" applyFont="true">
      <alignment horizontal="left" vertical="top" wrapText="true"/>
      <protection locked="true"/>
    </xf>
    <xf numFmtId="0" fontId="1080" fillId="0" borderId="4" xfId="0" applyBorder="true" applyFont="true">
      <alignment horizontal="center" vertical="top"/>
      <protection locked="true"/>
    </xf>
    <xf numFmtId="169" fontId="1081" fillId="0" borderId="4" xfId="0" applyBorder="true" applyFont="true" applyNumberFormat="true">
      <alignment horizontal="right" vertical="top"/>
      <protection locked="true"/>
    </xf>
    <xf numFmtId="170" fontId="1082" fillId="0" borderId="4" xfId="0" applyBorder="true" applyFont="true" applyNumberFormat="true">
      <alignment horizontal="right" vertical="top"/>
      <protection locked="true"/>
    </xf>
    <xf numFmtId="170" fontId="1083" fillId="0" borderId="4" xfId="0" applyBorder="true" applyFont="true" applyNumberFormat="true">
      <alignment horizontal="right" vertical="top"/>
      <protection locked="true"/>
    </xf>
    <xf numFmtId="170" fontId="1084" fillId="0" borderId="4" xfId="0" applyBorder="true" applyFont="true" applyNumberFormat="true">
      <alignment horizontal="right" vertical="top"/>
      <protection locked="true"/>
    </xf>
    <xf numFmtId="4" fontId="1085" fillId="3" borderId="4" xfId="0" applyFill="true" applyBorder="true" applyFont="true" applyNumberFormat="true">
      <alignment vertical="top" horizontal="right"/>
      <protection locked="false"/>
    </xf>
    <xf numFmtId="171" fontId="1086" fillId="0" borderId="4" xfId="0" applyBorder="true" applyFont="true" applyNumberFormat="true">
      <alignment horizontal="right" vertical="top"/>
      <protection locked="true"/>
    </xf>
    <xf numFmtId="4" fontId="1087" fillId="0" borderId="4" xfId="0" applyBorder="true" applyFont="true" applyNumberFormat="true">
      <alignment horizontal="right" vertical="top"/>
      <protection locked="true"/>
    </xf>
    <xf numFmtId="4" fontId="1088" fillId="0" borderId="4" xfId="0" applyBorder="true" applyFont="true" applyNumberFormat="true">
      <alignment horizontal="right" vertical="top"/>
      <protection locked="true"/>
    </xf>
    <xf numFmtId="0" fontId="1089" fillId="0" borderId="0" xfId="0" applyFont="true"/>
    <xf numFmtId="0" fontId="1090" fillId="0" borderId="4" xfId="0" applyBorder="true" applyFont="true">
      <alignment horizontal="left" vertical="top"/>
      <protection locked="true"/>
    </xf>
    <xf numFmtId="0" fontId="1091" fillId="0" borderId="4" xfId="0" applyBorder="true" applyFont="true">
      <alignment horizontal="left" vertical="top" wrapText="true"/>
      <protection locked="true"/>
    </xf>
    <xf numFmtId="0" fontId="1092" fillId="0" borderId="4" xfId="0" applyBorder="true" applyFont="true">
      <alignment horizontal="center" vertical="top"/>
      <protection locked="true"/>
    </xf>
    <xf numFmtId="169" fontId="1093" fillId="0" borderId="4" xfId="0" applyBorder="true" applyFont="true" applyNumberFormat="true">
      <alignment horizontal="right" vertical="top"/>
      <protection locked="true"/>
    </xf>
    <xf numFmtId="170" fontId="1094" fillId="0" borderId="4" xfId="0" applyBorder="true" applyFont="true" applyNumberFormat="true">
      <alignment horizontal="right" vertical="top"/>
      <protection locked="true"/>
    </xf>
    <xf numFmtId="170" fontId="1095" fillId="0" borderId="4" xfId="0" applyBorder="true" applyFont="true" applyNumberFormat="true">
      <alignment horizontal="right" vertical="top"/>
      <protection locked="true"/>
    </xf>
    <xf numFmtId="170" fontId="1096" fillId="0" borderId="4" xfId="0" applyBorder="true" applyFont="true" applyNumberFormat="true">
      <alignment horizontal="right" vertical="top"/>
      <protection locked="true"/>
    </xf>
    <xf numFmtId="4" fontId="1097" fillId="3" borderId="4" xfId="0" applyFill="true" applyBorder="true" applyFont="true" applyNumberFormat="true">
      <alignment vertical="top" horizontal="right"/>
      <protection locked="false"/>
    </xf>
    <xf numFmtId="171" fontId="1098" fillId="0" borderId="4" xfId="0" applyBorder="true" applyFont="true" applyNumberFormat="true">
      <alignment horizontal="right" vertical="top"/>
      <protection locked="true"/>
    </xf>
    <xf numFmtId="4" fontId="1099" fillId="0" borderId="4" xfId="0" applyBorder="true" applyFont="true" applyNumberFormat="true">
      <alignment horizontal="right" vertical="top"/>
      <protection locked="true"/>
    </xf>
    <xf numFmtId="4" fontId="1100" fillId="0" borderId="4" xfId="0" applyBorder="true" applyFont="true" applyNumberFormat="true">
      <alignment horizontal="right" vertical="top"/>
      <protection locked="true"/>
    </xf>
    <xf numFmtId="0" fontId="1101" fillId="0" borderId="0" xfId="0" applyFont="true"/>
    <xf numFmtId="0" fontId="1102" fillId="0" borderId="4" xfId="0" applyBorder="true" applyFont="true">
      <alignment horizontal="left" vertical="top"/>
      <protection locked="true"/>
    </xf>
    <xf numFmtId="0" fontId="1103" fillId="0" borderId="4" xfId="0" applyBorder="true" applyFont="true">
      <alignment horizontal="left" vertical="top" wrapText="true"/>
      <protection locked="true"/>
    </xf>
    <xf numFmtId="0" fontId="1104" fillId="0" borderId="4" xfId="0" applyBorder="true" applyFont="true">
      <alignment horizontal="center" vertical="top"/>
      <protection locked="true"/>
    </xf>
    <xf numFmtId="169" fontId="1105" fillId="0" borderId="4" xfId="0" applyBorder="true" applyFont="true" applyNumberFormat="true">
      <alignment horizontal="right" vertical="top"/>
      <protection locked="true"/>
    </xf>
    <xf numFmtId="170" fontId="1106" fillId="0" borderId="4" xfId="0" applyBorder="true" applyFont="true" applyNumberFormat="true">
      <alignment horizontal="right" vertical="top"/>
      <protection locked="true"/>
    </xf>
    <xf numFmtId="170" fontId="1107" fillId="0" borderId="4" xfId="0" applyBorder="true" applyFont="true" applyNumberFormat="true">
      <alignment horizontal="right" vertical="top"/>
      <protection locked="true"/>
    </xf>
    <xf numFmtId="170" fontId="1108" fillId="0" borderId="4" xfId="0" applyBorder="true" applyFont="true" applyNumberFormat="true">
      <alignment horizontal="right" vertical="top"/>
      <protection locked="true"/>
    </xf>
    <xf numFmtId="4" fontId="1109" fillId="3" borderId="4" xfId="0" applyFill="true" applyBorder="true" applyFont="true" applyNumberFormat="true">
      <alignment vertical="top" horizontal="right"/>
      <protection locked="false"/>
    </xf>
    <xf numFmtId="171" fontId="1110" fillId="0" borderId="4" xfId="0" applyBorder="true" applyFont="true" applyNumberFormat="true">
      <alignment horizontal="right" vertical="top"/>
      <protection locked="true"/>
    </xf>
    <xf numFmtId="4" fontId="1111" fillId="0" borderId="4" xfId="0" applyBorder="true" applyFont="true" applyNumberFormat="true">
      <alignment horizontal="right" vertical="top"/>
      <protection locked="true"/>
    </xf>
    <xf numFmtId="4" fontId="1112" fillId="0" borderId="4" xfId="0" applyBorder="true" applyFont="true" applyNumberFormat="true">
      <alignment horizontal="right" vertical="top"/>
      <protection locked="true"/>
    </xf>
    <xf numFmtId="0" fontId="1113" fillId="0" borderId="0" xfId="0" applyFont="true"/>
    <xf numFmtId="0" fontId="1114" fillId="0" borderId="4" xfId="0" applyBorder="true" applyFont="true">
      <alignment horizontal="left" vertical="top"/>
      <protection locked="true"/>
    </xf>
    <xf numFmtId="0" fontId="1115" fillId="0" borderId="4" xfId="0" applyBorder="true" applyFont="true">
      <alignment horizontal="left" vertical="top" wrapText="true"/>
      <protection locked="true"/>
    </xf>
    <xf numFmtId="0" fontId="1116" fillId="0" borderId="4" xfId="0" applyBorder="true" applyFont="true">
      <alignment horizontal="center" vertical="top"/>
      <protection locked="true"/>
    </xf>
    <xf numFmtId="169" fontId="1117" fillId="0" borderId="4" xfId="0" applyBorder="true" applyFont="true" applyNumberFormat="true">
      <alignment horizontal="right" vertical="top"/>
      <protection locked="true"/>
    </xf>
    <xf numFmtId="170" fontId="1118" fillId="0" borderId="4" xfId="0" applyBorder="true" applyFont="true" applyNumberFormat="true">
      <alignment horizontal="right" vertical="top"/>
      <protection locked="true"/>
    </xf>
    <xf numFmtId="170" fontId="1119" fillId="0" borderId="4" xfId="0" applyBorder="true" applyFont="true" applyNumberFormat="true">
      <alignment horizontal="right" vertical="top"/>
      <protection locked="true"/>
    </xf>
    <xf numFmtId="170" fontId="1120" fillId="0" borderId="4" xfId="0" applyBorder="true" applyFont="true" applyNumberFormat="true">
      <alignment horizontal="right" vertical="top"/>
      <protection locked="true"/>
    </xf>
    <xf numFmtId="4" fontId="1121" fillId="3" borderId="4" xfId="0" applyFill="true" applyBorder="true" applyFont="true" applyNumberFormat="true">
      <alignment vertical="top" horizontal="right"/>
      <protection locked="false"/>
    </xf>
    <xf numFmtId="171" fontId="1122" fillId="0" borderId="4" xfId="0" applyBorder="true" applyFont="true" applyNumberFormat="true">
      <alignment horizontal="right" vertical="top"/>
      <protection locked="true"/>
    </xf>
    <xf numFmtId="4" fontId="1123" fillId="0" borderId="4" xfId="0" applyBorder="true" applyFont="true" applyNumberFormat="true">
      <alignment horizontal="right" vertical="top"/>
      <protection locked="true"/>
    </xf>
    <xf numFmtId="4" fontId="1124" fillId="0" borderId="4" xfId="0" applyBorder="true" applyFont="true" applyNumberFormat="true">
      <alignment horizontal="right" vertical="top"/>
      <protection locked="true"/>
    </xf>
    <xf numFmtId="0" fontId="1125" fillId="0" borderId="0" xfId="0" applyFont="true"/>
    <xf numFmtId="0" fontId="1126" fillId="0" borderId="4" xfId="0" applyBorder="true" applyFont="true">
      <alignment horizontal="left" vertical="top"/>
      <protection locked="true"/>
    </xf>
    <xf numFmtId="0" fontId="1127" fillId="0" borderId="4" xfId="0" applyBorder="true" applyFont="true">
      <alignment horizontal="left" vertical="top" wrapText="true"/>
      <protection locked="true"/>
    </xf>
    <xf numFmtId="0" fontId="1128" fillId="0" borderId="4" xfId="0" applyBorder="true" applyFont="true">
      <alignment horizontal="center" vertical="top"/>
      <protection locked="true"/>
    </xf>
    <xf numFmtId="169" fontId="1129" fillId="0" borderId="4" xfId="0" applyBorder="true" applyFont="true" applyNumberFormat="true">
      <alignment horizontal="right" vertical="top"/>
      <protection locked="true"/>
    </xf>
    <xf numFmtId="170" fontId="1130" fillId="0" borderId="4" xfId="0" applyBorder="true" applyFont="true" applyNumberFormat="true">
      <alignment horizontal="right" vertical="top"/>
      <protection locked="true"/>
    </xf>
    <xf numFmtId="170" fontId="1131" fillId="0" borderId="4" xfId="0" applyBorder="true" applyFont="true" applyNumberFormat="true">
      <alignment horizontal="right" vertical="top"/>
      <protection locked="true"/>
    </xf>
    <xf numFmtId="170" fontId="1132" fillId="0" borderId="4" xfId="0" applyBorder="true" applyFont="true" applyNumberFormat="true">
      <alignment horizontal="right" vertical="top"/>
      <protection locked="true"/>
    </xf>
    <xf numFmtId="4" fontId="1133" fillId="3" borderId="4" xfId="0" applyFill="true" applyBorder="true" applyFont="true" applyNumberFormat="true">
      <alignment vertical="top" horizontal="right"/>
      <protection locked="false"/>
    </xf>
    <xf numFmtId="171" fontId="1134" fillId="0" borderId="4" xfId="0" applyBorder="true" applyFont="true" applyNumberFormat="true">
      <alignment horizontal="right" vertical="top"/>
      <protection locked="true"/>
    </xf>
    <xf numFmtId="4" fontId="1135" fillId="0" borderId="4" xfId="0" applyBorder="true" applyFont="true" applyNumberFormat="true">
      <alignment horizontal="right" vertical="top"/>
      <protection locked="true"/>
    </xf>
    <xf numFmtId="4" fontId="1136" fillId="0" borderId="4" xfId="0" applyBorder="true" applyFont="true" applyNumberFormat="true">
      <alignment horizontal="right" vertical="top"/>
      <protection locked="true"/>
    </xf>
    <xf numFmtId="0" fontId="1137" fillId="0" borderId="0" xfId="0" applyFont="true"/>
    <xf numFmtId="0" fontId="1138" fillId="5" borderId="4" xfId="0" applyFill="true" applyBorder="true" applyFont="true">
      <alignment horizontal="left"/>
      <protection locked="true"/>
    </xf>
    <xf numFmtId="0" fontId="1139" fillId="5" borderId="4" xfId="0" applyFill="true" applyBorder="true" applyFont="true">
      <alignment horizontal="left"/>
      <protection locked="true"/>
    </xf>
    <xf numFmtId="0" fontId="1140" fillId="5" borderId="4" xfId="0" applyFill="true" applyBorder="true" applyFont="true">
      <alignment horizontal="left"/>
      <protection locked="true"/>
    </xf>
    <xf numFmtId="0" fontId="1141" fillId="5" borderId="4" xfId="0" applyFill="true" applyBorder="true" applyFont="true">
      <alignment horizontal="left"/>
      <protection locked="true"/>
    </xf>
    <xf numFmtId="0" fontId="1142" fillId="5" borderId="4" xfId="0" applyFill="true" applyBorder="true" applyFont="true">
      <alignment horizontal="left"/>
      <protection locked="true"/>
    </xf>
    <xf numFmtId="0" fontId="1143" fillId="5" borderId="4" xfId="0" applyFill="true" applyBorder="true" applyFont="true">
      <alignment horizontal="left"/>
      <protection locked="true"/>
    </xf>
    <xf numFmtId="0" fontId="1144" fillId="5" borderId="4" xfId="0" applyFill="true" applyBorder="true" applyFont="true">
      <alignment horizontal="left"/>
      <protection locked="true"/>
    </xf>
    <xf numFmtId="0" fontId="1145" fillId="5" borderId="4" xfId="0" applyFill="true" applyBorder="true" applyFont="true">
      <alignment horizontal="left"/>
      <protection locked="true"/>
    </xf>
    <xf numFmtId="0" fontId="1146" fillId="5" borderId="4" xfId="0" applyFill="true" applyBorder="true" applyFont="true">
      <alignment horizontal="left"/>
      <protection locked="true"/>
    </xf>
    <xf numFmtId="0" fontId="1147" fillId="5" borderId="4" xfId="0" applyFill="true" applyBorder="true" applyFont="true">
      <alignment horizontal="left"/>
      <protection locked="true"/>
    </xf>
    <xf numFmtId="4" fontId="1148" fillId="5" borderId="4" xfId="0" applyFill="true" applyBorder="true" applyFont="true" applyNumberFormat="true">
      <alignment horizontal="right"/>
      <protection locked="true"/>
    </xf>
    <xf numFmtId="0" fontId="1149" fillId="0" borderId="0" xfId="0" applyFont="true"/>
    <xf numFmtId="0" fontId="1150" fillId="0" borderId="4" xfId="0" applyBorder="true" applyFont="true">
      <alignment horizontal="left" vertical="top"/>
      <protection locked="true"/>
    </xf>
    <xf numFmtId="0" fontId="1151" fillId="0" borderId="4" xfId="0" applyBorder="true" applyFont="true">
      <alignment horizontal="left" vertical="top" wrapText="true"/>
      <protection locked="true"/>
    </xf>
    <xf numFmtId="0" fontId="1152" fillId="0" borderId="4" xfId="0" applyBorder="true" applyFont="true">
      <alignment horizontal="center" vertical="top"/>
      <protection locked="true"/>
    </xf>
    <xf numFmtId="169" fontId="1153" fillId="0" borderId="4" xfId="0" applyBorder="true" applyFont="true" applyNumberFormat="true">
      <alignment horizontal="right" vertical="top"/>
      <protection locked="true"/>
    </xf>
    <xf numFmtId="170" fontId="1154" fillId="0" borderId="4" xfId="0" applyBorder="true" applyFont="true" applyNumberFormat="true">
      <alignment horizontal="right" vertical="top"/>
      <protection locked="true"/>
    </xf>
    <xf numFmtId="170" fontId="1155" fillId="0" borderId="4" xfId="0" applyBorder="true" applyFont="true" applyNumberFormat="true">
      <alignment horizontal="right" vertical="top"/>
      <protection locked="true"/>
    </xf>
    <xf numFmtId="170" fontId="1156" fillId="0" borderId="4" xfId="0" applyBorder="true" applyFont="true" applyNumberFormat="true">
      <alignment horizontal="right" vertical="top"/>
      <protection locked="true"/>
    </xf>
    <xf numFmtId="4" fontId="1157" fillId="3" borderId="4" xfId="0" applyFill="true" applyBorder="true" applyFont="true" applyNumberFormat="true">
      <alignment vertical="top" horizontal="right"/>
      <protection locked="false"/>
    </xf>
    <xf numFmtId="171" fontId="1158" fillId="0" borderId="4" xfId="0" applyBorder="true" applyFont="true" applyNumberFormat="true">
      <alignment horizontal="right" vertical="top"/>
      <protection locked="true"/>
    </xf>
    <xf numFmtId="4" fontId="1159" fillId="0" borderId="4" xfId="0" applyBorder="true" applyFont="true" applyNumberFormat="true">
      <alignment horizontal="right" vertical="top"/>
      <protection locked="true"/>
    </xf>
    <xf numFmtId="4" fontId="1160" fillId="0" borderId="4" xfId="0" applyBorder="true" applyFont="true" applyNumberFormat="true">
      <alignment horizontal="right" vertical="top"/>
      <protection locked="true"/>
    </xf>
    <xf numFmtId="0" fontId="1161" fillId="0" borderId="0" xfId="0" applyFont="true"/>
    <xf numFmtId="0" fontId="1162" fillId="0" borderId="4" xfId="0" applyBorder="true" applyFont="true">
      <alignment horizontal="left" vertical="top"/>
      <protection locked="true"/>
    </xf>
    <xf numFmtId="0" fontId="1163" fillId="0" borderId="4" xfId="0" applyBorder="true" applyFont="true">
      <alignment horizontal="left" vertical="top" wrapText="true"/>
      <protection locked="true"/>
    </xf>
    <xf numFmtId="0" fontId="1164" fillId="0" borderId="4" xfId="0" applyBorder="true" applyFont="true">
      <alignment horizontal="center" vertical="top"/>
      <protection locked="true"/>
    </xf>
    <xf numFmtId="169" fontId="1165" fillId="0" borderId="4" xfId="0" applyBorder="true" applyFont="true" applyNumberFormat="true">
      <alignment horizontal="right" vertical="top"/>
      <protection locked="true"/>
    </xf>
    <xf numFmtId="170" fontId="1166" fillId="0" borderId="4" xfId="0" applyBorder="true" applyFont="true" applyNumberFormat="true">
      <alignment horizontal="right" vertical="top"/>
      <protection locked="true"/>
    </xf>
    <xf numFmtId="170" fontId="1167" fillId="0" borderId="4" xfId="0" applyBorder="true" applyFont="true" applyNumberFormat="true">
      <alignment horizontal="right" vertical="top"/>
      <protection locked="true"/>
    </xf>
    <xf numFmtId="170" fontId="1168" fillId="0" borderId="4" xfId="0" applyBorder="true" applyFont="true" applyNumberFormat="true">
      <alignment horizontal="right" vertical="top"/>
      <protection locked="true"/>
    </xf>
    <xf numFmtId="4" fontId="1169" fillId="3" borderId="4" xfId="0" applyFill="true" applyBorder="true" applyFont="true" applyNumberFormat="true">
      <alignment vertical="top" horizontal="right"/>
      <protection locked="false"/>
    </xf>
    <xf numFmtId="171" fontId="1170" fillId="0" borderId="4" xfId="0" applyBorder="true" applyFont="true" applyNumberFormat="true">
      <alignment horizontal="right" vertical="top"/>
      <protection locked="true"/>
    </xf>
    <xf numFmtId="4" fontId="1171" fillId="0" borderId="4" xfId="0" applyBorder="true" applyFont="true" applyNumberFormat="true">
      <alignment horizontal="right" vertical="top"/>
      <protection locked="true"/>
    </xf>
    <xf numFmtId="4" fontId="1172" fillId="0" borderId="4" xfId="0" applyBorder="true" applyFont="true" applyNumberFormat="true">
      <alignment horizontal="right" vertical="top"/>
      <protection locked="true"/>
    </xf>
    <xf numFmtId="0" fontId="1173" fillId="0" borderId="0" xfId="0" applyFont="true"/>
    <xf numFmtId="0" fontId="1174" fillId="0" borderId="4" xfId="0" applyBorder="true" applyFont="true">
      <alignment horizontal="left" vertical="top"/>
      <protection locked="true"/>
    </xf>
    <xf numFmtId="0" fontId="1175" fillId="0" borderId="4" xfId="0" applyBorder="true" applyFont="true">
      <alignment horizontal="left" vertical="top" wrapText="true"/>
      <protection locked="true"/>
    </xf>
    <xf numFmtId="0" fontId="1176" fillId="0" borderId="4" xfId="0" applyBorder="true" applyFont="true">
      <alignment horizontal="center" vertical="top"/>
      <protection locked="true"/>
    </xf>
    <xf numFmtId="169" fontId="1177" fillId="0" borderId="4" xfId="0" applyBorder="true" applyFont="true" applyNumberFormat="true">
      <alignment horizontal="right" vertical="top"/>
      <protection locked="true"/>
    </xf>
    <xf numFmtId="170" fontId="1178" fillId="0" borderId="4" xfId="0" applyBorder="true" applyFont="true" applyNumberFormat="true">
      <alignment horizontal="right" vertical="top"/>
      <protection locked="true"/>
    </xf>
    <xf numFmtId="170" fontId="1179" fillId="0" borderId="4" xfId="0" applyBorder="true" applyFont="true" applyNumberFormat="true">
      <alignment horizontal="right" vertical="top"/>
      <protection locked="true"/>
    </xf>
    <xf numFmtId="170" fontId="1180" fillId="0" borderId="4" xfId="0" applyBorder="true" applyFont="true" applyNumberFormat="true">
      <alignment horizontal="right" vertical="top"/>
      <protection locked="true"/>
    </xf>
    <xf numFmtId="4" fontId="1181" fillId="3" borderId="4" xfId="0" applyFill="true" applyBorder="true" applyFont="true" applyNumberFormat="true">
      <alignment vertical="top" horizontal="right"/>
      <protection locked="false"/>
    </xf>
    <xf numFmtId="171" fontId="1182" fillId="0" borderId="4" xfId="0" applyBorder="true" applyFont="true" applyNumberFormat="true">
      <alignment horizontal="right" vertical="top"/>
      <protection locked="true"/>
    </xf>
    <xf numFmtId="4" fontId="1183" fillId="0" borderId="4" xfId="0" applyBorder="true" applyFont="true" applyNumberFormat="true">
      <alignment horizontal="right" vertical="top"/>
      <protection locked="true"/>
    </xf>
    <xf numFmtId="4" fontId="1184" fillId="0" borderId="4" xfId="0" applyBorder="true" applyFont="true" applyNumberFormat="true">
      <alignment horizontal="right" vertical="top"/>
      <protection locked="true"/>
    </xf>
    <xf numFmtId="0" fontId="1185" fillId="0" borderId="0" xfId="0" applyFont="true"/>
    <xf numFmtId="0" fontId="1186" fillId="0" borderId="4" xfId="0" applyBorder="true" applyFont="true">
      <alignment horizontal="left" vertical="top"/>
      <protection locked="true"/>
    </xf>
    <xf numFmtId="0" fontId="1187" fillId="0" borderId="4" xfId="0" applyBorder="true" applyFont="true">
      <alignment horizontal="left" vertical="top" wrapText="true"/>
      <protection locked="true"/>
    </xf>
    <xf numFmtId="0" fontId="1188" fillId="0" borderId="4" xfId="0" applyBorder="true" applyFont="true">
      <alignment horizontal="center" vertical="top"/>
      <protection locked="true"/>
    </xf>
    <xf numFmtId="169" fontId="1189" fillId="0" borderId="4" xfId="0" applyBorder="true" applyFont="true" applyNumberFormat="true">
      <alignment horizontal="right" vertical="top"/>
      <protection locked="true"/>
    </xf>
    <xf numFmtId="170" fontId="1190" fillId="0" borderId="4" xfId="0" applyBorder="true" applyFont="true" applyNumberFormat="true">
      <alignment horizontal="right" vertical="top"/>
      <protection locked="true"/>
    </xf>
    <xf numFmtId="170" fontId="1191" fillId="0" borderId="4" xfId="0" applyBorder="true" applyFont="true" applyNumberFormat="true">
      <alignment horizontal="right" vertical="top"/>
      <protection locked="true"/>
    </xf>
    <xf numFmtId="170" fontId="1192" fillId="0" borderId="4" xfId="0" applyBorder="true" applyFont="true" applyNumberFormat="true">
      <alignment horizontal="right" vertical="top"/>
      <protection locked="true"/>
    </xf>
    <xf numFmtId="4" fontId="1193" fillId="3" borderId="4" xfId="0" applyFill="true" applyBorder="true" applyFont="true" applyNumberFormat="true">
      <alignment vertical="top" horizontal="right"/>
      <protection locked="false"/>
    </xf>
    <xf numFmtId="171" fontId="1194" fillId="0" borderId="4" xfId="0" applyBorder="true" applyFont="true" applyNumberFormat="true">
      <alignment horizontal="right" vertical="top"/>
      <protection locked="true"/>
    </xf>
    <xf numFmtId="4" fontId="1195" fillId="0" borderId="4" xfId="0" applyBorder="true" applyFont="true" applyNumberFormat="true">
      <alignment horizontal="right" vertical="top"/>
      <protection locked="true"/>
    </xf>
    <xf numFmtId="4" fontId="1196" fillId="0" borderId="4" xfId="0" applyBorder="true" applyFont="true" applyNumberFormat="true">
      <alignment horizontal="right" vertical="top"/>
      <protection locked="true"/>
    </xf>
    <xf numFmtId="0" fontId="1197" fillId="0" borderId="0" xfId="0" applyFont="true"/>
    <xf numFmtId="0" fontId="1198" fillId="5" borderId="4" xfId="0" applyFill="true" applyBorder="true" applyFont="true">
      <alignment horizontal="left"/>
      <protection locked="true"/>
    </xf>
    <xf numFmtId="0" fontId="1199" fillId="5" borderId="4" xfId="0" applyFill="true" applyBorder="true" applyFont="true">
      <alignment horizontal="left"/>
      <protection locked="true"/>
    </xf>
    <xf numFmtId="0" fontId="1200" fillId="5" borderId="4" xfId="0" applyFill="true" applyBorder="true" applyFont="true">
      <alignment horizontal="left"/>
      <protection locked="true"/>
    </xf>
    <xf numFmtId="0" fontId="1201" fillId="5" borderId="4" xfId="0" applyFill="true" applyBorder="true" applyFont="true">
      <alignment horizontal="left"/>
      <protection locked="true"/>
    </xf>
    <xf numFmtId="0" fontId="1202" fillId="5" borderId="4" xfId="0" applyFill="true" applyBorder="true" applyFont="true">
      <alignment horizontal="left"/>
      <protection locked="true"/>
    </xf>
    <xf numFmtId="0" fontId="1203" fillId="5" borderId="4" xfId="0" applyFill="true" applyBorder="true" applyFont="true">
      <alignment horizontal="left"/>
      <protection locked="true"/>
    </xf>
    <xf numFmtId="0" fontId="1204" fillId="5" borderId="4" xfId="0" applyFill="true" applyBorder="true" applyFont="true">
      <alignment horizontal="left"/>
      <protection locked="true"/>
    </xf>
    <xf numFmtId="0" fontId="1205" fillId="5" borderId="4" xfId="0" applyFill="true" applyBorder="true" applyFont="true">
      <alignment horizontal="left"/>
      <protection locked="true"/>
    </xf>
    <xf numFmtId="0" fontId="1206" fillId="5" borderId="4" xfId="0" applyFill="true" applyBorder="true" applyFont="true">
      <alignment horizontal="left"/>
      <protection locked="true"/>
    </xf>
    <xf numFmtId="0" fontId="1207" fillId="5" borderId="4" xfId="0" applyFill="true" applyBorder="true" applyFont="true">
      <alignment horizontal="left"/>
      <protection locked="true"/>
    </xf>
    <xf numFmtId="4" fontId="1208" fillId="5" borderId="4" xfId="0" applyFill="true" applyBorder="true" applyFont="true" applyNumberFormat="true">
      <alignment horizontal="right"/>
      <protection locked="true"/>
    </xf>
    <xf numFmtId="0" fontId="1209" fillId="0" borderId="0" xfId="0" applyFont="true"/>
    <xf numFmtId="0" fontId="1210" fillId="0" borderId="4" xfId="0" applyBorder="true" applyFont="true">
      <alignment horizontal="left" vertical="top"/>
      <protection locked="true"/>
    </xf>
    <xf numFmtId="0" fontId="1211" fillId="0" borderId="4" xfId="0" applyBorder="true" applyFont="true">
      <alignment horizontal="left" vertical="top" wrapText="true"/>
      <protection locked="true"/>
    </xf>
    <xf numFmtId="0" fontId="1212" fillId="0" borderId="4" xfId="0" applyBorder="true" applyFont="true">
      <alignment horizontal="center" vertical="top"/>
      <protection locked="true"/>
    </xf>
    <xf numFmtId="169" fontId="1213" fillId="0" borderId="4" xfId="0" applyBorder="true" applyFont="true" applyNumberFormat="true">
      <alignment horizontal="right" vertical="top"/>
      <protection locked="true"/>
    </xf>
    <xf numFmtId="170" fontId="1214" fillId="0" borderId="4" xfId="0" applyBorder="true" applyFont="true" applyNumberFormat="true">
      <alignment horizontal="right" vertical="top"/>
      <protection locked="true"/>
    </xf>
    <xf numFmtId="170" fontId="1215" fillId="0" borderId="4" xfId="0" applyBorder="true" applyFont="true" applyNumberFormat="true">
      <alignment horizontal="right" vertical="top"/>
      <protection locked="true"/>
    </xf>
    <xf numFmtId="170" fontId="1216" fillId="0" borderId="4" xfId="0" applyBorder="true" applyFont="true" applyNumberFormat="true">
      <alignment horizontal="right" vertical="top"/>
      <protection locked="true"/>
    </xf>
    <xf numFmtId="4" fontId="1217" fillId="3" borderId="4" xfId="0" applyFill="true" applyBorder="true" applyFont="true" applyNumberFormat="true">
      <alignment vertical="top" horizontal="right"/>
      <protection locked="false"/>
    </xf>
    <xf numFmtId="171" fontId="1218" fillId="0" borderId="4" xfId="0" applyBorder="true" applyFont="true" applyNumberFormat="true">
      <alignment horizontal="right" vertical="top"/>
      <protection locked="true"/>
    </xf>
    <xf numFmtId="4" fontId="1219" fillId="0" borderId="4" xfId="0" applyBorder="true" applyFont="true" applyNumberFormat="true">
      <alignment horizontal="right" vertical="top"/>
      <protection locked="true"/>
    </xf>
    <xf numFmtId="4" fontId="1220" fillId="0" borderId="4" xfId="0" applyBorder="true" applyFont="true" applyNumberFormat="true">
      <alignment horizontal="right" vertical="top"/>
      <protection locked="true"/>
    </xf>
    <xf numFmtId="0" fontId="1221" fillId="0" borderId="0" xfId="0" applyFont="true"/>
    <xf numFmtId="0" fontId="1222" fillId="0" borderId="4" xfId="0" applyBorder="true" applyFont="true">
      <alignment horizontal="left" vertical="top"/>
      <protection locked="true"/>
    </xf>
    <xf numFmtId="0" fontId="1223" fillId="0" borderId="4" xfId="0" applyBorder="true" applyFont="true">
      <alignment horizontal="left" vertical="top" wrapText="true"/>
      <protection locked="true"/>
    </xf>
    <xf numFmtId="0" fontId="1224" fillId="0" borderId="4" xfId="0" applyBorder="true" applyFont="true">
      <alignment horizontal="center" vertical="top"/>
      <protection locked="true"/>
    </xf>
    <xf numFmtId="169" fontId="1225" fillId="0" borderId="4" xfId="0" applyBorder="true" applyFont="true" applyNumberFormat="true">
      <alignment horizontal="right" vertical="top"/>
      <protection locked="true"/>
    </xf>
    <xf numFmtId="170" fontId="1226" fillId="0" borderId="4" xfId="0" applyBorder="true" applyFont="true" applyNumberFormat="true">
      <alignment horizontal="right" vertical="top"/>
      <protection locked="true"/>
    </xf>
    <xf numFmtId="170" fontId="1227" fillId="0" borderId="4" xfId="0" applyBorder="true" applyFont="true" applyNumberFormat="true">
      <alignment horizontal="right" vertical="top"/>
      <protection locked="true"/>
    </xf>
    <xf numFmtId="170" fontId="1228" fillId="0" borderId="4" xfId="0" applyBorder="true" applyFont="true" applyNumberFormat="true">
      <alignment horizontal="right" vertical="top"/>
      <protection locked="true"/>
    </xf>
    <xf numFmtId="4" fontId="1229" fillId="3" borderId="4" xfId="0" applyFill="true" applyBorder="true" applyFont="true" applyNumberFormat="true">
      <alignment vertical="top" horizontal="right"/>
      <protection locked="false"/>
    </xf>
    <xf numFmtId="171" fontId="1230" fillId="0" borderId="4" xfId="0" applyBorder="true" applyFont="true" applyNumberFormat="true">
      <alignment horizontal="right" vertical="top"/>
      <protection locked="true"/>
    </xf>
    <xf numFmtId="4" fontId="1231" fillId="0" borderId="4" xfId="0" applyBorder="true" applyFont="true" applyNumberFormat="true">
      <alignment horizontal="right" vertical="top"/>
      <protection locked="true"/>
    </xf>
    <xf numFmtId="4" fontId="1232" fillId="0" borderId="4" xfId="0" applyBorder="true" applyFont="true" applyNumberFormat="true">
      <alignment horizontal="right" vertical="top"/>
      <protection locked="true"/>
    </xf>
    <xf numFmtId="0" fontId="1233" fillId="0" borderId="0" xfId="0" applyFont="true"/>
    <xf numFmtId="0" fontId="1234" fillId="0" borderId="4" xfId="0" applyBorder="true" applyFont="true">
      <alignment horizontal="left" vertical="top"/>
      <protection locked="true"/>
    </xf>
    <xf numFmtId="0" fontId="1235" fillId="0" borderId="4" xfId="0" applyBorder="true" applyFont="true">
      <alignment horizontal="left" vertical="top" wrapText="true"/>
      <protection locked="true"/>
    </xf>
    <xf numFmtId="0" fontId="1236" fillId="0" borderId="4" xfId="0" applyBorder="true" applyFont="true">
      <alignment horizontal="center" vertical="top"/>
      <protection locked="true"/>
    </xf>
    <xf numFmtId="169" fontId="1237" fillId="0" borderId="4" xfId="0" applyBorder="true" applyFont="true" applyNumberFormat="true">
      <alignment horizontal="right" vertical="top"/>
      <protection locked="true"/>
    </xf>
    <xf numFmtId="170" fontId="1238" fillId="0" borderId="4" xfId="0" applyBorder="true" applyFont="true" applyNumberFormat="true">
      <alignment horizontal="right" vertical="top"/>
      <protection locked="true"/>
    </xf>
    <xf numFmtId="170" fontId="1239" fillId="0" borderId="4" xfId="0" applyBorder="true" applyFont="true" applyNumberFormat="true">
      <alignment horizontal="right" vertical="top"/>
      <protection locked="true"/>
    </xf>
    <xf numFmtId="170" fontId="1240" fillId="0" borderId="4" xfId="0" applyBorder="true" applyFont="true" applyNumberFormat="true">
      <alignment horizontal="right" vertical="top"/>
      <protection locked="true"/>
    </xf>
    <xf numFmtId="4" fontId="1241" fillId="3" borderId="4" xfId="0" applyFill="true" applyBorder="true" applyFont="true" applyNumberFormat="true">
      <alignment vertical="top" horizontal="right"/>
      <protection locked="false"/>
    </xf>
    <xf numFmtId="171" fontId="1242" fillId="0" borderId="4" xfId="0" applyBorder="true" applyFont="true" applyNumberFormat="true">
      <alignment horizontal="right" vertical="top"/>
      <protection locked="true"/>
    </xf>
    <xf numFmtId="4" fontId="1243" fillId="0" borderId="4" xfId="0" applyBorder="true" applyFont="true" applyNumberFormat="true">
      <alignment horizontal="right" vertical="top"/>
      <protection locked="true"/>
    </xf>
    <xf numFmtId="4" fontId="1244" fillId="0" borderId="4" xfId="0" applyBorder="true" applyFont="true" applyNumberFormat="true">
      <alignment horizontal="right" vertical="top"/>
      <protection locked="true"/>
    </xf>
    <xf numFmtId="0" fontId="1245" fillId="0" borderId="0" xfId="0" applyFont="true"/>
    <xf numFmtId="0" fontId="1246" fillId="0" borderId="4" xfId="0" applyBorder="true" applyFont="true">
      <alignment horizontal="left" vertical="top"/>
      <protection locked="true"/>
    </xf>
    <xf numFmtId="0" fontId="1247" fillId="0" borderId="4" xfId="0" applyBorder="true" applyFont="true">
      <alignment horizontal="left" vertical="top" wrapText="true"/>
      <protection locked="true"/>
    </xf>
    <xf numFmtId="0" fontId="1248" fillId="0" borderId="4" xfId="0" applyBorder="true" applyFont="true">
      <alignment horizontal="center" vertical="top"/>
      <protection locked="true"/>
    </xf>
    <xf numFmtId="169" fontId="1249" fillId="0" borderId="4" xfId="0" applyBorder="true" applyFont="true" applyNumberFormat="true">
      <alignment horizontal="right" vertical="top"/>
      <protection locked="true"/>
    </xf>
    <xf numFmtId="170" fontId="1250" fillId="0" borderId="4" xfId="0" applyBorder="true" applyFont="true" applyNumberFormat="true">
      <alignment horizontal="right" vertical="top"/>
      <protection locked="true"/>
    </xf>
    <xf numFmtId="170" fontId="1251" fillId="0" borderId="4" xfId="0" applyBorder="true" applyFont="true" applyNumberFormat="true">
      <alignment horizontal="right" vertical="top"/>
      <protection locked="true"/>
    </xf>
    <xf numFmtId="170" fontId="1252" fillId="0" borderId="4" xfId="0" applyBorder="true" applyFont="true" applyNumberFormat="true">
      <alignment horizontal="right" vertical="top"/>
      <protection locked="true"/>
    </xf>
    <xf numFmtId="4" fontId="1253" fillId="3" borderId="4" xfId="0" applyFill="true" applyBorder="true" applyFont="true" applyNumberFormat="true">
      <alignment vertical="top" horizontal="right"/>
      <protection locked="false"/>
    </xf>
    <xf numFmtId="171" fontId="1254" fillId="0" borderId="4" xfId="0" applyBorder="true" applyFont="true" applyNumberFormat="true">
      <alignment horizontal="right" vertical="top"/>
      <protection locked="true"/>
    </xf>
    <xf numFmtId="4" fontId="1255" fillId="0" borderId="4" xfId="0" applyBorder="true" applyFont="true" applyNumberFormat="true">
      <alignment horizontal="right" vertical="top"/>
      <protection locked="true"/>
    </xf>
    <xf numFmtId="4" fontId="1256" fillId="0" borderId="4" xfId="0" applyBorder="true" applyFont="true" applyNumberFormat="true">
      <alignment horizontal="right" vertical="top"/>
      <protection locked="true"/>
    </xf>
    <xf numFmtId="0" fontId="1257" fillId="0" borderId="0" xfId="0" applyFont="true"/>
    <xf numFmtId="0" fontId="1258" fillId="0" borderId="4" xfId="0" applyBorder="true" applyFont="true">
      <alignment horizontal="left" vertical="top"/>
      <protection locked="true"/>
    </xf>
    <xf numFmtId="0" fontId="1259" fillId="0" borderId="4" xfId="0" applyBorder="true" applyFont="true">
      <alignment horizontal="left" vertical="top" wrapText="true"/>
      <protection locked="true"/>
    </xf>
    <xf numFmtId="0" fontId="1260" fillId="0" borderId="4" xfId="0" applyBorder="true" applyFont="true">
      <alignment horizontal="center" vertical="top"/>
      <protection locked="true"/>
    </xf>
    <xf numFmtId="169" fontId="1261" fillId="0" borderId="4" xfId="0" applyBorder="true" applyFont="true" applyNumberFormat="true">
      <alignment horizontal="right" vertical="top"/>
      <protection locked="true"/>
    </xf>
    <xf numFmtId="170" fontId="1262" fillId="0" borderId="4" xfId="0" applyBorder="true" applyFont="true" applyNumberFormat="true">
      <alignment horizontal="right" vertical="top"/>
      <protection locked="true"/>
    </xf>
    <xf numFmtId="170" fontId="1263" fillId="0" borderId="4" xfId="0" applyBorder="true" applyFont="true" applyNumberFormat="true">
      <alignment horizontal="right" vertical="top"/>
      <protection locked="true"/>
    </xf>
    <xf numFmtId="170" fontId="1264" fillId="0" borderId="4" xfId="0" applyBorder="true" applyFont="true" applyNumberFormat="true">
      <alignment horizontal="right" vertical="top"/>
      <protection locked="true"/>
    </xf>
    <xf numFmtId="4" fontId="1265" fillId="3" borderId="4" xfId="0" applyFill="true" applyBorder="true" applyFont="true" applyNumberFormat="true">
      <alignment vertical="top" horizontal="right"/>
      <protection locked="false"/>
    </xf>
    <xf numFmtId="171" fontId="1266" fillId="0" borderId="4" xfId="0" applyBorder="true" applyFont="true" applyNumberFormat="true">
      <alignment horizontal="right" vertical="top"/>
      <protection locked="true"/>
    </xf>
    <xf numFmtId="4" fontId="1267" fillId="0" borderId="4" xfId="0" applyBorder="true" applyFont="true" applyNumberFormat="true">
      <alignment horizontal="right" vertical="top"/>
      <protection locked="true"/>
    </xf>
    <xf numFmtId="4" fontId="1268" fillId="0" borderId="4" xfId="0" applyBorder="true" applyFont="true" applyNumberFormat="true">
      <alignment horizontal="right" vertical="top"/>
      <protection locked="true"/>
    </xf>
    <xf numFmtId="0" fontId="1269" fillId="0" borderId="0" xfId="0" applyFont="true"/>
    <xf numFmtId="0" fontId="1270" fillId="0" borderId="4" xfId="0" applyBorder="true" applyFont="true">
      <alignment horizontal="left" vertical="top"/>
      <protection locked="true"/>
    </xf>
    <xf numFmtId="0" fontId="1271" fillId="0" borderId="4" xfId="0" applyBorder="true" applyFont="true">
      <alignment horizontal="left" vertical="top" wrapText="true"/>
      <protection locked="true"/>
    </xf>
    <xf numFmtId="0" fontId="1272" fillId="0" borderId="4" xfId="0" applyBorder="true" applyFont="true">
      <alignment horizontal="center" vertical="top"/>
      <protection locked="true"/>
    </xf>
    <xf numFmtId="169" fontId="1273" fillId="0" borderId="4" xfId="0" applyBorder="true" applyFont="true" applyNumberFormat="true">
      <alignment horizontal="right" vertical="top"/>
      <protection locked="true"/>
    </xf>
    <xf numFmtId="170" fontId="1274" fillId="0" borderId="4" xfId="0" applyBorder="true" applyFont="true" applyNumberFormat="true">
      <alignment horizontal="right" vertical="top"/>
      <protection locked="true"/>
    </xf>
    <xf numFmtId="170" fontId="1275" fillId="0" borderId="4" xfId="0" applyBorder="true" applyFont="true" applyNumberFormat="true">
      <alignment horizontal="right" vertical="top"/>
      <protection locked="true"/>
    </xf>
    <xf numFmtId="170" fontId="1276" fillId="0" borderId="4" xfId="0" applyBorder="true" applyFont="true" applyNumberFormat="true">
      <alignment horizontal="right" vertical="top"/>
      <protection locked="true"/>
    </xf>
    <xf numFmtId="4" fontId="1277" fillId="3" borderId="4" xfId="0" applyFill="true" applyBorder="true" applyFont="true" applyNumberFormat="true">
      <alignment vertical="top" horizontal="right"/>
      <protection locked="false"/>
    </xf>
    <xf numFmtId="171" fontId="1278" fillId="0" borderId="4" xfId="0" applyBorder="true" applyFont="true" applyNumberFormat="true">
      <alignment horizontal="right" vertical="top"/>
      <protection locked="true"/>
    </xf>
    <xf numFmtId="4" fontId="1279" fillId="0" borderId="4" xfId="0" applyBorder="true" applyFont="true" applyNumberFormat="true">
      <alignment horizontal="right" vertical="top"/>
      <protection locked="true"/>
    </xf>
    <xf numFmtId="4" fontId="1280" fillId="0" borderId="4" xfId="0" applyBorder="true" applyFont="true" applyNumberFormat="true">
      <alignment horizontal="right" vertical="top"/>
      <protection locked="true"/>
    </xf>
    <xf numFmtId="0" fontId="1281" fillId="0" borderId="0" xfId="0" applyFont="true"/>
    <xf numFmtId="0" fontId="1282" fillId="0" borderId="4" xfId="0" applyBorder="true" applyFont="true">
      <alignment horizontal="left" vertical="top"/>
      <protection locked="true"/>
    </xf>
    <xf numFmtId="0" fontId="1283" fillId="0" borderId="4" xfId="0" applyBorder="true" applyFont="true">
      <alignment horizontal="left" vertical="top" wrapText="true"/>
      <protection locked="true"/>
    </xf>
    <xf numFmtId="0" fontId="1284" fillId="0" borderId="4" xfId="0" applyBorder="true" applyFont="true">
      <alignment horizontal="center" vertical="top"/>
      <protection locked="true"/>
    </xf>
    <xf numFmtId="169" fontId="1285" fillId="0" borderId="4" xfId="0" applyBorder="true" applyFont="true" applyNumberFormat="true">
      <alignment horizontal="right" vertical="top"/>
      <protection locked="true"/>
    </xf>
    <xf numFmtId="170" fontId="1286" fillId="0" borderId="4" xfId="0" applyBorder="true" applyFont="true" applyNumberFormat="true">
      <alignment horizontal="right" vertical="top"/>
      <protection locked="true"/>
    </xf>
    <xf numFmtId="170" fontId="1287" fillId="0" borderId="4" xfId="0" applyBorder="true" applyFont="true" applyNumberFormat="true">
      <alignment horizontal="right" vertical="top"/>
      <protection locked="true"/>
    </xf>
    <xf numFmtId="170" fontId="1288" fillId="0" borderId="4" xfId="0" applyBorder="true" applyFont="true" applyNumberFormat="true">
      <alignment horizontal="right" vertical="top"/>
      <protection locked="true"/>
    </xf>
    <xf numFmtId="4" fontId="1289" fillId="3" borderId="4" xfId="0" applyFill="true" applyBorder="true" applyFont="true" applyNumberFormat="true">
      <alignment vertical="top" horizontal="right"/>
      <protection locked="false"/>
    </xf>
    <xf numFmtId="171" fontId="1290" fillId="0" borderId="4" xfId="0" applyBorder="true" applyFont="true" applyNumberFormat="true">
      <alignment horizontal="right" vertical="top"/>
      <protection locked="true"/>
    </xf>
    <xf numFmtId="4" fontId="1291" fillId="0" borderId="4" xfId="0" applyBorder="true" applyFont="true" applyNumberFormat="true">
      <alignment horizontal="right" vertical="top"/>
      <protection locked="true"/>
    </xf>
    <xf numFmtId="4" fontId="1292" fillId="0" borderId="4" xfId="0" applyBorder="true" applyFont="true" applyNumberFormat="true">
      <alignment horizontal="right" vertical="top"/>
      <protection locked="true"/>
    </xf>
    <xf numFmtId="0" fontId="1293" fillId="0" borderId="0" xfId="0" applyFont="true"/>
    <xf numFmtId="0" fontId="1294" fillId="5" borderId="4" xfId="0" applyFill="true" applyBorder="true" applyFont="true">
      <alignment horizontal="left"/>
      <protection locked="true"/>
    </xf>
    <xf numFmtId="0" fontId="1295" fillId="5" borderId="4" xfId="0" applyFill="true" applyBorder="true" applyFont="true">
      <alignment horizontal="left"/>
      <protection locked="true"/>
    </xf>
    <xf numFmtId="0" fontId="1296" fillId="5" borderId="4" xfId="0" applyFill="true" applyBorder="true" applyFont="true">
      <alignment horizontal="left"/>
      <protection locked="true"/>
    </xf>
    <xf numFmtId="0" fontId="1297" fillId="5" borderId="4" xfId="0" applyFill="true" applyBorder="true" applyFont="true">
      <alignment horizontal="left"/>
      <protection locked="true"/>
    </xf>
    <xf numFmtId="0" fontId="1298" fillId="5" borderId="4" xfId="0" applyFill="true" applyBorder="true" applyFont="true">
      <alignment horizontal="left"/>
      <protection locked="true"/>
    </xf>
    <xf numFmtId="0" fontId="1299" fillId="5" borderId="4" xfId="0" applyFill="true" applyBorder="true" applyFont="true">
      <alignment horizontal="left"/>
      <protection locked="true"/>
    </xf>
    <xf numFmtId="0" fontId="1300" fillId="5" borderId="4" xfId="0" applyFill="true" applyBorder="true" applyFont="true">
      <alignment horizontal="left"/>
      <protection locked="true"/>
    </xf>
    <xf numFmtId="0" fontId="1301" fillId="5" borderId="4" xfId="0" applyFill="true" applyBorder="true" applyFont="true">
      <alignment horizontal="left"/>
      <protection locked="true"/>
    </xf>
    <xf numFmtId="0" fontId="1302" fillId="5" borderId="4" xfId="0" applyFill="true" applyBorder="true" applyFont="true">
      <alignment horizontal="left"/>
      <protection locked="true"/>
    </xf>
    <xf numFmtId="0" fontId="1303" fillId="5" borderId="4" xfId="0" applyFill="true" applyBorder="true" applyFont="true">
      <alignment horizontal="left"/>
      <protection locked="true"/>
    </xf>
    <xf numFmtId="4" fontId="1304" fillId="5" borderId="4" xfId="0" applyFill="true" applyBorder="true" applyFont="true" applyNumberFormat="true">
      <alignment horizontal="right"/>
      <protection locked="true"/>
    </xf>
    <xf numFmtId="0" fontId="1305" fillId="0" borderId="0" xfId="0" applyFont="true"/>
    <xf numFmtId="0" fontId="1306" fillId="0" borderId="4" xfId="0" applyBorder="true" applyFont="true">
      <alignment horizontal="left" vertical="top"/>
      <protection locked="true"/>
    </xf>
    <xf numFmtId="0" fontId="1307" fillId="0" borderId="4" xfId="0" applyBorder="true" applyFont="true">
      <alignment horizontal="left" vertical="top" wrapText="true"/>
      <protection locked="true"/>
    </xf>
    <xf numFmtId="0" fontId="1308" fillId="0" borderId="4" xfId="0" applyBorder="true" applyFont="true">
      <alignment horizontal="center" vertical="top"/>
      <protection locked="true"/>
    </xf>
    <xf numFmtId="169" fontId="1309" fillId="0" borderId="4" xfId="0" applyBorder="true" applyFont="true" applyNumberFormat="true">
      <alignment horizontal="right" vertical="top"/>
      <protection locked="true"/>
    </xf>
    <xf numFmtId="170" fontId="1310" fillId="0" borderId="4" xfId="0" applyBorder="true" applyFont="true" applyNumberFormat="true">
      <alignment horizontal="right" vertical="top"/>
      <protection locked="true"/>
    </xf>
    <xf numFmtId="170" fontId="1311" fillId="0" borderId="4" xfId="0" applyBorder="true" applyFont="true" applyNumberFormat="true">
      <alignment horizontal="right" vertical="top"/>
      <protection locked="true"/>
    </xf>
    <xf numFmtId="170" fontId="1312" fillId="0" borderId="4" xfId="0" applyBorder="true" applyFont="true" applyNumberFormat="true">
      <alignment horizontal="right" vertical="top"/>
      <protection locked="true"/>
    </xf>
    <xf numFmtId="4" fontId="1313" fillId="3" borderId="4" xfId="0" applyFill="true" applyBorder="true" applyFont="true" applyNumberFormat="true">
      <alignment vertical="top" horizontal="right"/>
      <protection locked="false"/>
    </xf>
    <xf numFmtId="171" fontId="1314" fillId="0" borderId="4" xfId="0" applyBorder="true" applyFont="true" applyNumberFormat="true">
      <alignment horizontal="right" vertical="top"/>
      <protection locked="true"/>
    </xf>
    <xf numFmtId="4" fontId="1315" fillId="0" borderId="4" xfId="0" applyBorder="true" applyFont="true" applyNumberFormat="true">
      <alignment horizontal="right" vertical="top"/>
      <protection locked="true"/>
    </xf>
    <xf numFmtId="4" fontId="1316" fillId="0" borderId="4" xfId="0" applyBorder="true" applyFont="true" applyNumberFormat="true">
      <alignment horizontal="right" vertical="top"/>
      <protection locked="true"/>
    </xf>
    <xf numFmtId="0" fontId="1317" fillId="0" borderId="0" xfId="0" applyFont="true"/>
    <xf numFmtId="0" fontId="1318" fillId="0" borderId="4" xfId="0" applyBorder="true" applyFont="true">
      <alignment horizontal="left" vertical="top"/>
      <protection locked="true"/>
    </xf>
    <xf numFmtId="0" fontId="1319" fillId="0" borderId="4" xfId="0" applyBorder="true" applyFont="true">
      <alignment horizontal="left" vertical="top" wrapText="true"/>
      <protection locked="true"/>
    </xf>
    <xf numFmtId="0" fontId="1320" fillId="0" borderId="4" xfId="0" applyBorder="true" applyFont="true">
      <alignment horizontal="center" vertical="top"/>
      <protection locked="true"/>
    </xf>
    <xf numFmtId="169" fontId="1321" fillId="0" borderId="4" xfId="0" applyBorder="true" applyFont="true" applyNumberFormat="true">
      <alignment horizontal="right" vertical="top"/>
      <protection locked="true"/>
    </xf>
    <xf numFmtId="170" fontId="1322" fillId="0" borderId="4" xfId="0" applyBorder="true" applyFont="true" applyNumberFormat="true">
      <alignment horizontal="right" vertical="top"/>
      <protection locked="true"/>
    </xf>
    <xf numFmtId="170" fontId="1323" fillId="0" borderId="4" xfId="0" applyBorder="true" applyFont="true" applyNumberFormat="true">
      <alignment horizontal="right" vertical="top"/>
      <protection locked="true"/>
    </xf>
    <xf numFmtId="170" fontId="1324" fillId="0" borderId="4" xfId="0" applyBorder="true" applyFont="true" applyNumberFormat="true">
      <alignment horizontal="right" vertical="top"/>
      <protection locked="true"/>
    </xf>
    <xf numFmtId="4" fontId="1325" fillId="3" borderId="4" xfId="0" applyFill="true" applyBorder="true" applyFont="true" applyNumberFormat="true">
      <alignment vertical="top" horizontal="right"/>
      <protection locked="false"/>
    </xf>
    <xf numFmtId="171" fontId="1326" fillId="0" borderId="4" xfId="0" applyBorder="true" applyFont="true" applyNumberFormat="true">
      <alignment horizontal="right" vertical="top"/>
      <protection locked="true"/>
    </xf>
    <xf numFmtId="4" fontId="1327" fillId="0" borderId="4" xfId="0" applyBorder="true" applyFont="true" applyNumberFormat="true">
      <alignment horizontal="right" vertical="top"/>
      <protection locked="true"/>
    </xf>
    <xf numFmtId="4" fontId="1328" fillId="0" borderId="4" xfId="0" applyBorder="true" applyFont="true" applyNumberFormat="true">
      <alignment horizontal="right" vertical="top"/>
      <protection locked="true"/>
    </xf>
    <xf numFmtId="0" fontId="1329" fillId="0" borderId="0" xfId="0" applyFont="true"/>
    <xf numFmtId="0" fontId="1330" fillId="0" borderId="4" xfId="0" applyBorder="true" applyFont="true">
      <alignment horizontal="left" vertical="top"/>
      <protection locked="true"/>
    </xf>
    <xf numFmtId="0" fontId="1331" fillId="0" borderId="4" xfId="0" applyBorder="true" applyFont="true">
      <alignment horizontal="left" vertical="top" wrapText="true"/>
      <protection locked="true"/>
    </xf>
    <xf numFmtId="0" fontId="1332" fillId="0" borderId="4" xfId="0" applyBorder="true" applyFont="true">
      <alignment horizontal="center" vertical="top"/>
      <protection locked="true"/>
    </xf>
    <xf numFmtId="169" fontId="1333" fillId="0" borderId="4" xfId="0" applyBorder="true" applyFont="true" applyNumberFormat="true">
      <alignment horizontal="right" vertical="top"/>
      <protection locked="true"/>
    </xf>
    <xf numFmtId="170" fontId="1334" fillId="0" borderId="4" xfId="0" applyBorder="true" applyFont="true" applyNumberFormat="true">
      <alignment horizontal="right" vertical="top"/>
      <protection locked="true"/>
    </xf>
    <xf numFmtId="170" fontId="1335" fillId="0" borderId="4" xfId="0" applyBorder="true" applyFont="true" applyNumberFormat="true">
      <alignment horizontal="right" vertical="top"/>
      <protection locked="true"/>
    </xf>
    <xf numFmtId="170" fontId="1336" fillId="0" borderId="4" xfId="0" applyBorder="true" applyFont="true" applyNumberFormat="true">
      <alignment horizontal="right" vertical="top"/>
      <protection locked="true"/>
    </xf>
    <xf numFmtId="4" fontId="1337" fillId="3" borderId="4" xfId="0" applyFill="true" applyBorder="true" applyFont="true" applyNumberFormat="true">
      <alignment vertical="top" horizontal="right"/>
      <protection locked="false"/>
    </xf>
    <xf numFmtId="171" fontId="1338" fillId="0" borderId="4" xfId="0" applyBorder="true" applyFont="true" applyNumberFormat="true">
      <alignment horizontal="right" vertical="top"/>
      <protection locked="true"/>
    </xf>
    <xf numFmtId="4" fontId="1339" fillId="0" borderId="4" xfId="0" applyBorder="true" applyFont="true" applyNumberFormat="true">
      <alignment horizontal="right" vertical="top"/>
      <protection locked="true"/>
    </xf>
    <xf numFmtId="4" fontId="1340" fillId="0" borderId="4" xfId="0" applyBorder="true" applyFont="true" applyNumberFormat="true">
      <alignment horizontal="right" vertical="top"/>
      <protection locked="true"/>
    </xf>
    <xf numFmtId="0" fontId="1341" fillId="0" borderId="0" xfId="0" applyFont="true"/>
    <xf numFmtId="0" fontId="1342" fillId="0" borderId="4" xfId="0" applyBorder="true" applyFont="true">
      <alignment horizontal="left" vertical="top"/>
      <protection locked="true"/>
    </xf>
    <xf numFmtId="0" fontId="1343" fillId="0" borderId="4" xfId="0" applyBorder="true" applyFont="true">
      <alignment horizontal="left" vertical="top" wrapText="true"/>
      <protection locked="true"/>
    </xf>
    <xf numFmtId="0" fontId="1344" fillId="0" borderId="4" xfId="0" applyBorder="true" applyFont="true">
      <alignment horizontal="center" vertical="top"/>
      <protection locked="true"/>
    </xf>
    <xf numFmtId="169" fontId="1345" fillId="0" borderId="4" xfId="0" applyBorder="true" applyFont="true" applyNumberFormat="true">
      <alignment horizontal="right" vertical="top"/>
      <protection locked="true"/>
    </xf>
    <xf numFmtId="170" fontId="1346" fillId="0" borderId="4" xfId="0" applyBorder="true" applyFont="true" applyNumberFormat="true">
      <alignment horizontal="right" vertical="top"/>
      <protection locked="true"/>
    </xf>
    <xf numFmtId="170" fontId="1347" fillId="0" borderId="4" xfId="0" applyBorder="true" applyFont="true" applyNumberFormat="true">
      <alignment horizontal="right" vertical="top"/>
      <protection locked="true"/>
    </xf>
    <xf numFmtId="170" fontId="1348" fillId="0" borderId="4" xfId="0" applyBorder="true" applyFont="true" applyNumberFormat="true">
      <alignment horizontal="right" vertical="top"/>
      <protection locked="true"/>
    </xf>
    <xf numFmtId="4" fontId="1349" fillId="3" borderId="4" xfId="0" applyFill="true" applyBorder="true" applyFont="true" applyNumberFormat="true">
      <alignment vertical="top" horizontal="right"/>
      <protection locked="false"/>
    </xf>
    <xf numFmtId="171" fontId="1350" fillId="0" borderId="4" xfId="0" applyBorder="true" applyFont="true" applyNumberFormat="true">
      <alignment horizontal="right" vertical="top"/>
      <protection locked="true"/>
    </xf>
    <xf numFmtId="4" fontId="1351" fillId="0" borderId="4" xfId="0" applyBorder="true" applyFont="true" applyNumberFormat="true">
      <alignment horizontal="right" vertical="top"/>
      <protection locked="true"/>
    </xf>
    <xf numFmtId="4" fontId="1352" fillId="0" borderId="4" xfId="0" applyBorder="true" applyFont="true" applyNumberFormat="true">
      <alignment horizontal="right" vertical="top"/>
      <protection locked="true"/>
    </xf>
    <xf numFmtId="0" fontId="1353" fillId="0" borderId="0" xfId="0" applyFont="true"/>
    <xf numFmtId="0" fontId="1354" fillId="0" borderId="4" xfId="0" applyBorder="true" applyFont="true">
      <alignment horizontal="left" vertical="top"/>
      <protection locked="true"/>
    </xf>
    <xf numFmtId="0" fontId="1355" fillId="0" borderId="4" xfId="0" applyBorder="true" applyFont="true">
      <alignment horizontal="left" vertical="top" wrapText="true"/>
      <protection locked="true"/>
    </xf>
    <xf numFmtId="0" fontId="1356" fillId="0" borderId="4" xfId="0" applyBorder="true" applyFont="true">
      <alignment horizontal="center" vertical="top"/>
      <protection locked="true"/>
    </xf>
    <xf numFmtId="169" fontId="1357" fillId="0" borderId="4" xfId="0" applyBorder="true" applyFont="true" applyNumberFormat="true">
      <alignment horizontal="right" vertical="top"/>
      <protection locked="true"/>
    </xf>
    <xf numFmtId="170" fontId="1358" fillId="0" borderId="4" xfId="0" applyBorder="true" applyFont="true" applyNumberFormat="true">
      <alignment horizontal="right" vertical="top"/>
      <protection locked="true"/>
    </xf>
    <xf numFmtId="170" fontId="1359" fillId="0" borderId="4" xfId="0" applyBorder="true" applyFont="true" applyNumberFormat="true">
      <alignment horizontal="right" vertical="top"/>
      <protection locked="true"/>
    </xf>
    <xf numFmtId="170" fontId="1360" fillId="0" borderId="4" xfId="0" applyBorder="true" applyFont="true" applyNumberFormat="true">
      <alignment horizontal="right" vertical="top"/>
      <protection locked="true"/>
    </xf>
    <xf numFmtId="4" fontId="1361" fillId="3" borderId="4" xfId="0" applyFill="true" applyBorder="true" applyFont="true" applyNumberFormat="true">
      <alignment vertical="top" horizontal="right"/>
      <protection locked="false"/>
    </xf>
    <xf numFmtId="171" fontId="1362" fillId="0" borderId="4" xfId="0" applyBorder="true" applyFont="true" applyNumberFormat="true">
      <alignment horizontal="right" vertical="top"/>
      <protection locked="true"/>
    </xf>
    <xf numFmtId="4" fontId="1363" fillId="0" borderId="4" xfId="0" applyBorder="true" applyFont="true" applyNumberFormat="true">
      <alignment horizontal="right" vertical="top"/>
      <protection locked="true"/>
    </xf>
    <xf numFmtId="4" fontId="1364" fillId="0" borderId="4" xfId="0" applyBorder="true" applyFont="true" applyNumberFormat="true">
      <alignment horizontal="right" vertical="top"/>
      <protection locked="true"/>
    </xf>
    <xf numFmtId="0" fontId="1365" fillId="0" borderId="0" xfId="0" applyFont="true"/>
    <xf numFmtId="0" fontId="1366" fillId="0" borderId="4" xfId="0" applyBorder="true" applyFont="true">
      <alignment horizontal="left" vertical="top"/>
      <protection locked="true"/>
    </xf>
    <xf numFmtId="0" fontId="1367" fillId="0" borderId="4" xfId="0" applyBorder="true" applyFont="true">
      <alignment horizontal="left" vertical="top" wrapText="true"/>
      <protection locked="true"/>
    </xf>
    <xf numFmtId="0" fontId="1368" fillId="0" borderId="4" xfId="0" applyBorder="true" applyFont="true">
      <alignment horizontal="center" vertical="top"/>
      <protection locked="true"/>
    </xf>
    <xf numFmtId="169" fontId="1369" fillId="0" borderId="4" xfId="0" applyBorder="true" applyFont="true" applyNumberFormat="true">
      <alignment horizontal="right" vertical="top"/>
      <protection locked="true"/>
    </xf>
    <xf numFmtId="170" fontId="1370" fillId="0" borderId="4" xfId="0" applyBorder="true" applyFont="true" applyNumberFormat="true">
      <alignment horizontal="right" vertical="top"/>
      <protection locked="true"/>
    </xf>
    <xf numFmtId="170" fontId="1371" fillId="0" borderId="4" xfId="0" applyBorder="true" applyFont="true" applyNumberFormat="true">
      <alignment horizontal="right" vertical="top"/>
      <protection locked="true"/>
    </xf>
    <xf numFmtId="170" fontId="1372" fillId="0" borderId="4" xfId="0" applyBorder="true" applyFont="true" applyNumberFormat="true">
      <alignment horizontal="right" vertical="top"/>
      <protection locked="true"/>
    </xf>
    <xf numFmtId="4" fontId="1373" fillId="3" borderId="4" xfId="0" applyFill="true" applyBorder="true" applyFont="true" applyNumberFormat="true">
      <alignment vertical="top" horizontal="right"/>
      <protection locked="false"/>
    </xf>
    <xf numFmtId="171" fontId="1374" fillId="0" borderId="4" xfId="0" applyBorder="true" applyFont="true" applyNumberFormat="true">
      <alignment horizontal="right" vertical="top"/>
      <protection locked="true"/>
    </xf>
    <xf numFmtId="4" fontId="1375" fillId="0" borderId="4" xfId="0" applyBorder="true" applyFont="true" applyNumberFormat="true">
      <alignment horizontal="right" vertical="top"/>
      <protection locked="true"/>
    </xf>
    <xf numFmtId="4" fontId="1376" fillId="0" borderId="4" xfId="0" applyBorder="true" applyFont="true" applyNumberFormat="true">
      <alignment horizontal="right" vertical="top"/>
      <protection locked="true"/>
    </xf>
    <xf numFmtId="0" fontId="1377" fillId="0" borderId="0" xfId="0" applyFont="true"/>
    <xf numFmtId="0" fontId="1378" fillId="0" borderId="4" xfId="0" applyBorder="true" applyFont="true">
      <alignment horizontal="left" vertical="top"/>
      <protection locked="true"/>
    </xf>
    <xf numFmtId="0" fontId="1379" fillId="0" borderId="4" xfId="0" applyBorder="true" applyFont="true">
      <alignment horizontal="left" vertical="top" wrapText="true"/>
      <protection locked="true"/>
    </xf>
    <xf numFmtId="0" fontId="1380" fillId="0" borderId="4" xfId="0" applyBorder="true" applyFont="true">
      <alignment horizontal="center" vertical="top"/>
      <protection locked="true"/>
    </xf>
    <xf numFmtId="169" fontId="1381" fillId="0" borderId="4" xfId="0" applyBorder="true" applyFont="true" applyNumberFormat="true">
      <alignment horizontal="right" vertical="top"/>
      <protection locked="true"/>
    </xf>
    <xf numFmtId="170" fontId="1382" fillId="0" borderId="4" xfId="0" applyBorder="true" applyFont="true" applyNumberFormat="true">
      <alignment horizontal="right" vertical="top"/>
      <protection locked="true"/>
    </xf>
    <xf numFmtId="170" fontId="1383" fillId="0" borderId="4" xfId="0" applyBorder="true" applyFont="true" applyNumberFormat="true">
      <alignment horizontal="right" vertical="top"/>
      <protection locked="true"/>
    </xf>
    <xf numFmtId="170" fontId="1384" fillId="0" borderId="4" xfId="0" applyBorder="true" applyFont="true" applyNumberFormat="true">
      <alignment horizontal="right" vertical="top"/>
      <protection locked="true"/>
    </xf>
    <xf numFmtId="4" fontId="1385" fillId="3" borderId="4" xfId="0" applyFill="true" applyBorder="true" applyFont="true" applyNumberFormat="true">
      <alignment vertical="top" horizontal="right"/>
      <protection locked="false"/>
    </xf>
    <xf numFmtId="171" fontId="1386" fillId="0" borderId="4" xfId="0" applyBorder="true" applyFont="true" applyNumberFormat="true">
      <alignment horizontal="right" vertical="top"/>
      <protection locked="true"/>
    </xf>
    <xf numFmtId="4" fontId="1387" fillId="0" borderId="4" xfId="0" applyBorder="true" applyFont="true" applyNumberFormat="true">
      <alignment horizontal="right" vertical="top"/>
      <protection locked="true"/>
    </xf>
    <xf numFmtId="4" fontId="1388" fillId="0" borderId="4" xfId="0" applyBorder="true" applyFont="true" applyNumberFormat="true">
      <alignment horizontal="right" vertical="top"/>
      <protection locked="true"/>
    </xf>
    <xf numFmtId="0" fontId="1389" fillId="0" borderId="0" xfId="0" applyFont="true"/>
    <xf numFmtId="0" fontId="1390" fillId="5" borderId="4" xfId="0" applyFill="true" applyBorder="true" applyFont="true">
      <alignment horizontal="left"/>
      <protection locked="true"/>
    </xf>
    <xf numFmtId="0" fontId="1391" fillId="5" borderId="4" xfId="0" applyFill="true" applyBorder="true" applyFont="true">
      <alignment horizontal="left"/>
      <protection locked="true"/>
    </xf>
    <xf numFmtId="0" fontId="1392" fillId="5" borderId="4" xfId="0" applyFill="true" applyBorder="true" applyFont="true">
      <alignment horizontal="left"/>
      <protection locked="true"/>
    </xf>
    <xf numFmtId="0" fontId="1393" fillId="5" borderId="4" xfId="0" applyFill="true" applyBorder="true" applyFont="true">
      <alignment horizontal="left"/>
      <protection locked="true"/>
    </xf>
    <xf numFmtId="0" fontId="1394" fillId="5" borderId="4" xfId="0" applyFill="true" applyBorder="true" applyFont="true">
      <alignment horizontal="left"/>
      <protection locked="true"/>
    </xf>
    <xf numFmtId="0" fontId="1395" fillId="5" borderId="4" xfId="0" applyFill="true" applyBorder="true" applyFont="true">
      <alignment horizontal="left"/>
      <protection locked="true"/>
    </xf>
    <xf numFmtId="0" fontId="1396" fillId="5" borderId="4" xfId="0" applyFill="true" applyBorder="true" applyFont="true">
      <alignment horizontal="left"/>
      <protection locked="true"/>
    </xf>
    <xf numFmtId="0" fontId="1397" fillId="5" borderId="4" xfId="0" applyFill="true" applyBorder="true" applyFont="true">
      <alignment horizontal="left"/>
      <protection locked="true"/>
    </xf>
    <xf numFmtId="0" fontId="1398" fillId="5" borderId="4" xfId="0" applyFill="true" applyBorder="true" applyFont="true">
      <alignment horizontal="left"/>
      <protection locked="true"/>
    </xf>
    <xf numFmtId="0" fontId="1399" fillId="5" borderId="4" xfId="0" applyFill="true" applyBorder="true" applyFont="true">
      <alignment horizontal="left"/>
      <protection locked="true"/>
    </xf>
    <xf numFmtId="4" fontId="1400" fillId="5" borderId="4" xfId="0" applyFill="true" applyBorder="true" applyFont="true" applyNumberFormat="true">
      <alignment horizontal="right"/>
      <protection locked="true"/>
    </xf>
    <xf numFmtId="0" fontId="1401" fillId="0" borderId="0" xfId="0" applyFont="true"/>
    <xf numFmtId="0" fontId="1402" fillId="0" borderId="4" xfId="0" applyBorder="true" applyFont="true">
      <alignment horizontal="left" vertical="top"/>
      <protection locked="true"/>
    </xf>
    <xf numFmtId="0" fontId="1403" fillId="0" borderId="4" xfId="0" applyBorder="true" applyFont="true">
      <alignment horizontal="left" vertical="top" wrapText="true"/>
      <protection locked="true"/>
    </xf>
    <xf numFmtId="0" fontId="1404" fillId="0" borderId="4" xfId="0" applyBorder="true" applyFont="true">
      <alignment horizontal="center" vertical="top"/>
      <protection locked="true"/>
    </xf>
    <xf numFmtId="169" fontId="1405" fillId="0" borderId="4" xfId="0" applyBorder="true" applyFont="true" applyNumberFormat="true">
      <alignment horizontal="right" vertical="top"/>
      <protection locked="true"/>
    </xf>
    <xf numFmtId="170" fontId="1406" fillId="0" borderId="4" xfId="0" applyBorder="true" applyFont="true" applyNumberFormat="true">
      <alignment horizontal="right" vertical="top"/>
      <protection locked="true"/>
    </xf>
    <xf numFmtId="170" fontId="1407" fillId="0" borderId="4" xfId="0" applyBorder="true" applyFont="true" applyNumberFormat="true">
      <alignment horizontal="right" vertical="top"/>
      <protection locked="true"/>
    </xf>
    <xf numFmtId="170" fontId="1408" fillId="0" borderId="4" xfId="0" applyBorder="true" applyFont="true" applyNumberFormat="true">
      <alignment horizontal="right" vertical="top"/>
      <protection locked="true"/>
    </xf>
    <xf numFmtId="4" fontId="1409" fillId="3" borderId="4" xfId="0" applyFill="true" applyBorder="true" applyFont="true" applyNumberFormat="true">
      <alignment vertical="top" horizontal="right"/>
      <protection locked="false"/>
    </xf>
    <xf numFmtId="171" fontId="1410" fillId="0" borderId="4" xfId="0" applyBorder="true" applyFont="true" applyNumberFormat="true">
      <alignment horizontal="right" vertical="top"/>
      <protection locked="true"/>
    </xf>
    <xf numFmtId="4" fontId="1411" fillId="0" borderId="4" xfId="0" applyBorder="true" applyFont="true" applyNumberFormat="true">
      <alignment horizontal="right" vertical="top"/>
      <protection locked="true"/>
    </xf>
    <xf numFmtId="4" fontId="1412" fillId="0" borderId="4" xfId="0" applyBorder="true" applyFont="true" applyNumberFormat="true">
      <alignment horizontal="right" vertical="top"/>
      <protection locked="true"/>
    </xf>
    <xf numFmtId="0" fontId="1413" fillId="0" borderId="0" xfId="0" applyFont="true"/>
    <xf numFmtId="0" fontId="1414" fillId="0" borderId="4" xfId="0" applyBorder="true" applyFont="true">
      <alignment horizontal="left" vertical="top"/>
      <protection locked="true"/>
    </xf>
    <xf numFmtId="0" fontId="1415" fillId="0" borderId="4" xfId="0" applyBorder="true" applyFont="true">
      <alignment horizontal="left" vertical="top" wrapText="true"/>
      <protection locked="true"/>
    </xf>
    <xf numFmtId="0" fontId="1416" fillId="0" borderId="4" xfId="0" applyBorder="true" applyFont="true">
      <alignment horizontal="center" vertical="top"/>
      <protection locked="true"/>
    </xf>
    <xf numFmtId="169" fontId="1417" fillId="0" borderId="4" xfId="0" applyBorder="true" applyFont="true" applyNumberFormat="true">
      <alignment horizontal="right" vertical="top"/>
      <protection locked="true"/>
    </xf>
    <xf numFmtId="170" fontId="1418" fillId="0" borderId="4" xfId="0" applyBorder="true" applyFont="true" applyNumberFormat="true">
      <alignment horizontal="right" vertical="top"/>
      <protection locked="true"/>
    </xf>
    <xf numFmtId="170" fontId="1419" fillId="0" borderId="4" xfId="0" applyBorder="true" applyFont="true" applyNumberFormat="true">
      <alignment horizontal="right" vertical="top"/>
      <protection locked="true"/>
    </xf>
    <xf numFmtId="170" fontId="1420" fillId="0" borderId="4" xfId="0" applyBorder="true" applyFont="true" applyNumberFormat="true">
      <alignment horizontal="right" vertical="top"/>
      <protection locked="true"/>
    </xf>
    <xf numFmtId="4" fontId="1421" fillId="3" borderId="4" xfId="0" applyFill="true" applyBorder="true" applyFont="true" applyNumberFormat="true">
      <alignment vertical="top" horizontal="right"/>
      <protection locked="false"/>
    </xf>
    <xf numFmtId="171" fontId="1422" fillId="0" borderId="4" xfId="0" applyBorder="true" applyFont="true" applyNumberFormat="true">
      <alignment horizontal="right" vertical="top"/>
      <protection locked="true"/>
    </xf>
    <xf numFmtId="4" fontId="1423" fillId="0" borderId="4" xfId="0" applyBorder="true" applyFont="true" applyNumberFormat="true">
      <alignment horizontal="right" vertical="top"/>
      <protection locked="true"/>
    </xf>
    <xf numFmtId="4" fontId="1424" fillId="0" borderId="4" xfId="0" applyBorder="true" applyFont="true" applyNumberFormat="true">
      <alignment horizontal="right" vertical="top"/>
      <protection locked="true"/>
    </xf>
    <xf numFmtId="0" fontId="1425" fillId="0" borderId="0" xfId="0" applyFont="true"/>
    <xf numFmtId="0" fontId="1426" fillId="0" borderId="4" xfId="0" applyBorder="true" applyFont="true">
      <alignment horizontal="left" vertical="top"/>
      <protection locked="true"/>
    </xf>
    <xf numFmtId="0" fontId="1427" fillId="0" borderId="4" xfId="0" applyBorder="true" applyFont="true">
      <alignment horizontal="left" vertical="top" wrapText="true"/>
      <protection locked="true"/>
    </xf>
    <xf numFmtId="0" fontId="1428" fillId="0" borderId="4" xfId="0" applyBorder="true" applyFont="true">
      <alignment horizontal="center" vertical="top"/>
      <protection locked="true"/>
    </xf>
    <xf numFmtId="169" fontId="1429" fillId="0" borderId="4" xfId="0" applyBorder="true" applyFont="true" applyNumberFormat="true">
      <alignment horizontal="right" vertical="top"/>
      <protection locked="true"/>
    </xf>
    <xf numFmtId="170" fontId="1430" fillId="0" borderId="4" xfId="0" applyBorder="true" applyFont="true" applyNumberFormat="true">
      <alignment horizontal="right" vertical="top"/>
      <protection locked="true"/>
    </xf>
    <xf numFmtId="170" fontId="1431" fillId="0" borderId="4" xfId="0" applyBorder="true" applyFont="true" applyNumberFormat="true">
      <alignment horizontal="right" vertical="top"/>
      <protection locked="true"/>
    </xf>
    <xf numFmtId="170" fontId="1432" fillId="0" borderId="4" xfId="0" applyBorder="true" applyFont="true" applyNumberFormat="true">
      <alignment horizontal="right" vertical="top"/>
      <protection locked="true"/>
    </xf>
    <xf numFmtId="4" fontId="1433" fillId="3" borderId="4" xfId="0" applyFill="true" applyBorder="true" applyFont="true" applyNumberFormat="true">
      <alignment vertical="top" horizontal="right"/>
      <protection locked="false"/>
    </xf>
    <xf numFmtId="171" fontId="1434" fillId="0" borderId="4" xfId="0" applyBorder="true" applyFont="true" applyNumberFormat="true">
      <alignment horizontal="right" vertical="top"/>
      <protection locked="true"/>
    </xf>
    <xf numFmtId="4" fontId="1435" fillId="0" borderId="4" xfId="0" applyBorder="true" applyFont="true" applyNumberFormat="true">
      <alignment horizontal="right" vertical="top"/>
      <protection locked="true"/>
    </xf>
    <xf numFmtId="4" fontId="1436" fillId="0" borderId="4" xfId="0" applyBorder="true" applyFont="true" applyNumberFormat="true">
      <alignment horizontal="right" vertical="top"/>
      <protection locked="true"/>
    </xf>
    <xf numFmtId="0" fontId="1437" fillId="0" borderId="0" xfId="0" applyFont="true"/>
    <xf numFmtId="0" fontId="1438" fillId="0" borderId="4" xfId="0" applyBorder="true" applyFont="true">
      <alignment horizontal="left" vertical="top"/>
      <protection locked="true"/>
    </xf>
    <xf numFmtId="0" fontId="1439" fillId="0" borderId="4" xfId="0" applyBorder="true" applyFont="true">
      <alignment horizontal="left" vertical="top" wrapText="true"/>
      <protection locked="true"/>
    </xf>
    <xf numFmtId="0" fontId="1440" fillId="0" borderId="4" xfId="0" applyBorder="true" applyFont="true">
      <alignment horizontal="center" vertical="top"/>
      <protection locked="true"/>
    </xf>
    <xf numFmtId="169" fontId="1441" fillId="0" borderId="4" xfId="0" applyBorder="true" applyFont="true" applyNumberFormat="true">
      <alignment horizontal="right" vertical="top"/>
      <protection locked="true"/>
    </xf>
    <xf numFmtId="170" fontId="1442" fillId="0" borderId="4" xfId="0" applyBorder="true" applyFont="true" applyNumberFormat="true">
      <alignment horizontal="right" vertical="top"/>
      <protection locked="true"/>
    </xf>
    <xf numFmtId="170" fontId="1443" fillId="0" borderId="4" xfId="0" applyBorder="true" applyFont="true" applyNumberFormat="true">
      <alignment horizontal="right" vertical="top"/>
      <protection locked="true"/>
    </xf>
    <xf numFmtId="170" fontId="1444" fillId="0" borderId="4" xfId="0" applyBorder="true" applyFont="true" applyNumberFormat="true">
      <alignment horizontal="right" vertical="top"/>
      <protection locked="true"/>
    </xf>
    <xf numFmtId="4" fontId="1445" fillId="3" borderId="4" xfId="0" applyFill="true" applyBorder="true" applyFont="true" applyNumberFormat="true">
      <alignment vertical="top" horizontal="right"/>
      <protection locked="false"/>
    </xf>
    <xf numFmtId="171" fontId="1446" fillId="0" borderId="4" xfId="0" applyBorder="true" applyFont="true" applyNumberFormat="true">
      <alignment horizontal="right" vertical="top"/>
      <protection locked="true"/>
    </xf>
    <xf numFmtId="4" fontId="1447" fillId="0" borderId="4" xfId="0" applyBorder="true" applyFont="true" applyNumberFormat="true">
      <alignment horizontal="right" vertical="top"/>
      <protection locked="true"/>
    </xf>
    <xf numFmtId="4" fontId="1448" fillId="0" borderId="4" xfId="0" applyBorder="true" applyFont="true" applyNumberFormat="true">
      <alignment horizontal="right" vertical="top"/>
      <protection locked="true"/>
    </xf>
    <xf numFmtId="0" fontId="1449" fillId="0" borderId="0" xfId="0" applyFont="true"/>
    <xf numFmtId="0" fontId="1450" fillId="0" borderId="4" xfId="0" applyBorder="true" applyFont="true">
      <alignment horizontal="left" vertical="top"/>
      <protection locked="true"/>
    </xf>
    <xf numFmtId="0" fontId="1451" fillId="0" borderId="4" xfId="0" applyBorder="true" applyFont="true">
      <alignment horizontal="left" vertical="top" wrapText="true"/>
      <protection locked="true"/>
    </xf>
    <xf numFmtId="0" fontId="1452" fillId="0" borderId="4" xfId="0" applyBorder="true" applyFont="true">
      <alignment horizontal="center" vertical="top"/>
      <protection locked="true"/>
    </xf>
    <xf numFmtId="169" fontId="1453" fillId="0" borderId="4" xfId="0" applyBorder="true" applyFont="true" applyNumberFormat="true">
      <alignment horizontal="right" vertical="top"/>
      <protection locked="true"/>
    </xf>
    <xf numFmtId="170" fontId="1454" fillId="0" borderId="4" xfId="0" applyBorder="true" applyFont="true" applyNumberFormat="true">
      <alignment horizontal="right" vertical="top"/>
      <protection locked="true"/>
    </xf>
    <xf numFmtId="170" fontId="1455" fillId="0" borderId="4" xfId="0" applyBorder="true" applyFont="true" applyNumberFormat="true">
      <alignment horizontal="right" vertical="top"/>
      <protection locked="true"/>
    </xf>
    <xf numFmtId="170" fontId="1456" fillId="0" borderId="4" xfId="0" applyBorder="true" applyFont="true" applyNumberFormat="true">
      <alignment horizontal="right" vertical="top"/>
      <protection locked="true"/>
    </xf>
    <xf numFmtId="4" fontId="1457" fillId="3" borderId="4" xfId="0" applyFill="true" applyBorder="true" applyFont="true" applyNumberFormat="true">
      <alignment vertical="top" horizontal="right"/>
      <protection locked="false"/>
    </xf>
    <xf numFmtId="171" fontId="1458" fillId="0" borderId="4" xfId="0" applyBorder="true" applyFont="true" applyNumberFormat="true">
      <alignment horizontal="right" vertical="top"/>
      <protection locked="true"/>
    </xf>
    <xf numFmtId="4" fontId="1459" fillId="0" borderId="4" xfId="0" applyBorder="true" applyFont="true" applyNumberFormat="true">
      <alignment horizontal="right" vertical="top"/>
      <protection locked="true"/>
    </xf>
    <xf numFmtId="4" fontId="1460" fillId="0" borderId="4" xfId="0" applyBorder="true" applyFont="true" applyNumberFormat="true">
      <alignment horizontal="right" vertical="top"/>
      <protection locked="true"/>
    </xf>
    <xf numFmtId="0" fontId="1461" fillId="0" borderId="0" xfId="0" applyFont="true"/>
    <xf numFmtId="0" fontId="1462" fillId="0" borderId="4" xfId="0" applyBorder="true" applyFont="true">
      <alignment horizontal="left" vertical="top"/>
      <protection locked="true"/>
    </xf>
    <xf numFmtId="0" fontId="1463" fillId="0" borderId="4" xfId="0" applyBorder="true" applyFont="true">
      <alignment horizontal="left" vertical="top" wrapText="true"/>
      <protection locked="true"/>
    </xf>
    <xf numFmtId="0" fontId="1464" fillId="0" borderId="4" xfId="0" applyBorder="true" applyFont="true">
      <alignment horizontal="center" vertical="top"/>
      <protection locked="true"/>
    </xf>
    <xf numFmtId="169" fontId="1465" fillId="0" borderId="4" xfId="0" applyBorder="true" applyFont="true" applyNumberFormat="true">
      <alignment horizontal="right" vertical="top"/>
      <protection locked="true"/>
    </xf>
    <xf numFmtId="170" fontId="1466" fillId="0" borderId="4" xfId="0" applyBorder="true" applyFont="true" applyNumberFormat="true">
      <alignment horizontal="right" vertical="top"/>
      <protection locked="true"/>
    </xf>
    <xf numFmtId="170" fontId="1467" fillId="0" borderId="4" xfId="0" applyBorder="true" applyFont="true" applyNumberFormat="true">
      <alignment horizontal="right" vertical="top"/>
      <protection locked="true"/>
    </xf>
    <xf numFmtId="170" fontId="1468" fillId="0" borderId="4" xfId="0" applyBorder="true" applyFont="true" applyNumberFormat="true">
      <alignment horizontal="right" vertical="top"/>
      <protection locked="true"/>
    </xf>
    <xf numFmtId="4" fontId="1469" fillId="3" borderId="4" xfId="0" applyFill="true" applyBorder="true" applyFont="true" applyNumberFormat="true">
      <alignment vertical="top" horizontal="right"/>
      <protection locked="false"/>
    </xf>
    <xf numFmtId="171" fontId="1470" fillId="0" borderId="4" xfId="0" applyBorder="true" applyFont="true" applyNumberFormat="true">
      <alignment horizontal="right" vertical="top"/>
      <protection locked="true"/>
    </xf>
    <xf numFmtId="4" fontId="1471" fillId="0" borderId="4" xfId="0" applyBorder="true" applyFont="true" applyNumberFormat="true">
      <alignment horizontal="right" vertical="top"/>
      <protection locked="true"/>
    </xf>
    <xf numFmtId="4" fontId="1472" fillId="0" borderId="4" xfId="0" applyBorder="true" applyFont="true" applyNumberFormat="true">
      <alignment horizontal="right" vertical="top"/>
      <protection locked="true"/>
    </xf>
    <xf numFmtId="0" fontId="1473" fillId="0" borderId="0" xfId="0" applyFont="true"/>
    <xf numFmtId="0" fontId="1474" fillId="0" borderId="4" xfId="0" applyBorder="true" applyFont="true">
      <alignment horizontal="left" vertical="top"/>
      <protection locked="true"/>
    </xf>
    <xf numFmtId="0" fontId="1475" fillId="0" borderId="4" xfId="0" applyBorder="true" applyFont="true">
      <alignment horizontal="left" vertical="top" wrapText="true"/>
      <protection locked="true"/>
    </xf>
    <xf numFmtId="0" fontId="1476" fillId="0" borderId="4" xfId="0" applyBorder="true" applyFont="true">
      <alignment horizontal="center" vertical="top"/>
      <protection locked="true"/>
    </xf>
    <xf numFmtId="169" fontId="1477" fillId="0" borderId="4" xfId="0" applyBorder="true" applyFont="true" applyNumberFormat="true">
      <alignment horizontal="right" vertical="top"/>
      <protection locked="true"/>
    </xf>
    <xf numFmtId="170" fontId="1478" fillId="0" borderId="4" xfId="0" applyBorder="true" applyFont="true" applyNumberFormat="true">
      <alignment horizontal="right" vertical="top"/>
      <protection locked="true"/>
    </xf>
    <xf numFmtId="170" fontId="1479" fillId="0" borderId="4" xfId="0" applyBorder="true" applyFont="true" applyNumberFormat="true">
      <alignment horizontal="right" vertical="top"/>
      <protection locked="true"/>
    </xf>
    <xf numFmtId="170" fontId="1480" fillId="0" borderId="4" xfId="0" applyBorder="true" applyFont="true" applyNumberFormat="true">
      <alignment horizontal="right" vertical="top"/>
      <protection locked="true"/>
    </xf>
    <xf numFmtId="4" fontId="1481" fillId="3" borderId="4" xfId="0" applyFill="true" applyBorder="true" applyFont="true" applyNumberFormat="true">
      <alignment vertical="top" horizontal="right"/>
      <protection locked="false"/>
    </xf>
    <xf numFmtId="171" fontId="1482" fillId="0" borderId="4" xfId="0" applyBorder="true" applyFont="true" applyNumberFormat="true">
      <alignment horizontal="right" vertical="top"/>
      <protection locked="true"/>
    </xf>
    <xf numFmtId="4" fontId="1483" fillId="0" borderId="4" xfId="0" applyBorder="true" applyFont="true" applyNumberFormat="true">
      <alignment horizontal="right" vertical="top"/>
      <protection locked="true"/>
    </xf>
    <xf numFmtId="4" fontId="1484" fillId="0" borderId="4" xfId="0" applyBorder="true" applyFont="true" applyNumberFormat="true">
      <alignment horizontal="right" vertical="top"/>
      <protection locked="true"/>
    </xf>
    <xf numFmtId="0" fontId="1485" fillId="0" borderId="0" xfId="0" applyFont="true"/>
    <xf numFmtId="0" fontId="1486" fillId="0" borderId="4" xfId="0" applyBorder="true" applyFont="true">
      <alignment horizontal="left" vertical="top"/>
      <protection locked="true"/>
    </xf>
    <xf numFmtId="0" fontId="1487" fillId="0" borderId="4" xfId="0" applyBorder="true" applyFont="true">
      <alignment horizontal="left" vertical="top" wrapText="true"/>
      <protection locked="true"/>
    </xf>
    <xf numFmtId="0" fontId="1488" fillId="0" borderId="4" xfId="0" applyBorder="true" applyFont="true">
      <alignment horizontal="center" vertical="top"/>
      <protection locked="true"/>
    </xf>
    <xf numFmtId="169" fontId="1489" fillId="0" borderId="4" xfId="0" applyBorder="true" applyFont="true" applyNumberFormat="true">
      <alignment horizontal="right" vertical="top"/>
      <protection locked="true"/>
    </xf>
    <xf numFmtId="170" fontId="1490" fillId="0" borderId="4" xfId="0" applyBorder="true" applyFont="true" applyNumberFormat="true">
      <alignment horizontal="right" vertical="top"/>
      <protection locked="true"/>
    </xf>
    <xf numFmtId="170" fontId="1491" fillId="0" borderId="4" xfId="0" applyBorder="true" applyFont="true" applyNumberFormat="true">
      <alignment horizontal="right" vertical="top"/>
      <protection locked="true"/>
    </xf>
    <xf numFmtId="170" fontId="1492" fillId="0" borderId="4" xfId="0" applyBorder="true" applyFont="true" applyNumberFormat="true">
      <alignment horizontal="right" vertical="top"/>
      <protection locked="true"/>
    </xf>
    <xf numFmtId="4" fontId="1493" fillId="3" borderId="4" xfId="0" applyFill="true" applyBorder="true" applyFont="true" applyNumberFormat="true">
      <alignment vertical="top" horizontal="right"/>
      <protection locked="false"/>
    </xf>
    <xf numFmtId="171" fontId="1494" fillId="0" borderId="4" xfId="0" applyBorder="true" applyFont="true" applyNumberFormat="true">
      <alignment horizontal="right" vertical="top"/>
      <protection locked="true"/>
    </xf>
    <xf numFmtId="4" fontId="1495" fillId="0" borderId="4" xfId="0" applyBorder="true" applyFont="true" applyNumberFormat="true">
      <alignment horizontal="right" vertical="top"/>
      <protection locked="true"/>
    </xf>
    <xf numFmtId="4" fontId="1496" fillId="0" borderId="4" xfId="0" applyBorder="true" applyFont="true" applyNumberFormat="true">
      <alignment horizontal="right" vertical="top"/>
      <protection locked="true"/>
    </xf>
    <xf numFmtId="0" fontId="1497" fillId="0" borderId="0" xfId="0" applyFont="true"/>
    <xf numFmtId="0" fontId="1498" fillId="0" borderId="4" xfId="0" applyBorder="true" applyFont="true">
      <alignment horizontal="left" vertical="top"/>
      <protection locked="true"/>
    </xf>
    <xf numFmtId="0" fontId="1499" fillId="0" borderId="4" xfId="0" applyBorder="true" applyFont="true">
      <alignment horizontal="left" vertical="top" wrapText="true"/>
      <protection locked="true"/>
    </xf>
    <xf numFmtId="0" fontId="1500" fillId="0" borderId="4" xfId="0" applyBorder="true" applyFont="true">
      <alignment horizontal="center" vertical="top"/>
      <protection locked="true"/>
    </xf>
    <xf numFmtId="169" fontId="1501" fillId="0" borderId="4" xfId="0" applyBorder="true" applyFont="true" applyNumberFormat="true">
      <alignment horizontal="right" vertical="top"/>
      <protection locked="true"/>
    </xf>
    <xf numFmtId="170" fontId="1502" fillId="0" borderId="4" xfId="0" applyBorder="true" applyFont="true" applyNumberFormat="true">
      <alignment horizontal="right" vertical="top"/>
      <protection locked="true"/>
    </xf>
    <xf numFmtId="170" fontId="1503" fillId="0" borderId="4" xfId="0" applyBorder="true" applyFont="true" applyNumberFormat="true">
      <alignment horizontal="right" vertical="top"/>
      <protection locked="true"/>
    </xf>
    <xf numFmtId="170" fontId="1504" fillId="0" borderId="4" xfId="0" applyBorder="true" applyFont="true" applyNumberFormat="true">
      <alignment horizontal="right" vertical="top"/>
      <protection locked="true"/>
    </xf>
    <xf numFmtId="4" fontId="1505" fillId="3" borderId="4" xfId="0" applyFill="true" applyBorder="true" applyFont="true" applyNumberFormat="true">
      <alignment vertical="top" horizontal="right"/>
      <protection locked="false"/>
    </xf>
    <xf numFmtId="171" fontId="1506" fillId="0" borderId="4" xfId="0" applyBorder="true" applyFont="true" applyNumberFormat="true">
      <alignment horizontal="right" vertical="top"/>
      <protection locked="true"/>
    </xf>
    <xf numFmtId="4" fontId="1507" fillId="0" borderId="4" xfId="0" applyBorder="true" applyFont="true" applyNumberFormat="true">
      <alignment horizontal="right" vertical="top"/>
      <protection locked="true"/>
    </xf>
    <xf numFmtId="4" fontId="1508" fillId="0" borderId="4" xfId="0" applyBorder="true" applyFont="true" applyNumberFormat="true">
      <alignment horizontal="right" vertical="top"/>
      <protection locked="true"/>
    </xf>
    <xf numFmtId="0" fontId="1509" fillId="0" borderId="0" xfId="0" applyFont="true"/>
    <xf numFmtId="0" fontId="1510" fillId="0" borderId="4" xfId="0" applyBorder="true" applyFont="true">
      <alignment horizontal="left" vertical="top"/>
      <protection locked="true"/>
    </xf>
    <xf numFmtId="0" fontId="1511" fillId="0" borderId="4" xfId="0" applyBorder="true" applyFont="true">
      <alignment horizontal="left" vertical="top" wrapText="true"/>
      <protection locked="true"/>
    </xf>
    <xf numFmtId="0" fontId="1512" fillId="0" borderId="4" xfId="0" applyBorder="true" applyFont="true">
      <alignment horizontal="center" vertical="top"/>
      <protection locked="true"/>
    </xf>
    <xf numFmtId="169" fontId="1513" fillId="0" borderId="4" xfId="0" applyBorder="true" applyFont="true" applyNumberFormat="true">
      <alignment horizontal="right" vertical="top"/>
      <protection locked="true"/>
    </xf>
    <xf numFmtId="170" fontId="1514" fillId="0" borderId="4" xfId="0" applyBorder="true" applyFont="true" applyNumberFormat="true">
      <alignment horizontal="right" vertical="top"/>
      <protection locked="true"/>
    </xf>
    <xf numFmtId="170" fontId="1515" fillId="0" borderId="4" xfId="0" applyBorder="true" applyFont="true" applyNumberFormat="true">
      <alignment horizontal="right" vertical="top"/>
      <protection locked="true"/>
    </xf>
    <xf numFmtId="170" fontId="1516" fillId="0" borderId="4" xfId="0" applyBorder="true" applyFont="true" applyNumberFormat="true">
      <alignment horizontal="right" vertical="top"/>
      <protection locked="true"/>
    </xf>
    <xf numFmtId="4" fontId="1517" fillId="3" borderId="4" xfId="0" applyFill="true" applyBorder="true" applyFont="true" applyNumberFormat="true">
      <alignment vertical="top" horizontal="right"/>
      <protection locked="false"/>
    </xf>
    <xf numFmtId="171" fontId="1518" fillId="0" borderId="4" xfId="0" applyBorder="true" applyFont="true" applyNumberFormat="true">
      <alignment horizontal="right" vertical="top"/>
      <protection locked="true"/>
    </xf>
    <xf numFmtId="4" fontId="1519" fillId="0" borderId="4" xfId="0" applyBorder="true" applyFont="true" applyNumberFormat="true">
      <alignment horizontal="right" vertical="top"/>
      <protection locked="true"/>
    </xf>
    <xf numFmtId="4" fontId="1520" fillId="0" borderId="4" xfId="0" applyBorder="true" applyFont="true" applyNumberFormat="true">
      <alignment horizontal="right" vertical="top"/>
      <protection locked="true"/>
    </xf>
    <xf numFmtId="0" fontId="1521" fillId="0" borderId="0" xfId="0" applyFont="true"/>
    <xf numFmtId="0" fontId="1522" fillId="0" borderId="4" xfId="0" applyBorder="true" applyFont="true">
      <alignment horizontal="left" vertical="top"/>
      <protection locked="true"/>
    </xf>
    <xf numFmtId="0" fontId="1523" fillId="0" borderId="4" xfId="0" applyBorder="true" applyFont="true">
      <alignment horizontal="left" vertical="top" wrapText="true"/>
      <protection locked="true"/>
    </xf>
    <xf numFmtId="0" fontId="1524" fillId="0" borderId="4" xfId="0" applyBorder="true" applyFont="true">
      <alignment horizontal="center" vertical="top"/>
      <protection locked="true"/>
    </xf>
    <xf numFmtId="169" fontId="1525" fillId="0" borderId="4" xfId="0" applyBorder="true" applyFont="true" applyNumberFormat="true">
      <alignment horizontal="right" vertical="top"/>
      <protection locked="true"/>
    </xf>
    <xf numFmtId="170" fontId="1526" fillId="0" borderId="4" xfId="0" applyBorder="true" applyFont="true" applyNumberFormat="true">
      <alignment horizontal="right" vertical="top"/>
      <protection locked="true"/>
    </xf>
    <xf numFmtId="170" fontId="1527" fillId="0" borderId="4" xfId="0" applyBorder="true" applyFont="true" applyNumberFormat="true">
      <alignment horizontal="right" vertical="top"/>
      <protection locked="true"/>
    </xf>
    <xf numFmtId="170" fontId="1528" fillId="0" borderId="4" xfId="0" applyBorder="true" applyFont="true" applyNumberFormat="true">
      <alignment horizontal="right" vertical="top"/>
      <protection locked="true"/>
    </xf>
    <xf numFmtId="4" fontId="1529" fillId="3" borderId="4" xfId="0" applyFill="true" applyBorder="true" applyFont="true" applyNumberFormat="true">
      <alignment vertical="top" horizontal="right"/>
      <protection locked="false"/>
    </xf>
    <xf numFmtId="171" fontId="1530" fillId="0" borderId="4" xfId="0" applyBorder="true" applyFont="true" applyNumberFormat="true">
      <alignment horizontal="right" vertical="top"/>
      <protection locked="true"/>
    </xf>
    <xf numFmtId="4" fontId="1531" fillId="0" borderId="4" xfId="0" applyBorder="true" applyFont="true" applyNumberFormat="true">
      <alignment horizontal="right" vertical="top"/>
      <protection locked="true"/>
    </xf>
    <xf numFmtId="4" fontId="1532" fillId="0" borderId="4" xfId="0" applyBorder="true" applyFont="true" applyNumberFormat="true">
      <alignment horizontal="right" vertical="top"/>
      <protection locked="true"/>
    </xf>
    <xf numFmtId="0" fontId="1533" fillId="0" borderId="0" xfId="0" applyFont="true"/>
    <xf numFmtId="0" fontId="1534" fillId="0" borderId="4" xfId="0" applyBorder="true" applyFont="true">
      <alignment horizontal="left" vertical="top"/>
      <protection locked="true"/>
    </xf>
    <xf numFmtId="0" fontId="1535" fillId="0" borderId="4" xfId="0" applyBorder="true" applyFont="true">
      <alignment horizontal="left" vertical="top" wrapText="true"/>
      <protection locked="true"/>
    </xf>
    <xf numFmtId="0" fontId="1536" fillId="0" borderId="4" xfId="0" applyBorder="true" applyFont="true">
      <alignment horizontal="center" vertical="top"/>
      <protection locked="true"/>
    </xf>
    <xf numFmtId="169" fontId="1537" fillId="0" borderId="4" xfId="0" applyBorder="true" applyFont="true" applyNumberFormat="true">
      <alignment horizontal="right" vertical="top"/>
      <protection locked="true"/>
    </xf>
    <xf numFmtId="170" fontId="1538" fillId="0" borderId="4" xfId="0" applyBorder="true" applyFont="true" applyNumberFormat="true">
      <alignment horizontal="right" vertical="top"/>
      <protection locked="true"/>
    </xf>
    <xf numFmtId="170" fontId="1539" fillId="0" borderId="4" xfId="0" applyBorder="true" applyFont="true" applyNumberFormat="true">
      <alignment horizontal="right" vertical="top"/>
      <protection locked="true"/>
    </xf>
    <xf numFmtId="170" fontId="1540" fillId="0" borderId="4" xfId="0" applyBorder="true" applyFont="true" applyNumberFormat="true">
      <alignment horizontal="right" vertical="top"/>
      <protection locked="true"/>
    </xf>
    <xf numFmtId="4" fontId="1541" fillId="3" borderId="4" xfId="0" applyFill="true" applyBorder="true" applyFont="true" applyNumberFormat="true">
      <alignment vertical="top" horizontal="right"/>
      <protection locked="false"/>
    </xf>
    <xf numFmtId="171" fontId="1542" fillId="0" borderId="4" xfId="0" applyBorder="true" applyFont="true" applyNumberFormat="true">
      <alignment horizontal="right" vertical="top"/>
      <protection locked="true"/>
    </xf>
    <xf numFmtId="4" fontId="1543" fillId="0" borderId="4" xfId="0" applyBorder="true" applyFont="true" applyNumberFormat="true">
      <alignment horizontal="right" vertical="top"/>
      <protection locked="true"/>
    </xf>
    <xf numFmtId="4" fontId="1544" fillId="0" borderId="4" xfId="0" applyBorder="true" applyFont="true" applyNumberFormat="true">
      <alignment horizontal="right" vertical="top"/>
      <protection locked="true"/>
    </xf>
    <xf numFmtId="0" fontId="1545" fillId="0" borderId="0" xfId="0" applyFont="true"/>
    <xf numFmtId="0" fontId="1546" fillId="0" borderId="4" xfId="0" applyBorder="true" applyFont="true">
      <alignment horizontal="left" vertical="top"/>
      <protection locked="true"/>
    </xf>
    <xf numFmtId="0" fontId="1547" fillId="0" borderId="4" xfId="0" applyBorder="true" applyFont="true">
      <alignment horizontal="left" vertical="top" wrapText="true"/>
      <protection locked="true"/>
    </xf>
    <xf numFmtId="0" fontId="1548" fillId="0" borderId="4" xfId="0" applyBorder="true" applyFont="true">
      <alignment horizontal="center" vertical="top"/>
      <protection locked="true"/>
    </xf>
    <xf numFmtId="169" fontId="1549" fillId="0" borderId="4" xfId="0" applyBorder="true" applyFont="true" applyNumberFormat="true">
      <alignment horizontal="right" vertical="top"/>
      <protection locked="true"/>
    </xf>
    <xf numFmtId="170" fontId="1550" fillId="0" borderId="4" xfId="0" applyBorder="true" applyFont="true" applyNumberFormat="true">
      <alignment horizontal="right" vertical="top"/>
      <protection locked="true"/>
    </xf>
    <xf numFmtId="170" fontId="1551" fillId="0" borderId="4" xfId="0" applyBorder="true" applyFont="true" applyNumberFormat="true">
      <alignment horizontal="right" vertical="top"/>
      <protection locked="true"/>
    </xf>
    <xf numFmtId="170" fontId="1552" fillId="0" borderId="4" xfId="0" applyBorder="true" applyFont="true" applyNumberFormat="true">
      <alignment horizontal="right" vertical="top"/>
      <protection locked="true"/>
    </xf>
    <xf numFmtId="4" fontId="1553" fillId="3" borderId="4" xfId="0" applyFill="true" applyBorder="true" applyFont="true" applyNumberFormat="true">
      <alignment vertical="top" horizontal="right"/>
      <protection locked="false"/>
    </xf>
    <xf numFmtId="171" fontId="1554" fillId="0" borderId="4" xfId="0" applyBorder="true" applyFont="true" applyNumberFormat="true">
      <alignment horizontal="right" vertical="top"/>
      <protection locked="true"/>
    </xf>
    <xf numFmtId="4" fontId="1555" fillId="0" borderId="4" xfId="0" applyBorder="true" applyFont="true" applyNumberFormat="true">
      <alignment horizontal="right" vertical="top"/>
      <protection locked="true"/>
    </xf>
    <xf numFmtId="4" fontId="1556" fillId="0" borderId="4" xfId="0" applyBorder="true" applyFont="true" applyNumberFormat="true">
      <alignment horizontal="right" vertical="top"/>
      <protection locked="true"/>
    </xf>
    <xf numFmtId="0" fontId="1557" fillId="0" borderId="0" xfId="0" applyFont="true"/>
    <xf numFmtId="0" fontId="1558" fillId="0" borderId="4" xfId="0" applyBorder="true" applyFont="true">
      <alignment horizontal="left" vertical="top"/>
      <protection locked="true"/>
    </xf>
    <xf numFmtId="0" fontId="1559" fillId="0" borderId="4" xfId="0" applyBorder="true" applyFont="true">
      <alignment horizontal="left" vertical="top" wrapText="true"/>
      <protection locked="true"/>
    </xf>
    <xf numFmtId="0" fontId="1560" fillId="0" borderId="4" xfId="0" applyBorder="true" applyFont="true">
      <alignment horizontal="center" vertical="top"/>
      <protection locked="true"/>
    </xf>
    <xf numFmtId="169" fontId="1561" fillId="0" borderId="4" xfId="0" applyBorder="true" applyFont="true" applyNumberFormat="true">
      <alignment horizontal="right" vertical="top"/>
      <protection locked="true"/>
    </xf>
    <xf numFmtId="170" fontId="1562" fillId="0" borderId="4" xfId="0" applyBorder="true" applyFont="true" applyNumberFormat="true">
      <alignment horizontal="right" vertical="top"/>
      <protection locked="true"/>
    </xf>
    <xf numFmtId="170" fontId="1563" fillId="0" borderId="4" xfId="0" applyBorder="true" applyFont="true" applyNumberFormat="true">
      <alignment horizontal="right" vertical="top"/>
      <protection locked="true"/>
    </xf>
    <xf numFmtId="170" fontId="1564" fillId="0" borderId="4" xfId="0" applyBorder="true" applyFont="true" applyNumberFormat="true">
      <alignment horizontal="right" vertical="top"/>
      <protection locked="true"/>
    </xf>
    <xf numFmtId="4" fontId="1565" fillId="3" borderId="4" xfId="0" applyFill="true" applyBorder="true" applyFont="true" applyNumberFormat="true">
      <alignment vertical="top" horizontal="right"/>
      <protection locked="false"/>
    </xf>
    <xf numFmtId="171" fontId="1566" fillId="0" borderId="4" xfId="0" applyBorder="true" applyFont="true" applyNumberFormat="true">
      <alignment horizontal="right" vertical="top"/>
      <protection locked="true"/>
    </xf>
    <xf numFmtId="4" fontId="1567" fillId="0" borderId="4" xfId="0" applyBorder="true" applyFont="true" applyNumberFormat="true">
      <alignment horizontal="right" vertical="top"/>
      <protection locked="true"/>
    </xf>
    <xf numFmtId="4" fontId="1568" fillId="0" borderId="4" xfId="0" applyBorder="true" applyFont="true" applyNumberFormat="true">
      <alignment horizontal="right" vertical="top"/>
      <protection locked="true"/>
    </xf>
    <xf numFmtId="0" fontId="1569" fillId="0" borderId="0" xfId="0" applyFont="true"/>
    <xf numFmtId="0" fontId="1570" fillId="0" borderId="4" xfId="0" applyBorder="true" applyFont="true">
      <alignment horizontal="left" vertical="top"/>
      <protection locked="true"/>
    </xf>
    <xf numFmtId="0" fontId="1571" fillId="0" borderId="4" xfId="0" applyBorder="true" applyFont="true">
      <alignment horizontal="left" vertical="top" wrapText="true"/>
      <protection locked="true"/>
    </xf>
    <xf numFmtId="0" fontId="1572" fillId="0" borderId="4" xfId="0" applyBorder="true" applyFont="true">
      <alignment horizontal="center" vertical="top"/>
      <protection locked="true"/>
    </xf>
    <xf numFmtId="169" fontId="1573" fillId="0" borderId="4" xfId="0" applyBorder="true" applyFont="true" applyNumberFormat="true">
      <alignment horizontal="right" vertical="top"/>
      <protection locked="true"/>
    </xf>
    <xf numFmtId="170" fontId="1574" fillId="0" borderId="4" xfId="0" applyBorder="true" applyFont="true" applyNumberFormat="true">
      <alignment horizontal="right" vertical="top"/>
      <protection locked="true"/>
    </xf>
    <xf numFmtId="170" fontId="1575" fillId="0" borderId="4" xfId="0" applyBorder="true" applyFont="true" applyNumberFormat="true">
      <alignment horizontal="right" vertical="top"/>
      <protection locked="true"/>
    </xf>
    <xf numFmtId="170" fontId="1576" fillId="0" borderId="4" xfId="0" applyBorder="true" applyFont="true" applyNumberFormat="true">
      <alignment horizontal="right" vertical="top"/>
      <protection locked="true"/>
    </xf>
    <xf numFmtId="4" fontId="1577" fillId="3" borderId="4" xfId="0" applyFill="true" applyBorder="true" applyFont="true" applyNumberFormat="true">
      <alignment vertical="top" horizontal="right"/>
      <protection locked="false"/>
    </xf>
    <xf numFmtId="171" fontId="1578" fillId="0" borderId="4" xfId="0" applyBorder="true" applyFont="true" applyNumberFormat="true">
      <alignment horizontal="right" vertical="top"/>
      <protection locked="true"/>
    </xf>
    <xf numFmtId="4" fontId="1579" fillId="0" borderId="4" xfId="0" applyBorder="true" applyFont="true" applyNumberFormat="true">
      <alignment horizontal="right" vertical="top"/>
      <protection locked="true"/>
    </xf>
    <xf numFmtId="4" fontId="1580" fillId="0" borderId="4" xfId="0" applyBorder="true" applyFont="true" applyNumberFormat="true">
      <alignment horizontal="right" vertical="top"/>
      <protection locked="true"/>
    </xf>
    <xf numFmtId="0" fontId="1581" fillId="0" borderId="0" xfId="0" applyFont="true"/>
    <xf numFmtId="0" fontId="1582" fillId="0" borderId="4" xfId="0" applyBorder="true" applyFont="true">
      <alignment horizontal="left" vertical="top"/>
      <protection locked="true"/>
    </xf>
    <xf numFmtId="0" fontId="1583" fillId="0" borderId="4" xfId="0" applyBorder="true" applyFont="true">
      <alignment horizontal="left" vertical="top" wrapText="true"/>
      <protection locked="true"/>
    </xf>
    <xf numFmtId="0" fontId="1584" fillId="0" borderId="4" xfId="0" applyBorder="true" applyFont="true">
      <alignment horizontal="center" vertical="top"/>
      <protection locked="true"/>
    </xf>
    <xf numFmtId="169" fontId="1585" fillId="0" borderId="4" xfId="0" applyBorder="true" applyFont="true" applyNumberFormat="true">
      <alignment horizontal="right" vertical="top"/>
      <protection locked="true"/>
    </xf>
    <xf numFmtId="170" fontId="1586" fillId="0" borderId="4" xfId="0" applyBorder="true" applyFont="true" applyNumberFormat="true">
      <alignment horizontal="right" vertical="top"/>
      <protection locked="true"/>
    </xf>
    <xf numFmtId="170" fontId="1587" fillId="0" borderId="4" xfId="0" applyBorder="true" applyFont="true" applyNumberFormat="true">
      <alignment horizontal="right" vertical="top"/>
      <protection locked="true"/>
    </xf>
    <xf numFmtId="170" fontId="1588" fillId="0" borderId="4" xfId="0" applyBorder="true" applyFont="true" applyNumberFormat="true">
      <alignment horizontal="right" vertical="top"/>
      <protection locked="true"/>
    </xf>
    <xf numFmtId="4" fontId="1589" fillId="3" borderId="4" xfId="0" applyFill="true" applyBorder="true" applyFont="true" applyNumberFormat="true">
      <alignment vertical="top" horizontal="right"/>
      <protection locked="false"/>
    </xf>
    <xf numFmtId="171" fontId="1590" fillId="0" borderId="4" xfId="0" applyBorder="true" applyFont="true" applyNumberFormat="true">
      <alignment horizontal="right" vertical="top"/>
      <protection locked="true"/>
    </xf>
    <xf numFmtId="4" fontId="1591" fillId="0" borderId="4" xfId="0" applyBorder="true" applyFont="true" applyNumberFormat="true">
      <alignment horizontal="right" vertical="top"/>
      <protection locked="true"/>
    </xf>
    <xf numFmtId="4" fontId="1592" fillId="0" borderId="4" xfId="0" applyBorder="true" applyFont="true" applyNumberFormat="true">
      <alignment horizontal="right" vertical="top"/>
      <protection locked="true"/>
    </xf>
    <xf numFmtId="0" fontId="1593" fillId="0" borderId="0" xfId="0" applyFont="true"/>
    <xf numFmtId="0" fontId="1594" fillId="0" borderId="4" xfId="0" applyBorder="true" applyFont="true">
      <alignment horizontal="left" vertical="top"/>
      <protection locked="true"/>
    </xf>
    <xf numFmtId="0" fontId="1595" fillId="0" borderId="4" xfId="0" applyBorder="true" applyFont="true">
      <alignment horizontal="left" vertical="top" wrapText="true"/>
      <protection locked="true"/>
    </xf>
    <xf numFmtId="0" fontId="1596" fillId="0" borderId="4" xfId="0" applyBorder="true" applyFont="true">
      <alignment horizontal="center" vertical="top"/>
      <protection locked="true"/>
    </xf>
    <xf numFmtId="169" fontId="1597" fillId="0" borderId="4" xfId="0" applyBorder="true" applyFont="true" applyNumberFormat="true">
      <alignment horizontal="right" vertical="top"/>
      <protection locked="true"/>
    </xf>
    <xf numFmtId="170" fontId="1598" fillId="0" borderId="4" xfId="0" applyBorder="true" applyFont="true" applyNumberFormat="true">
      <alignment horizontal="right" vertical="top"/>
      <protection locked="true"/>
    </xf>
    <xf numFmtId="170" fontId="1599" fillId="0" borderId="4" xfId="0" applyBorder="true" applyFont="true" applyNumberFormat="true">
      <alignment horizontal="right" vertical="top"/>
      <protection locked="true"/>
    </xf>
    <xf numFmtId="170" fontId="1600" fillId="0" borderId="4" xfId="0" applyBorder="true" applyFont="true" applyNumberFormat="true">
      <alignment horizontal="right" vertical="top"/>
      <protection locked="true"/>
    </xf>
    <xf numFmtId="4" fontId="1601" fillId="3" borderId="4" xfId="0" applyFill="true" applyBorder="true" applyFont="true" applyNumberFormat="true">
      <alignment vertical="top" horizontal="right"/>
      <protection locked="false"/>
    </xf>
    <xf numFmtId="171" fontId="1602" fillId="0" borderId="4" xfId="0" applyBorder="true" applyFont="true" applyNumberFormat="true">
      <alignment horizontal="right" vertical="top"/>
      <protection locked="true"/>
    </xf>
    <xf numFmtId="4" fontId="1603" fillId="0" borderId="4" xfId="0" applyBorder="true" applyFont="true" applyNumberFormat="true">
      <alignment horizontal="right" vertical="top"/>
      <protection locked="true"/>
    </xf>
    <xf numFmtId="4" fontId="1604" fillId="0" borderId="4" xfId="0" applyBorder="true" applyFont="true" applyNumberFormat="true">
      <alignment horizontal="right" vertical="top"/>
      <protection locked="true"/>
    </xf>
    <xf numFmtId="0" fontId="1605" fillId="0" borderId="0" xfId="0" applyFont="true"/>
    <xf numFmtId="0" fontId="1606" fillId="0" borderId="4" xfId="0" applyBorder="true" applyFont="true">
      <alignment horizontal="left" vertical="top"/>
      <protection locked="true"/>
    </xf>
    <xf numFmtId="0" fontId="1607" fillId="0" borderId="4" xfId="0" applyBorder="true" applyFont="true">
      <alignment horizontal="left" vertical="top" wrapText="true"/>
      <protection locked="true"/>
    </xf>
    <xf numFmtId="0" fontId="1608" fillId="0" borderId="4" xfId="0" applyBorder="true" applyFont="true">
      <alignment horizontal="center" vertical="top"/>
      <protection locked="true"/>
    </xf>
    <xf numFmtId="169" fontId="1609" fillId="0" borderId="4" xfId="0" applyBorder="true" applyFont="true" applyNumberFormat="true">
      <alignment horizontal="right" vertical="top"/>
      <protection locked="true"/>
    </xf>
    <xf numFmtId="170" fontId="1610" fillId="0" borderId="4" xfId="0" applyBorder="true" applyFont="true" applyNumberFormat="true">
      <alignment horizontal="right" vertical="top"/>
      <protection locked="true"/>
    </xf>
    <xf numFmtId="170" fontId="1611" fillId="0" borderId="4" xfId="0" applyBorder="true" applyFont="true" applyNumberFormat="true">
      <alignment horizontal="right" vertical="top"/>
      <protection locked="true"/>
    </xf>
    <xf numFmtId="170" fontId="1612" fillId="0" borderId="4" xfId="0" applyBorder="true" applyFont="true" applyNumberFormat="true">
      <alignment horizontal="right" vertical="top"/>
      <protection locked="true"/>
    </xf>
    <xf numFmtId="4" fontId="1613" fillId="3" borderId="4" xfId="0" applyFill="true" applyBorder="true" applyFont="true" applyNumberFormat="true">
      <alignment vertical="top" horizontal="right"/>
      <protection locked="false"/>
    </xf>
    <xf numFmtId="171" fontId="1614" fillId="0" borderId="4" xfId="0" applyBorder="true" applyFont="true" applyNumberFormat="true">
      <alignment horizontal="right" vertical="top"/>
      <protection locked="true"/>
    </xf>
    <xf numFmtId="4" fontId="1615" fillId="0" borderId="4" xfId="0" applyBorder="true" applyFont="true" applyNumberFormat="true">
      <alignment horizontal="right" vertical="top"/>
      <protection locked="true"/>
    </xf>
    <xf numFmtId="4" fontId="1616" fillId="0" borderId="4" xfId="0" applyBorder="true" applyFont="true" applyNumberFormat="true">
      <alignment horizontal="right" vertical="top"/>
      <protection locked="true"/>
    </xf>
    <xf numFmtId="0" fontId="1617" fillId="0" borderId="0" xfId="0" applyFont="true"/>
    <xf numFmtId="0" fontId="1618" fillId="0" borderId="4" xfId="0" applyBorder="true" applyFont="true">
      <alignment horizontal="left" vertical="top"/>
      <protection locked="true"/>
    </xf>
    <xf numFmtId="0" fontId="1619" fillId="0" borderId="4" xfId="0" applyBorder="true" applyFont="true">
      <alignment horizontal="left" vertical="top" wrapText="true"/>
      <protection locked="true"/>
    </xf>
    <xf numFmtId="0" fontId="1620" fillId="0" borderId="4" xfId="0" applyBorder="true" applyFont="true">
      <alignment horizontal="center" vertical="top"/>
      <protection locked="true"/>
    </xf>
    <xf numFmtId="169" fontId="1621" fillId="0" borderId="4" xfId="0" applyBorder="true" applyFont="true" applyNumberFormat="true">
      <alignment horizontal="right" vertical="top"/>
      <protection locked="true"/>
    </xf>
    <xf numFmtId="170" fontId="1622" fillId="0" borderId="4" xfId="0" applyBorder="true" applyFont="true" applyNumberFormat="true">
      <alignment horizontal="right" vertical="top"/>
      <protection locked="true"/>
    </xf>
    <xf numFmtId="170" fontId="1623" fillId="0" borderId="4" xfId="0" applyBorder="true" applyFont="true" applyNumberFormat="true">
      <alignment horizontal="right" vertical="top"/>
      <protection locked="true"/>
    </xf>
    <xf numFmtId="170" fontId="1624" fillId="0" borderId="4" xfId="0" applyBorder="true" applyFont="true" applyNumberFormat="true">
      <alignment horizontal="right" vertical="top"/>
      <protection locked="true"/>
    </xf>
    <xf numFmtId="4" fontId="1625" fillId="3" borderId="4" xfId="0" applyFill="true" applyBorder="true" applyFont="true" applyNumberFormat="true">
      <alignment vertical="top" horizontal="right"/>
      <protection locked="false"/>
    </xf>
    <xf numFmtId="171" fontId="1626" fillId="0" borderId="4" xfId="0" applyBorder="true" applyFont="true" applyNumberFormat="true">
      <alignment horizontal="right" vertical="top"/>
      <protection locked="true"/>
    </xf>
    <xf numFmtId="4" fontId="1627" fillId="0" borderId="4" xfId="0" applyBorder="true" applyFont="true" applyNumberFormat="true">
      <alignment horizontal="right" vertical="top"/>
      <protection locked="true"/>
    </xf>
    <xf numFmtId="4" fontId="1628" fillId="0" borderId="4" xfId="0" applyBorder="true" applyFont="true" applyNumberFormat="true">
      <alignment horizontal="right" vertical="top"/>
      <protection locked="true"/>
    </xf>
    <xf numFmtId="0" fontId="1629" fillId="0" borderId="0" xfId="0" applyFont="true"/>
    <xf numFmtId="0" fontId="1630" fillId="0" borderId="4" xfId="0" applyBorder="true" applyFont="true">
      <alignment horizontal="left" vertical="top"/>
      <protection locked="true"/>
    </xf>
    <xf numFmtId="0" fontId="1631" fillId="0" borderId="4" xfId="0" applyBorder="true" applyFont="true">
      <alignment horizontal="left" vertical="top" wrapText="true"/>
      <protection locked="true"/>
    </xf>
    <xf numFmtId="0" fontId="1632" fillId="0" borderId="4" xfId="0" applyBorder="true" applyFont="true">
      <alignment horizontal="center" vertical="top"/>
      <protection locked="true"/>
    </xf>
    <xf numFmtId="169" fontId="1633" fillId="0" borderId="4" xfId="0" applyBorder="true" applyFont="true" applyNumberFormat="true">
      <alignment horizontal="right" vertical="top"/>
      <protection locked="true"/>
    </xf>
    <xf numFmtId="170" fontId="1634" fillId="0" borderId="4" xfId="0" applyBorder="true" applyFont="true" applyNumberFormat="true">
      <alignment horizontal="right" vertical="top"/>
      <protection locked="true"/>
    </xf>
    <xf numFmtId="170" fontId="1635" fillId="0" borderId="4" xfId="0" applyBorder="true" applyFont="true" applyNumberFormat="true">
      <alignment horizontal="right" vertical="top"/>
      <protection locked="true"/>
    </xf>
    <xf numFmtId="170" fontId="1636" fillId="0" borderId="4" xfId="0" applyBorder="true" applyFont="true" applyNumberFormat="true">
      <alignment horizontal="right" vertical="top"/>
      <protection locked="true"/>
    </xf>
    <xf numFmtId="4" fontId="1637" fillId="3" borderId="4" xfId="0" applyFill="true" applyBorder="true" applyFont="true" applyNumberFormat="true">
      <alignment vertical="top" horizontal="right"/>
      <protection locked="false"/>
    </xf>
    <xf numFmtId="171" fontId="1638" fillId="0" borderId="4" xfId="0" applyBorder="true" applyFont="true" applyNumberFormat="true">
      <alignment horizontal="right" vertical="top"/>
      <protection locked="true"/>
    </xf>
    <xf numFmtId="4" fontId="1639" fillId="0" borderId="4" xfId="0" applyBorder="true" applyFont="true" applyNumberFormat="true">
      <alignment horizontal="right" vertical="top"/>
      <protection locked="true"/>
    </xf>
    <xf numFmtId="4" fontId="1640" fillId="0" borderId="4" xfId="0" applyBorder="true" applyFont="true" applyNumberFormat="true">
      <alignment horizontal="right" vertical="top"/>
      <protection locked="true"/>
    </xf>
    <xf numFmtId="0" fontId="1641" fillId="0" borderId="0" xfId="0" applyFont="true"/>
    <xf numFmtId="0" fontId="1642" fillId="0" borderId="4" xfId="0" applyBorder="true" applyFont="true">
      <alignment horizontal="left" vertical="top"/>
      <protection locked="true"/>
    </xf>
    <xf numFmtId="0" fontId="1643" fillId="0" borderId="4" xfId="0" applyBorder="true" applyFont="true">
      <alignment horizontal="left" vertical="top" wrapText="true"/>
      <protection locked="true"/>
    </xf>
    <xf numFmtId="0" fontId="1644" fillId="0" borderId="4" xfId="0" applyBorder="true" applyFont="true">
      <alignment horizontal="center" vertical="top"/>
      <protection locked="true"/>
    </xf>
    <xf numFmtId="169" fontId="1645" fillId="0" borderId="4" xfId="0" applyBorder="true" applyFont="true" applyNumberFormat="true">
      <alignment horizontal="right" vertical="top"/>
      <protection locked="true"/>
    </xf>
    <xf numFmtId="170" fontId="1646" fillId="0" borderId="4" xfId="0" applyBorder="true" applyFont="true" applyNumberFormat="true">
      <alignment horizontal="right" vertical="top"/>
      <protection locked="true"/>
    </xf>
    <xf numFmtId="170" fontId="1647" fillId="0" borderId="4" xfId="0" applyBorder="true" applyFont="true" applyNumberFormat="true">
      <alignment horizontal="right" vertical="top"/>
      <protection locked="true"/>
    </xf>
    <xf numFmtId="170" fontId="1648" fillId="0" borderId="4" xfId="0" applyBorder="true" applyFont="true" applyNumberFormat="true">
      <alignment horizontal="right" vertical="top"/>
      <protection locked="true"/>
    </xf>
    <xf numFmtId="4" fontId="1649" fillId="3" borderId="4" xfId="0" applyFill="true" applyBorder="true" applyFont="true" applyNumberFormat="true">
      <alignment vertical="top" horizontal="right"/>
      <protection locked="false"/>
    </xf>
    <xf numFmtId="171" fontId="1650" fillId="0" borderId="4" xfId="0" applyBorder="true" applyFont="true" applyNumberFormat="true">
      <alignment horizontal="right" vertical="top"/>
      <protection locked="true"/>
    </xf>
    <xf numFmtId="4" fontId="1651" fillId="0" borderId="4" xfId="0" applyBorder="true" applyFont="true" applyNumberFormat="true">
      <alignment horizontal="right" vertical="top"/>
      <protection locked="true"/>
    </xf>
    <xf numFmtId="4" fontId="1652" fillId="0" borderId="4" xfId="0" applyBorder="true" applyFont="true" applyNumberFormat="true">
      <alignment horizontal="right" vertical="top"/>
      <protection locked="true"/>
    </xf>
    <xf numFmtId="0" fontId="1653" fillId="0" borderId="0" xfId="0" applyFont="true"/>
    <xf numFmtId="0" fontId="1654" fillId="0" borderId="4" xfId="0" applyBorder="true" applyFont="true">
      <alignment horizontal="left" vertical="top"/>
      <protection locked="true"/>
    </xf>
    <xf numFmtId="0" fontId="1655" fillId="0" borderId="4" xfId="0" applyBorder="true" applyFont="true">
      <alignment horizontal="left" vertical="top" wrapText="true"/>
      <protection locked="true"/>
    </xf>
    <xf numFmtId="0" fontId="1656" fillId="0" borderId="4" xfId="0" applyBorder="true" applyFont="true">
      <alignment horizontal="center" vertical="top"/>
      <protection locked="true"/>
    </xf>
    <xf numFmtId="169" fontId="1657" fillId="0" borderId="4" xfId="0" applyBorder="true" applyFont="true" applyNumberFormat="true">
      <alignment horizontal="right" vertical="top"/>
      <protection locked="true"/>
    </xf>
    <xf numFmtId="170" fontId="1658" fillId="0" borderId="4" xfId="0" applyBorder="true" applyFont="true" applyNumberFormat="true">
      <alignment horizontal="right" vertical="top"/>
      <protection locked="true"/>
    </xf>
    <xf numFmtId="170" fontId="1659" fillId="0" borderId="4" xfId="0" applyBorder="true" applyFont="true" applyNumberFormat="true">
      <alignment horizontal="right" vertical="top"/>
      <protection locked="true"/>
    </xf>
    <xf numFmtId="170" fontId="1660" fillId="0" borderId="4" xfId="0" applyBorder="true" applyFont="true" applyNumberFormat="true">
      <alignment horizontal="right" vertical="top"/>
      <protection locked="true"/>
    </xf>
    <xf numFmtId="4" fontId="1661" fillId="3" borderId="4" xfId="0" applyFill="true" applyBorder="true" applyFont="true" applyNumberFormat="true">
      <alignment vertical="top" horizontal="right"/>
      <protection locked="false"/>
    </xf>
    <xf numFmtId="171" fontId="1662" fillId="0" borderId="4" xfId="0" applyBorder="true" applyFont="true" applyNumberFormat="true">
      <alignment horizontal="right" vertical="top"/>
      <protection locked="true"/>
    </xf>
    <xf numFmtId="4" fontId="1663" fillId="0" borderId="4" xfId="0" applyBorder="true" applyFont="true" applyNumberFormat="true">
      <alignment horizontal="right" vertical="top"/>
      <protection locked="true"/>
    </xf>
    <xf numFmtId="4" fontId="1664" fillId="0" borderId="4" xfId="0" applyBorder="true" applyFont="true" applyNumberFormat="true">
      <alignment horizontal="right" vertical="top"/>
      <protection locked="true"/>
    </xf>
    <xf numFmtId="0" fontId="1665" fillId="0" borderId="0" xfId="0" applyFont="true"/>
    <xf numFmtId="0" fontId="1666" fillId="0" borderId="4" xfId="0" applyBorder="true" applyFont="true">
      <alignment horizontal="left" vertical="top"/>
      <protection locked="true"/>
    </xf>
    <xf numFmtId="0" fontId="1667" fillId="0" borderId="4" xfId="0" applyBorder="true" applyFont="true">
      <alignment horizontal="left" vertical="top" wrapText="true"/>
      <protection locked="true"/>
    </xf>
    <xf numFmtId="0" fontId="1668" fillId="0" borderId="4" xfId="0" applyBorder="true" applyFont="true">
      <alignment horizontal="center" vertical="top"/>
      <protection locked="true"/>
    </xf>
    <xf numFmtId="169" fontId="1669" fillId="0" borderId="4" xfId="0" applyBorder="true" applyFont="true" applyNumberFormat="true">
      <alignment horizontal="right" vertical="top"/>
      <protection locked="true"/>
    </xf>
    <xf numFmtId="170" fontId="1670" fillId="0" borderId="4" xfId="0" applyBorder="true" applyFont="true" applyNumberFormat="true">
      <alignment horizontal="right" vertical="top"/>
      <protection locked="true"/>
    </xf>
    <xf numFmtId="170" fontId="1671" fillId="0" borderId="4" xfId="0" applyBorder="true" applyFont="true" applyNumberFormat="true">
      <alignment horizontal="right" vertical="top"/>
      <protection locked="true"/>
    </xf>
    <xf numFmtId="170" fontId="1672" fillId="0" borderId="4" xfId="0" applyBorder="true" applyFont="true" applyNumberFormat="true">
      <alignment horizontal="right" vertical="top"/>
      <protection locked="true"/>
    </xf>
    <xf numFmtId="4" fontId="1673" fillId="3" borderId="4" xfId="0" applyFill="true" applyBorder="true" applyFont="true" applyNumberFormat="true">
      <alignment vertical="top" horizontal="right"/>
      <protection locked="false"/>
    </xf>
    <xf numFmtId="171" fontId="1674" fillId="0" borderId="4" xfId="0" applyBorder="true" applyFont="true" applyNumberFormat="true">
      <alignment horizontal="right" vertical="top"/>
      <protection locked="true"/>
    </xf>
    <xf numFmtId="4" fontId="1675" fillId="0" borderId="4" xfId="0" applyBorder="true" applyFont="true" applyNumberFormat="true">
      <alignment horizontal="right" vertical="top"/>
      <protection locked="true"/>
    </xf>
    <xf numFmtId="4" fontId="1676" fillId="0" borderId="4" xfId="0" applyBorder="true" applyFont="true" applyNumberFormat="true">
      <alignment horizontal="right" vertical="top"/>
      <protection locked="true"/>
    </xf>
    <xf numFmtId="0" fontId="1677" fillId="0" borderId="0" xfId="0" applyFont="true"/>
    <xf numFmtId="0" fontId="1678" fillId="5" borderId="4" xfId="0" applyFill="true" applyBorder="true" applyFont="true">
      <alignment horizontal="left"/>
      <protection locked="true"/>
    </xf>
    <xf numFmtId="0" fontId="1679" fillId="5" borderId="4" xfId="0" applyFill="true" applyBorder="true" applyFont="true">
      <alignment horizontal="left"/>
      <protection locked="true"/>
    </xf>
    <xf numFmtId="0" fontId="1680" fillId="5" borderId="4" xfId="0" applyFill="true" applyBorder="true" applyFont="true">
      <alignment horizontal="left"/>
      <protection locked="true"/>
    </xf>
    <xf numFmtId="0" fontId="1681" fillId="5" borderId="4" xfId="0" applyFill="true" applyBorder="true" applyFont="true">
      <alignment horizontal="left"/>
      <protection locked="true"/>
    </xf>
    <xf numFmtId="0" fontId="1682" fillId="5" borderId="4" xfId="0" applyFill="true" applyBorder="true" applyFont="true">
      <alignment horizontal="left"/>
      <protection locked="true"/>
    </xf>
    <xf numFmtId="0" fontId="1683" fillId="5" borderId="4" xfId="0" applyFill="true" applyBorder="true" applyFont="true">
      <alignment horizontal="left"/>
      <protection locked="true"/>
    </xf>
    <xf numFmtId="0" fontId="1684" fillId="5" borderId="4" xfId="0" applyFill="true" applyBorder="true" applyFont="true">
      <alignment horizontal="left"/>
      <protection locked="true"/>
    </xf>
    <xf numFmtId="0" fontId="1685" fillId="5" borderId="4" xfId="0" applyFill="true" applyBorder="true" applyFont="true">
      <alignment horizontal="left"/>
      <protection locked="true"/>
    </xf>
    <xf numFmtId="0" fontId="1686" fillId="5" borderId="4" xfId="0" applyFill="true" applyBorder="true" applyFont="true">
      <alignment horizontal="left"/>
      <protection locked="true"/>
    </xf>
    <xf numFmtId="0" fontId="1687" fillId="5" borderId="4" xfId="0" applyFill="true" applyBorder="true" applyFont="true">
      <alignment horizontal="left"/>
      <protection locked="true"/>
    </xf>
    <xf numFmtId="4" fontId="1688" fillId="5" borderId="4" xfId="0" applyFill="true" applyBorder="true" applyFont="true" applyNumberFormat="true">
      <alignment horizontal="right"/>
      <protection locked="true"/>
    </xf>
    <xf numFmtId="0" fontId="1689" fillId="0" borderId="0" xfId="0" applyFont="true"/>
    <xf numFmtId="0" fontId="1690" fillId="0" borderId="4" xfId="0" applyBorder="true" applyFont="true">
      <alignment horizontal="left" vertical="top"/>
      <protection locked="true"/>
    </xf>
    <xf numFmtId="0" fontId="1691" fillId="0" borderId="4" xfId="0" applyBorder="true" applyFont="true">
      <alignment horizontal="left" vertical="top" wrapText="true"/>
      <protection locked="true"/>
    </xf>
    <xf numFmtId="0" fontId="1692" fillId="0" borderId="4" xfId="0" applyBorder="true" applyFont="true">
      <alignment horizontal="center" vertical="top"/>
      <protection locked="true"/>
    </xf>
    <xf numFmtId="169" fontId="1693" fillId="0" borderId="4" xfId="0" applyBorder="true" applyFont="true" applyNumberFormat="true">
      <alignment horizontal="right" vertical="top"/>
      <protection locked="true"/>
    </xf>
    <xf numFmtId="170" fontId="1694" fillId="0" borderId="4" xfId="0" applyBorder="true" applyFont="true" applyNumberFormat="true">
      <alignment horizontal="right" vertical="top"/>
      <protection locked="true"/>
    </xf>
    <xf numFmtId="170" fontId="1695" fillId="0" borderId="4" xfId="0" applyBorder="true" applyFont="true" applyNumberFormat="true">
      <alignment horizontal="right" vertical="top"/>
      <protection locked="true"/>
    </xf>
    <xf numFmtId="170" fontId="1696" fillId="0" borderId="4" xfId="0" applyBorder="true" applyFont="true" applyNumberFormat="true">
      <alignment horizontal="right" vertical="top"/>
      <protection locked="true"/>
    </xf>
    <xf numFmtId="4" fontId="1697" fillId="3" borderId="4" xfId="0" applyFill="true" applyBorder="true" applyFont="true" applyNumberFormat="true">
      <alignment vertical="top" horizontal="right"/>
      <protection locked="false"/>
    </xf>
    <xf numFmtId="171" fontId="1698" fillId="0" borderId="4" xfId="0" applyBorder="true" applyFont="true" applyNumberFormat="true">
      <alignment horizontal="right" vertical="top"/>
      <protection locked="true"/>
    </xf>
    <xf numFmtId="4" fontId="1699" fillId="0" borderId="4" xfId="0" applyBorder="true" applyFont="true" applyNumberFormat="true">
      <alignment horizontal="right" vertical="top"/>
      <protection locked="true"/>
    </xf>
    <xf numFmtId="4" fontId="1700" fillId="0" borderId="4" xfId="0" applyBorder="true" applyFont="true" applyNumberFormat="true">
      <alignment horizontal="right" vertical="top"/>
      <protection locked="true"/>
    </xf>
    <xf numFmtId="0" fontId="1701" fillId="0" borderId="0" xfId="0" applyFont="true"/>
    <xf numFmtId="0" fontId="1702" fillId="0" borderId="4" xfId="0" applyBorder="true" applyFont="true">
      <alignment horizontal="left" vertical="top"/>
      <protection locked="true"/>
    </xf>
    <xf numFmtId="0" fontId="1703" fillId="0" borderId="4" xfId="0" applyBorder="true" applyFont="true">
      <alignment horizontal="left" vertical="top" wrapText="true"/>
      <protection locked="true"/>
    </xf>
    <xf numFmtId="0" fontId="1704" fillId="0" borderId="4" xfId="0" applyBorder="true" applyFont="true">
      <alignment horizontal="center" vertical="top"/>
      <protection locked="true"/>
    </xf>
    <xf numFmtId="169" fontId="1705" fillId="0" borderId="4" xfId="0" applyBorder="true" applyFont="true" applyNumberFormat="true">
      <alignment horizontal="right" vertical="top"/>
      <protection locked="true"/>
    </xf>
    <xf numFmtId="170" fontId="1706" fillId="0" borderId="4" xfId="0" applyBorder="true" applyFont="true" applyNumberFormat="true">
      <alignment horizontal="right" vertical="top"/>
      <protection locked="true"/>
    </xf>
    <xf numFmtId="170" fontId="1707" fillId="0" borderId="4" xfId="0" applyBorder="true" applyFont="true" applyNumberFormat="true">
      <alignment horizontal="right" vertical="top"/>
      <protection locked="true"/>
    </xf>
    <xf numFmtId="170" fontId="1708" fillId="0" borderId="4" xfId="0" applyBorder="true" applyFont="true" applyNumberFormat="true">
      <alignment horizontal="right" vertical="top"/>
      <protection locked="true"/>
    </xf>
    <xf numFmtId="4" fontId="1709" fillId="3" borderId="4" xfId="0" applyFill="true" applyBorder="true" applyFont="true" applyNumberFormat="true">
      <alignment vertical="top" horizontal="right"/>
      <protection locked="false"/>
    </xf>
    <xf numFmtId="171" fontId="1710" fillId="0" borderId="4" xfId="0" applyBorder="true" applyFont="true" applyNumberFormat="true">
      <alignment horizontal="right" vertical="top"/>
      <protection locked="true"/>
    </xf>
    <xf numFmtId="4" fontId="1711" fillId="0" borderId="4" xfId="0" applyBorder="true" applyFont="true" applyNumberFormat="true">
      <alignment horizontal="right" vertical="top"/>
      <protection locked="true"/>
    </xf>
    <xf numFmtId="4" fontId="1712" fillId="0" borderId="4" xfId="0" applyBorder="true" applyFont="true" applyNumberFormat="true">
      <alignment horizontal="right" vertical="top"/>
      <protection locked="true"/>
    </xf>
    <xf numFmtId="0" fontId="1713" fillId="0" borderId="0" xfId="0" applyFont="true"/>
    <xf numFmtId="0" fontId="1714" fillId="0" borderId="4" xfId="0" applyBorder="true" applyFont="true">
      <alignment horizontal="left" vertical="top"/>
      <protection locked="true"/>
    </xf>
    <xf numFmtId="0" fontId="1715" fillId="0" borderId="4" xfId="0" applyBorder="true" applyFont="true">
      <alignment horizontal="left" vertical="top" wrapText="true"/>
      <protection locked="true"/>
    </xf>
    <xf numFmtId="0" fontId="1716" fillId="0" borderId="4" xfId="0" applyBorder="true" applyFont="true">
      <alignment horizontal="center" vertical="top"/>
      <protection locked="true"/>
    </xf>
    <xf numFmtId="169" fontId="1717" fillId="0" borderId="4" xfId="0" applyBorder="true" applyFont="true" applyNumberFormat="true">
      <alignment horizontal="right" vertical="top"/>
      <protection locked="true"/>
    </xf>
    <xf numFmtId="170" fontId="1718" fillId="0" borderId="4" xfId="0" applyBorder="true" applyFont="true" applyNumberFormat="true">
      <alignment horizontal="right" vertical="top"/>
      <protection locked="true"/>
    </xf>
    <xf numFmtId="170" fontId="1719" fillId="0" borderId="4" xfId="0" applyBorder="true" applyFont="true" applyNumberFormat="true">
      <alignment horizontal="right" vertical="top"/>
      <protection locked="true"/>
    </xf>
    <xf numFmtId="170" fontId="1720" fillId="0" borderId="4" xfId="0" applyBorder="true" applyFont="true" applyNumberFormat="true">
      <alignment horizontal="right" vertical="top"/>
      <protection locked="true"/>
    </xf>
    <xf numFmtId="4" fontId="1721" fillId="3" borderId="4" xfId="0" applyFill="true" applyBorder="true" applyFont="true" applyNumberFormat="true">
      <alignment vertical="top" horizontal="right"/>
      <protection locked="false"/>
    </xf>
    <xf numFmtId="171" fontId="1722" fillId="0" borderId="4" xfId="0" applyBorder="true" applyFont="true" applyNumberFormat="true">
      <alignment horizontal="right" vertical="top"/>
      <protection locked="true"/>
    </xf>
    <xf numFmtId="4" fontId="1723" fillId="0" borderId="4" xfId="0" applyBorder="true" applyFont="true" applyNumberFormat="true">
      <alignment horizontal="right" vertical="top"/>
      <protection locked="true"/>
    </xf>
    <xf numFmtId="4" fontId="1724" fillId="0" borderId="4" xfId="0" applyBorder="true" applyFont="true" applyNumberFormat="true">
      <alignment horizontal="right" vertical="top"/>
      <protection locked="true"/>
    </xf>
    <xf numFmtId="0" fontId="1725" fillId="0" borderId="0" xfId="0" applyFont="true"/>
    <xf numFmtId="0" fontId="1726" fillId="0" borderId="4" xfId="0" applyBorder="true" applyFont="true">
      <alignment horizontal="left" vertical="top"/>
      <protection locked="true"/>
    </xf>
    <xf numFmtId="0" fontId="1727" fillId="0" borderId="4" xfId="0" applyBorder="true" applyFont="true">
      <alignment horizontal="left" vertical="top" wrapText="true"/>
      <protection locked="true"/>
    </xf>
    <xf numFmtId="0" fontId="1728" fillId="0" borderId="4" xfId="0" applyBorder="true" applyFont="true">
      <alignment horizontal="center" vertical="top"/>
      <protection locked="true"/>
    </xf>
    <xf numFmtId="169" fontId="1729" fillId="0" borderId="4" xfId="0" applyBorder="true" applyFont="true" applyNumberFormat="true">
      <alignment horizontal="right" vertical="top"/>
      <protection locked="true"/>
    </xf>
    <xf numFmtId="170" fontId="1730" fillId="0" borderId="4" xfId="0" applyBorder="true" applyFont="true" applyNumberFormat="true">
      <alignment horizontal="right" vertical="top"/>
      <protection locked="true"/>
    </xf>
    <xf numFmtId="170" fontId="1731" fillId="0" borderId="4" xfId="0" applyBorder="true" applyFont="true" applyNumberFormat="true">
      <alignment horizontal="right" vertical="top"/>
      <protection locked="true"/>
    </xf>
    <xf numFmtId="170" fontId="1732" fillId="0" borderId="4" xfId="0" applyBorder="true" applyFont="true" applyNumberFormat="true">
      <alignment horizontal="right" vertical="top"/>
      <protection locked="true"/>
    </xf>
    <xf numFmtId="4" fontId="1733" fillId="3" borderId="4" xfId="0" applyFill="true" applyBorder="true" applyFont="true" applyNumberFormat="true">
      <alignment vertical="top" horizontal="right"/>
      <protection locked="false"/>
    </xf>
    <xf numFmtId="171" fontId="1734" fillId="0" borderId="4" xfId="0" applyBorder="true" applyFont="true" applyNumberFormat="true">
      <alignment horizontal="right" vertical="top"/>
      <protection locked="true"/>
    </xf>
    <xf numFmtId="4" fontId="1735" fillId="0" borderId="4" xfId="0" applyBorder="true" applyFont="true" applyNumberFormat="true">
      <alignment horizontal="right" vertical="top"/>
      <protection locked="true"/>
    </xf>
    <xf numFmtId="4" fontId="1736" fillId="0" borderId="4" xfId="0" applyBorder="true" applyFont="true" applyNumberFormat="true">
      <alignment horizontal="right" vertical="top"/>
      <protection locked="true"/>
    </xf>
    <xf numFmtId="0" fontId="1737" fillId="0" borderId="0" xfId="0" applyFont="true"/>
    <xf numFmtId="0" fontId="1738" fillId="0" borderId="4" xfId="0" applyBorder="true" applyFont="true">
      <alignment horizontal="left" vertical="top"/>
      <protection locked="true"/>
    </xf>
    <xf numFmtId="0" fontId="1739" fillId="0" borderId="4" xfId="0" applyBorder="true" applyFont="true">
      <alignment horizontal="left" vertical="top" wrapText="true"/>
      <protection locked="true"/>
    </xf>
    <xf numFmtId="0" fontId="1740" fillId="0" borderId="4" xfId="0" applyBorder="true" applyFont="true">
      <alignment horizontal="center" vertical="top"/>
      <protection locked="true"/>
    </xf>
    <xf numFmtId="169" fontId="1741" fillId="0" borderId="4" xfId="0" applyBorder="true" applyFont="true" applyNumberFormat="true">
      <alignment horizontal="right" vertical="top"/>
      <protection locked="true"/>
    </xf>
    <xf numFmtId="170" fontId="1742" fillId="0" borderId="4" xfId="0" applyBorder="true" applyFont="true" applyNumberFormat="true">
      <alignment horizontal="right" vertical="top"/>
      <protection locked="true"/>
    </xf>
    <xf numFmtId="170" fontId="1743" fillId="0" borderId="4" xfId="0" applyBorder="true" applyFont="true" applyNumberFormat="true">
      <alignment horizontal="right" vertical="top"/>
      <protection locked="true"/>
    </xf>
    <xf numFmtId="170" fontId="1744" fillId="0" borderId="4" xfId="0" applyBorder="true" applyFont="true" applyNumberFormat="true">
      <alignment horizontal="right" vertical="top"/>
      <protection locked="true"/>
    </xf>
    <xf numFmtId="4" fontId="1745" fillId="3" borderId="4" xfId="0" applyFill="true" applyBorder="true" applyFont="true" applyNumberFormat="true">
      <alignment vertical="top" horizontal="right"/>
      <protection locked="false"/>
    </xf>
    <xf numFmtId="171" fontId="1746" fillId="0" borderId="4" xfId="0" applyBorder="true" applyFont="true" applyNumberFormat="true">
      <alignment horizontal="right" vertical="top"/>
      <protection locked="true"/>
    </xf>
    <xf numFmtId="4" fontId="1747" fillId="0" borderId="4" xfId="0" applyBorder="true" applyFont="true" applyNumberFormat="true">
      <alignment horizontal="right" vertical="top"/>
      <protection locked="true"/>
    </xf>
    <xf numFmtId="4" fontId="1748" fillId="0" borderId="4" xfId="0" applyBorder="true" applyFont="true" applyNumberFormat="true">
      <alignment horizontal="right" vertical="top"/>
      <protection locked="true"/>
    </xf>
    <xf numFmtId="0" fontId="1749" fillId="0" borderId="0" xfId="0" applyFont="true"/>
    <xf numFmtId="0" fontId="1750" fillId="5" borderId="4" xfId="0" applyFill="true" applyBorder="true" applyFont="true">
      <alignment horizontal="left"/>
      <protection locked="true"/>
    </xf>
    <xf numFmtId="0" fontId="1751" fillId="5" borderId="4" xfId="0" applyFill="true" applyBorder="true" applyFont="true">
      <alignment horizontal="left"/>
      <protection locked="true"/>
    </xf>
    <xf numFmtId="0" fontId="1752" fillId="5" borderId="4" xfId="0" applyFill="true" applyBorder="true" applyFont="true">
      <alignment horizontal="left"/>
      <protection locked="true"/>
    </xf>
    <xf numFmtId="0" fontId="1753" fillId="5" borderId="4" xfId="0" applyFill="true" applyBorder="true" applyFont="true">
      <alignment horizontal="left"/>
      <protection locked="true"/>
    </xf>
    <xf numFmtId="0" fontId="1754" fillId="5" borderId="4" xfId="0" applyFill="true" applyBorder="true" applyFont="true">
      <alignment horizontal="left"/>
      <protection locked="true"/>
    </xf>
    <xf numFmtId="0" fontId="1755" fillId="5" borderId="4" xfId="0" applyFill="true" applyBorder="true" applyFont="true">
      <alignment horizontal="left"/>
      <protection locked="true"/>
    </xf>
    <xf numFmtId="0" fontId="1756" fillId="5" borderId="4" xfId="0" applyFill="true" applyBorder="true" applyFont="true">
      <alignment horizontal="left"/>
      <protection locked="true"/>
    </xf>
    <xf numFmtId="0" fontId="1757" fillId="5" borderId="4" xfId="0" applyFill="true" applyBorder="true" applyFont="true">
      <alignment horizontal="left"/>
      <protection locked="true"/>
    </xf>
    <xf numFmtId="0" fontId="1758" fillId="5" borderId="4" xfId="0" applyFill="true" applyBorder="true" applyFont="true">
      <alignment horizontal="left"/>
      <protection locked="true"/>
    </xf>
    <xf numFmtId="0" fontId="1759" fillId="5" borderId="4" xfId="0" applyFill="true" applyBorder="true" applyFont="true">
      <alignment horizontal="left"/>
      <protection locked="true"/>
    </xf>
    <xf numFmtId="4" fontId="1760" fillId="5" borderId="4" xfId="0" applyFill="true" applyBorder="true" applyFont="true" applyNumberFormat="true">
      <alignment horizontal="right"/>
      <protection locked="true"/>
    </xf>
    <xf numFmtId="0" fontId="1761" fillId="0" borderId="0" xfId="0" applyFont="true"/>
    <xf numFmtId="0" fontId="1762" fillId="0" borderId="4" xfId="0" applyBorder="true" applyFont="true">
      <alignment horizontal="left" vertical="top"/>
      <protection locked="true"/>
    </xf>
    <xf numFmtId="0" fontId="1763" fillId="0" borderId="4" xfId="0" applyBorder="true" applyFont="true">
      <alignment horizontal="left" vertical="top" wrapText="true"/>
      <protection locked="true"/>
    </xf>
    <xf numFmtId="0" fontId="1764" fillId="0" borderId="4" xfId="0" applyBorder="true" applyFont="true">
      <alignment horizontal="center" vertical="top"/>
      <protection locked="true"/>
    </xf>
    <xf numFmtId="169" fontId="1765" fillId="0" borderId="4" xfId="0" applyBorder="true" applyFont="true" applyNumberFormat="true">
      <alignment horizontal="right" vertical="top"/>
      <protection locked="true"/>
    </xf>
    <xf numFmtId="170" fontId="1766" fillId="0" borderId="4" xfId="0" applyBorder="true" applyFont="true" applyNumberFormat="true">
      <alignment horizontal="right" vertical="top"/>
      <protection locked="true"/>
    </xf>
    <xf numFmtId="170" fontId="1767" fillId="0" borderId="4" xfId="0" applyBorder="true" applyFont="true" applyNumberFormat="true">
      <alignment horizontal="right" vertical="top"/>
      <protection locked="true"/>
    </xf>
    <xf numFmtId="170" fontId="1768" fillId="0" borderId="4" xfId="0" applyBorder="true" applyFont="true" applyNumberFormat="true">
      <alignment horizontal="right" vertical="top"/>
      <protection locked="true"/>
    </xf>
    <xf numFmtId="4" fontId="1769" fillId="3" borderId="4" xfId="0" applyFill="true" applyBorder="true" applyFont="true" applyNumberFormat="true">
      <alignment vertical="top" horizontal="right"/>
      <protection locked="false"/>
    </xf>
    <xf numFmtId="171" fontId="1770" fillId="0" borderId="4" xfId="0" applyBorder="true" applyFont="true" applyNumberFormat="true">
      <alignment horizontal="right" vertical="top"/>
      <protection locked="true"/>
    </xf>
    <xf numFmtId="4" fontId="1771" fillId="0" borderId="4" xfId="0" applyBorder="true" applyFont="true" applyNumberFormat="true">
      <alignment horizontal="right" vertical="top"/>
      <protection locked="true"/>
    </xf>
    <xf numFmtId="4" fontId="1772" fillId="0" borderId="4" xfId="0" applyBorder="true" applyFont="true" applyNumberFormat="true">
      <alignment horizontal="right" vertical="top"/>
      <protection locked="true"/>
    </xf>
    <xf numFmtId="0" fontId="1773" fillId="0" borderId="0" xfId="0" applyFont="true"/>
    <xf numFmtId="0" fontId="1774" fillId="5" borderId="0" xfId="0" applyFill="true" applyFont="true">
      <alignment horizontal="right"/>
      <protection locked="true"/>
    </xf>
    <xf numFmtId="4" fontId="1775" fillId="5" borderId="0" xfId="0" applyFill="true" applyFont="true" applyNumberFormat="true">
      <alignment horizontal="right"/>
      <protection locked="true"/>
    </xf>
    <xf numFmtId="0" fontId="1776" fillId="7" borderId="0" xfId="0" applyFont="true" applyFill="true">
      <alignment horizontal="left" vertical="top"/>
      <protection locked="true"/>
    </xf>
    <xf numFmtId="0" fontId="1777" fillId="3" borderId="0" xfId="0" applyFont="true" applyFill="true">
      <alignment horizontal="left" vertical="top"/>
      <protection locked="true"/>
    </xf>
    <xf numFmtId="0" fontId="1778" fillId="0" borderId="5" xfId="0" applyFont="true" applyBorder="true">
      <alignment horizontal="center" vertical="top"/>
      <protection locked="true"/>
    </xf>
    <xf numFmtId="166" fontId="1779" fillId="0" borderId="0" xfId="0" applyFont="true" applyNumberFormat="true">
      <alignment horizontal="center" vertical="top"/>
      <protection locked="true"/>
    </xf>
    <xf numFmtId="0" fontId="1780" fillId="0" borderId="0" xfId="0" applyFont="true">
      <alignment horizontal="left" vertical="top"/>
      <protection locked="true"/>
    </xf>
    <xf numFmtId="165" fontId="1781" fillId="0" borderId="0" xfId="0" applyFont="true" applyNumberFormat="true">
      <alignment horizontal="left" vertical="top"/>
      <protection locked="true"/>
    </xf>
    <xf numFmtId="168" fontId="1782" fillId="0" borderId="0" xfId="0" applyFont="true" applyNumberFormat="true">
      <alignment horizontal="left" vertical="top"/>
      <protection locked="true"/>
    </xf>
    <xf numFmtId="0" fontId="1783" fillId="5" borderId="4" xfId="0" applyFill="true" applyBorder="true" applyFont="true">
      <alignment horizontal="left"/>
      <protection locked="true"/>
    </xf>
    <xf numFmtId="0" fontId="1784" fillId="5" borderId="4" xfId="0" applyFill="true" applyBorder="true" applyFont="true">
      <alignment horizontal="left"/>
      <protection locked="true"/>
    </xf>
    <xf numFmtId="0" fontId="1785" fillId="5" borderId="4" xfId="0" applyFill="true" applyBorder="true" applyFont="true">
      <alignment horizontal="left"/>
      <protection locked="true"/>
    </xf>
    <xf numFmtId="0" fontId="1786" fillId="5" borderId="4" xfId="0" applyFill="true" applyBorder="true" applyFont="true">
      <alignment horizontal="left"/>
      <protection locked="true"/>
    </xf>
    <xf numFmtId="0" fontId="1787" fillId="5" borderId="4" xfId="0" applyFill="true" applyBorder="true" applyFont="true">
      <alignment horizontal="left"/>
      <protection locked="true"/>
    </xf>
    <xf numFmtId="0" fontId="1788" fillId="5" borderId="4" xfId="0" applyFill="true" applyBorder="true" applyFont="true">
      <alignment horizontal="left"/>
      <protection locked="true"/>
    </xf>
    <xf numFmtId="0" fontId="1789" fillId="5" borderId="4" xfId="0" applyFill="true" applyBorder="true" applyFont="true">
      <alignment horizontal="left"/>
      <protection locked="true"/>
    </xf>
    <xf numFmtId="0" fontId="1790" fillId="5" borderId="4" xfId="0" applyFill="true" applyBorder="true" applyFont="true">
      <alignment horizontal="left"/>
      <protection locked="true"/>
    </xf>
    <xf numFmtId="0" fontId="1791" fillId="5" borderId="4" xfId="0" applyFill="true" applyBorder="true" applyFont="true">
      <alignment horizontal="left"/>
      <protection locked="true"/>
    </xf>
    <xf numFmtId="0" fontId="1792" fillId="5" borderId="4" xfId="0" applyFill="true" applyBorder="true" applyFont="true">
      <alignment horizontal="left"/>
      <protection locked="true"/>
    </xf>
    <xf numFmtId="0" fontId="1793" fillId="5" borderId="4" xfId="0" applyFill="true" applyBorder="true" applyFont="true">
      <alignment horizontal="left"/>
      <protection locked="true"/>
    </xf>
    <xf numFmtId="0" fontId="1794" fillId="5" borderId="4" xfId="0" applyFill="true" applyBorder="true" applyFont="true">
      <alignment horizontal="left"/>
      <protection locked="true"/>
    </xf>
    <xf numFmtId="0" fontId="1795" fillId="5" borderId="4" xfId="0" applyFill="true" applyBorder="true" applyFont="true">
      <alignment horizontal="left"/>
      <protection locked="true"/>
    </xf>
    <xf numFmtId="0" fontId="1796" fillId="0" borderId="4" xfId="0" applyBorder="true" applyFont="true">
      <alignment horizontal="left" vertical="top"/>
      <protection locked="true"/>
    </xf>
    <xf numFmtId="0" fontId="1797" fillId="0" borderId="4" xfId="0" applyBorder="true" applyFont="true">
      <alignment horizontal="left" vertical="top" wrapText="true"/>
      <protection locked="true"/>
    </xf>
    <xf numFmtId="4" fontId="1798" fillId="3" borderId="4" xfId="0" applyFill="true" applyBorder="true" applyFont="true" applyNumberFormat="true">
      <alignment vertical="top" horizontal="right"/>
      <protection locked="false"/>
    </xf>
    <xf numFmtId="4" fontId="1799" fillId="0" borderId="4" xfId="0" applyBorder="true" applyFont="true" applyNumberFormat="true">
      <alignment horizontal="right" vertical="top"/>
      <protection locked="true"/>
    </xf>
    <xf numFmtId="4" fontId="1800" fillId="3" borderId="4" xfId="0" applyFill="true" applyBorder="true" applyFont="true" applyNumberFormat="true">
      <alignment vertical="top" horizontal="right"/>
      <protection locked="false"/>
    </xf>
    <xf numFmtId="4" fontId="1801" fillId="0" borderId="4" xfId="0" applyBorder="true" applyFont="true" applyNumberFormat="true">
      <alignment horizontal="right" vertical="top"/>
      <protection locked="true"/>
    </xf>
    <xf numFmtId="4" fontId="1802" fillId="3" borderId="4" xfId="0" applyFill="true" applyBorder="true" applyFont="true" applyNumberFormat="true">
      <alignment vertical="top" horizontal="right"/>
      <protection locked="false"/>
    </xf>
    <xf numFmtId="4" fontId="1803" fillId="0" borderId="4" xfId="0" applyBorder="true" applyFont="true" applyNumberFormat="true">
      <alignment horizontal="right" vertical="top"/>
      <protection locked="true"/>
    </xf>
    <xf numFmtId="4" fontId="1804" fillId="3" borderId="4" xfId="0" applyFill="true" applyBorder="true" applyFont="true" applyNumberFormat="true">
      <alignment vertical="top" horizontal="right"/>
      <protection locked="false"/>
    </xf>
    <xf numFmtId="4" fontId="1805" fillId="0" borderId="4" xfId="0" applyBorder="true" applyFont="true" applyNumberFormat="true">
      <alignment horizontal="right" vertical="top"/>
      <protection locked="true"/>
    </xf>
    <xf numFmtId="4" fontId="1806" fillId="5" borderId="4" xfId="0" applyFill="true" applyBorder="true" applyFont="true" applyNumberFormat="true">
      <alignment horizontal="right" vertical="top"/>
      <protection locked="true"/>
    </xf>
    <xf numFmtId="4" fontId="1807" fillId="5" borderId="4" xfId="0" applyFill="true" applyBorder="true" applyFont="true" applyNumberFormat="true">
      <alignment horizontal="right" vertical="top"/>
      <protection locked="true"/>
    </xf>
    <xf numFmtId="0" fontId="1808" fillId="0" borderId="4" xfId="0" applyBorder="true" applyFont="true">
      <alignment horizontal="left" vertical="top"/>
      <protection locked="true"/>
    </xf>
    <xf numFmtId="0" fontId="1809" fillId="0" borderId="4" xfId="0" applyBorder="true" applyFont="true">
      <alignment horizontal="left" vertical="top" wrapText="true"/>
      <protection locked="true"/>
    </xf>
    <xf numFmtId="4" fontId="1810" fillId="3" borderId="4" xfId="0" applyFill="true" applyBorder="true" applyFont="true" applyNumberFormat="true">
      <alignment vertical="top" horizontal="right"/>
      <protection locked="false"/>
    </xf>
    <xf numFmtId="4" fontId="1811" fillId="0" borderId="4" xfId="0" applyBorder="true" applyFont="true" applyNumberFormat="true">
      <alignment horizontal="right" vertical="top"/>
      <protection locked="true"/>
    </xf>
    <xf numFmtId="4" fontId="1812" fillId="3" borderId="4" xfId="0" applyFill="true" applyBorder="true" applyFont="true" applyNumberFormat="true">
      <alignment vertical="top" horizontal="right"/>
      <protection locked="false"/>
    </xf>
    <xf numFmtId="4" fontId="1813" fillId="0" borderId="4" xfId="0" applyBorder="true" applyFont="true" applyNumberFormat="true">
      <alignment horizontal="right" vertical="top"/>
      <protection locked="true"/>
    </xf>
    <xf numFmtId="4" fontId="1814" fillId="3" borderId="4" xfId="0" applyFill="true" applyBorder="true" applyFont="true" applyNumberFormat="true">
      <alignment vertical="top" horizontal="right"/>
      <protection locked="false"/>
    </xf>
    <xf numFmtId="4" fontId="1815" fillId="0" borderId="4" xfId="0" applyBorder="true" applyFont="true" applyNumberFormat="true">
      <alignment horizontal="right" vertical="top"/>
      <protection locked="true"/>
    </xf>
    <xf numFmtId="4" fontId="1816" fillId="3" borderId="4" xfId="0" applyFill="true" applyBorder="true" applyFont="true" applyNumberFormat="true">
      <alignment vertical="top" horizontal="right"/>
      <protection locked="false"/>
    </xf>
    <xf numFmtId="4" fontId="1817" fillId="0" borderId="4" xfId="0" applyBorder="true" applyFont="true" applyNumberFormat="true">
      <alignment horizontal="right" vertical="top"/>
      <protection locked="true"/>
    </xf>
    <xf numFmtId="4" fontId="1818" fillId="5" borderId="4" xfId="0" applyFill="true" applyBorder="true" applyFont="true" applyNumberFormat="true">
      <alignment horizontal="right" vertical="top"/>
      <protection locked="true"/>
    </xf>
    <xf numFmtId="4" fontId="1819" fillId="5" borderId="4" xfId="0" applyFill="true" applyBorder="true" applyFont="true" applyNumberFormat="true">
      <alignment horizontal="right" vertical="top"/>
      <protection locked="true"/>
    </xf>
    <xf numFmtId="0" fontId="1820" fillId="0" borderId="4" xfId="0" applyBorder="true" applyFont="true">
      <alignment horizontal="left" vertical="top"/>
      <protection locked="true"/>
    </xf>
    <xf numFmtId="0" fontId="1821" fillId="0" borderId="4" xfId="0" applyBorder="true" applyFont="true">
      <alignment horizontal="left" vertical="top" wrapText="true"/>
      <protection locked="true"/>
    </xf>
    <xf numFmtId="4" fontId="1822" fillId="3" borderId="4" xfId="0" applyFill="true" applyBorder="true" applyFont="true" applyNumberFormat="true">
      <alignment vertical="top" horizontal="right"/>
      <protection locked="false"/>
    </xf>
    <xf numFmtId="4" fontId="1823" fillId="0" borderId="4" xfId="0" applyBorder="true" applyFont="true" applyNumberFormat="true">
      <alignment horizontal="right" vertical="top"/>
      <protection locked="true"/>
    </xf>
    <xf numFmtId="4" fontId="1824" fillId="3" borderId="4" xfId="0" applyFill="true" applyBorder="true" applyFont="true" applyNumberFormat="true">
      <alignment vertical="top" horizontal="right"/>
      <protection locked="false"/>
    </xf>
    <xf numFmtId="4" fontId="1825" fillId="0" borderId="4" xfId="0" applyBorder="true" applyFont="true" applyNumberFormat="true">
      <alignment horizontal="right" vertical="top"/>
      <protection locked="true"/>
    </xf>
    <xf numFmtId="4" fontId="1826" fillId="3" borderId="4" xfId="0" applyFill="true" applyBorder="true" applyFont="true" applyNumberFormat="true">
      <alignment vertical="top" horizontal="right"/>
      <protection locked="false"/>
    </xf>
    <xf numFmtId="4" fontId="1827" fillId="0" borderId="4" xfId="0" applyBorder="true" applyFont="true" applyNumberFormat="true">
      <alignment horizontal="right" vertical="top"/>
      <protection locked="true"/>
    </xf>
    <xf numFmtId="4" fontId="1828" fillId="3" borderId="4" xfId="0" applyFill="true" applyBorder="true" applyFont="true" applyNumberFormat="true">
      <alignment vertical="top" horizontal="right"/>
      <protection locked="false"/>
    </xf>
    <xf numFmtId="4" fontId="1829" fillId="0" borderId="4" xfId="0" applyBorder="true" applyFont="true" applyNumberFormat="true">
      <alignment horizontal="right" vertical="top"/>
      <protection locked="true"/>
    </xf>
    <xf numFmtId="4" fontId="1830" fillId="5" borderId="4" xfId="0" applyFill="true" applyBorder="true" applyFont="true" applyNumberFormat="true">
      <alignment horizontal="right" vertical="top"/>
      <protection locked="true"/>
    </xf>
    <xf numFmtId="4" fontId="1831" fillId="5" borderId="4" xfId="0" applyFill="true" applyBorder="true" applyFont="true" applyNumberFormat="true">
      <alignment horizontal="right" vertical="top"/>
      <protection locked="true"/>
    </xf>
    <xf numFmtId="0" fontId="1832" fillId="0" borderId="4" xfId="0" applyBorder="true" applyFont="true">
      <alignment horizontal="left" vertical="top"/>
      <protection locked="true"/>
    </xf>
    <xf numFmtId="0" fontId="1833" fillId="0" borderId="4" xfId="0" applyBorder="true" applyFont="true">
      <alignment horizontal="left" vertical="top" wrapText="true"/>
      <protection locked="true"/>
    </xf>
    <xf numFmtId="4" fontId="1834" fillId="3" borderId="4" xfId="0" applyFill="true" applyBorder="true" applyFont="true" applyNumberFormat="true">
      <alignment vertical="top" horizontal="right"/>
      <protection locked="false"/>
    </xf>
    <xf numFmtId="4" fontId="1835" fillId="0" borderId="4" xfId="0" applyBorder="true" applyFont="true" applyNumberFormat="true">
      <alignment horizontal="right" vertical="top"/>
      <protection locked="true"/>
    </xf>
    <xf numFmtId="4" fontId="1836" fillId="3" borderId="4" xfId="0" applyFill="true" applyBorder="true" applyFont="true" applyNumberFormat="true">
      <alignment vertical="top" horizontal="right"/>
      <protection locked="false"/>
    </xf>
    <xf numFmtId="4" fontId="1837" fillId="0" borderId="4" xfId="0" applyBorder="true" applyFont="true" applyNumberFormat="true">
      <alignment horizontal="right" vertical="top"/>
      <protection locked="true"/>
    </xf>
    <xf numFmtId="4" fontId="1838" fillId="3" borderId="4" xfId="0" applyFill="true" applyBorder="true" applyFont="true" applyNumberFormat="true">
      <alignment vertical="top" horizontal="right"/>
      <protection locked="false"/>
    </xf>
    <xf numFmtId="4" fontId="1839" fillId="0" borderId="4" xfId="0" applyBorder="true" applyFont="true" applyNumberFormat="true">
      <alignment horizontal="right" vertical="top"/>
      <protection locked="true"/>
    </xf>
    <xf numFmtId="4" fontId="1840" fillId="3" borderId="4" xfId="0" applyFill="true" applyBorder="true" applyFont="true" applyNumberFormat="true">
      <alignment vertical="top" horizontal="right"/>
      <protection locked="false"/>
    </xf>
    <xf numFmtId="4" fontId="1841" fillId="0" borderId="4" xfId="0" applyBorder="true" applyFont="true" applyNumberFormat="true">
      <alignment horizontal="right" vertical="top"/>
      <protection locked="true"/>
    </xf>
    <xf numFmtId="4" fontId="1842" fillId="5" borderId="4" xfId="0" applyFill="true" applyBorder="true" applyFont="true" applyNumberFormat="true">
      <alignment horizontal="right" vertical="top"/>
      <protection locked="true"/>
    </xf>
    <xf numFmtId="4" fontId="1843" fillId="5" borderId="4" xfId="0" applyFill="true" applyBorder="true" applyFont="true" applyNumberFormat="true">
      <alignment horizontal="right" vertical="top"/>
      <protection locked="true"/>
    </xf>
    <xf numFmtId="0" fontId="1844" fillId="0" borderId="4" xfId="0" applyBorder="true" applyFont="true">
      <alignment horizontal="left" vertical="top"/>
      <protection locked="true"/>
    </xf>
    <xf numFmtId="0" fontId="1845" fillId="0" borderId="4" xfId="0" applyBorder="true" applyFont="true">
      <alignment horizontal="left" vertical="top" wrapText="true"/>
      <protection locked="true"/>
    </xf>
    <xf numFmtId="4" fontId="1846" fillId="3" borderId="4" xfId="0" applyFill="true" applyBorder="true" applyFont="true" applyNumberFormat="true">
      <alignment vertical="top" horizontal="right"/>
      <protection locked="false"/>
    </xf>
    <xf numFmtId="4" fontId="1847" fillId="0" borderId="4" xfId="0" applyBorder="true" applyFont="true" applyNumberFormat="true">
      <alignment horizontal="right" vertical="top"/>
      <protection locked="true"/>
    </xf>
    <xf numFmtId="4" fontId="1848" fillId="3" borderId="4" xfId="0" applyFill="true" applyBorder="true" applyFont="true" applyNumberFormat="true">
      <alignment vertical="top" horizontal="right"/>
      <protection locked="false"/>
    </xf>
    <xf numFmtId="4" fontId="1849" fillId="0" borderId="4" xfId="0" applyBorder="true" applyFont="true" applyNumberFormat="true">
      <alignment horizontal="right" vertical="top"/>
      <protection locked="true"/>
    </xf>
    <xf numFmtId="4" fontId="1850" fillId="3" borderId="4" xfId="0" applyFill="true" applyBorder="true" applyFont="true" applyNumberFormat="true">
      <alignment vertical="top" horizontal="right"/>
      <protection locked="false"/>
    </xf>
    <xf numFmtId="4" fontId="1851" fillId="0" borderId="4" xfId="0" applyBorder="true" applyFont="true" applyNumberFormat="true">
      <alignment horizontal="right" vertical="top"/>
      <protection locked="true"/>
    </xf>
    <xf numFmtId="4" fontId="1852" fillId="3" borderId="4" xfId="0" applyFill="true" applyBorder="true" applyFont="true" applyNumberFormat="true">
      <alignment vertical="top" horizontal="right"/>
      <protection locked="false"/>
    </xf>
    <xf numFmtId="4" fontId="1853" fillId="0" borderId="4" xfId="0" applyBorder="true" applyFont="true" applyNumberFormat="true">
      <alignment horizontal="right" vertical="top"/>
      <protection locked="true"/>
    </xf>
    <xf numFmtId="4" fontId="1854" fillId="5" borderId="4" xfId="0" applyFill="true" applyBorder="true" applyFont="true" applyNumberFormat="true">
      <alignment horizontal="right" vertical="top"/>
      <protection locked="true"/>
    </xf>
    <xf numFmtId="4" fontId="1855" fillId="5" borderId="4" xfId="0" applyFill="true" applyBorder="true" applyFont="true" applyNumberFormat="true">
      <alignment horizontal="right" vertical="top"/>
      <protection locked="true"/>
    </xf>
    <xf numFmtId="0" fontId="1856" fillId="0" borderId="4" xfId="0" applyBorder="true" applyFont="true">
      <alignment horizontal="left" vertical="top"/>
      <protection locked="true"/>
    </xf>
    <xf numFmtId="0" fontId="1857" fillId="0" borderId="4" xfId="0" applyBorder="true" applyFont="true">
      <alignment horizontal="left" vertical="top" wrapText="true"/>
      <protection locked="true"/>
    </xf>
    <xf numFmtId="4" fontId="1858" fillId="3" borderId="4" xfId="0" applyFill="true" applyBorder="true" applyFont="true" applyNumberFormat="true">
      <alignment vertical="top" horizontal="right"/>
      <protection locked="false"/>
    </xf>
    <xf numFmtId="4" fontId="1859" fillId="0" borderId="4" xfId="0" applyBorder="true" applyFont="true" applyNumberFormat="true">
      <alignment horizontal="right" vertical="top"/>
      <protection locked="true"/>
    </xf>
    <xf numFmtId="4" fontId="1860" fillId="3" borderId="4" xfId="0" applyFill="true" applyBorder="true" applyFont="true" applyNumberFormat="true">
      <alignment vertical="top" horizontal="right"/>
      <protection locked="false"/>
    </xf>
    <xf numFmtId="4" fontId="1861" fillId="0" borderId="4" xfId="0" applyBorder="true" applyFont="true" applyNumberFormat="true">
      <alignment horizontal="right" vertical="top"/>
      <protection locked="true"/>
    </xf>
    <xf numFmtId="4" fontId="1862" fillId="3" borderId="4" xfId="0" applyFill="true" applyBorder="true" applyFont="true" applyNumberFormat="true">
      <alignment vertical="top" horizontal="right"/>
      <protection locked="false"/>
    </xf>
    <xf numFmtId="4" fontId="1863" fillId="0" borderId="4" xfId="0" applyBorder="true" applyFont="true" applyNumberFormat="true">
      <alignment horizontal="right" vertical="top"/>
      <protection locked="true"/>
    </xf>
    <xf numFmtId="4" fontId="1864" fillId="3" borderId="4" xfId="0" applyFill="true" applyBorder="true" applyFont="true" applyNumberFormat="true">
      <alignment vertical="top" horizontal="right"/>
      <protection locked="false"/>
    </xf>
    <xf numFmtId="4" fontId="1865" fillId="0" borderId="4" xfId="0" applyBorder="true" applyFont="true" applyNumberFormat="true">
      <alignment horizontal="right" vertical="top"/>
      <protection locked="true"/>
    </xf>
    <xf numFmtId="4" fontId="1866" fillId="5" borderId="4" xfId="0" applyFill="true" applyBorder="true" applyFont="true" applyNumberFormat="true">
      <alignment horizontal="right" vertical="top"/>
      <protection locked="true"/>
    </xf>
    <xf numFmtId="4" fontId="1867" fillId="5" borderId="4" xfId="0" applyFill="true" applyBorder="true" applyFont="true" applyNumberFormat="true">
      <alignment horizontal="right" vertical="top"/>
      <protection locked="true"/>
    </xf>
    <xf numFmtId="0" fontId="1868" fillId="0" borderId="4" xfId="0" applyBorder="true" applyFont="true">
      <alignment horizontal="left" vertical="top"/>
      <protection locked="true"/>
    </xf>
    <xf numFmtId="0" fontId="1869" fillId="0" borderId="4" xfId="0" applyBorder="true" applyFont="true">
      <alignment horizontal="left" vertical="top" wrapText="true"/>
      <protection locked="true"/>
    </xf>
    <xf numFmtId="4" fontId="1870" fillId="3" borderId="4" xfId="0" applyFill="true" applyBorder="true" applyFont="true" applyNumberFormat="true">
      <alignment vertical="top" horizontal="right"/>
      <protection locked="false"/>
    </xf>
    <xf numFmtId="4" fontId="1871" fillId="0" borderId="4" xfId="0" applyBorder="true" applyFont="true" applyNumberFormat="true">
      <alignment horizontal="right" vertical="top"/>
      <protection locked="true"/>
    </xf>
    <xf numFmtId="4" fontId="1872" fillId="3" borderId="4" xfId="0" applyFill="true" applyBorder="true" applyFont="true" applyNumberFormat="true">
      <alignment vertical="top" horizontal="right"/>
      <protection locked="false"/>
    </xf>
    <xf numFmtId="4" fontId="1873" fillId="0" borderId="4" xfId="0" applyBorder="true" applyFont="true" applyNumberFormat="true">
      <alignment horizontal="right" vertical="top"/>
      <protection locked="true"/>
    </xf>
    <xf numFmtId="4" fontId="1874" fillId="3" borderId="4" xfId="0" applyFill="true" applyBorder="true" applyFont="true" applyNumberFormat="true">
      <alignment vertical="top" horizontal="right"/>
      <protection locked="false"/>
    </xf>
    <xf numFmtId="4" fontId="1875" fillId="0" borderId="4" xfId="0" applyBorder="true" applyFont="true" applyNumberFormat="true">
      <alignment horizontal="right" vertical="top"/>
      <protection locked="true"/>
    </xf>
    <xf numFmtId="4" fontId="1876" fillId="3" borderId="4" xfId="0" applyFill="true" applyBorder="true" applyFont="true" applyNumberFormat="true">
      <alignment vertical="top" horizontal="right"/>
      <protection locked="false"/>
    </xf>
    <xf numFmtId="4" fontId="1877" fillId="0" borderId="4" xfId="0" applyBorder="true" applyFont="true" applyNumberFormat="true">
      <alignment horizontal="right" vertical="top"/>
      <protection locked="true"/>
    </xf>
    <xf numFmtId="4" fontId="1878" fillId="5" borderId="4" xfId="0" applyFill="true" applyBorder="true" applyFont="true" applyNumberFormat="true">
      <alignment horizontal="right" vertical="top"/>
      <protection locked="true"/>
    </xf>
    <xf numFmtId="4" fontId="1879" fillId="5" borderId="4" xfId="0" applyFill="true" applyBorder="true" applyFont="true" applyNumberFormat="true">
      <alignment horizontal="right" vertical="top"/>
      <protection locked="true"/>
    </xf>
    <xf numFmtId="0" fontId="1880" fillId="0" borderId="4" xfId="0" applyBorder="true" applyFont="true">
      <alignment horizontal="left" vertical="top"/>
      <protection locked="true"/>
    </xf>
    <xf numFmtId="0" fontId="1881" fillId="0" borderId="4" xfId="0" applyBorder="true" applyFont="true">
      <alignment horizontal="left" vertical="top" wrapText="true"/>
      <protection locked="true"/>
    </xf>
    <xf numFmtId="4" fontId="1882" fillId="3" borderId="4" xfId="0" applyFill="true" applyBorder="true" applyFont="true" applyNumberFormat="true">
      <alignment vertical="top" horizontal="right"/>
      <protection locked="false"/>
    </xf>
    <xf numFmtId="4" fontId="1883" fillId="0" borderId="4" xfId="0" applyBorder="true" applyFont="true" applyNumberFormat="true">
      <alignment horizontal="right" vertical="top"/>
      <protection locked="true"/>
    </xf>
    <xf numFmtId="4" fontId="1884" fillId="3" borderId="4" xfId="0" applyFill="true" applyBorder="true" applyFont="true" applyNumberFormat="true">
      <alignment vertical="top" horizontal="right"/>
      <protection locked="false"/>
    </xf>
    <xf numFmtId="4" fontId="1885" fillId="0" borderId="4" xfId="0" applyBorder="true" applyFont="true" applyNumberFormat="true">
      <alignment horizontal="right" vertical="top"/>
      <protection locked="true"/>
    </xf>
    <xf numFmtId="4" fontId="1886" fillId="3" borderId="4" xfId="0" applyFill="true" applyBorder="true" applyFont="true" applyNumberFormat="true">
      <alignment vertical="top" horizontal="right"/>
      <protection locked="false"/>
    </xf>
    <xf numFmtId="4" fontId="1887" fillId="0" borderId="4" xfId="0" applyBorder="true" applyFont="true" applyNumberFormat="true">
      <alignment horizontal="right" vertical="top"/>
      <protection locked="true"/>
    </xf>
    <xf numFmtId="4" fontId="1888" fillId="3" borderId="4" xfId="0" applyFill="true" applyBorder="true" applyFont="true" applyNumberFormat="true">
      <alignment vertical="top" horizontal="right"/>
      <protection locked="false"/>
    </xf>
    <xf numFmtId="4" fontId="1889" fillId="0" borderId="4" xfId="0" applyBorder="true" applyFont="true" applyNumberFormat="true">
      <alignment horizontal="right" vertical="top"/>
      <protection locked="true"/>
    </xf>
    <xf numFmtId="4" fontId="1890" fillId="5" borderId="4" xfId="0" applyFill="true" applyBorder="true" applyFont="true" applyNumberFormat="true">
      <alignment horizontal="right" vertical="top"/>
      <protection locked="true"/>
    </xf>
    <xf numFmtId="4" fontId="1891" fillId="5" borderId="4" xfId="0" applyFill="true" applyBorder="true" applyFont="true" applyNumberFormat="true">
      <alignment horizontal="right" vertical="top"/>
      <protection locked="true"/>
    </xf>
    <xf numFmtId="0" fontId="1892" fillId="0" borderId="4" xfId="0" applyBorder="true" applyFont="true">
      <alignment horizontal="left" vertical="top"/>
      <protection locked="true"/>
    </xf>
    <xf numFmtId="0" fontId="1893" fillId="0" borderId="4" xfId="0" applyBorder="true" applyFont="true">
      <alignment horizontal="left" vertical="top" wrapText="true"/>
      <protection locked="true"/>
    </xf>
    <xf numFmtId="4" fontId="1894" fillId="3" borderId="4" xfId="0" applyFill="true" applyBorder="true" applyFont="true" applyNumberFormat="true">
      <alignment vertical="top" horizontal="right"/>
      <protection locked="false"/>
    </xf>
    <xf numFmtId="4" fontId="1895" fillId="0" borderId="4" xfId="0" applyBorder="true" applyFont="true" applyNumberFormat="true">
      <alignment horizontal="right" vertical="top"/>
      <protection locked="true"/>
    </xf>
    <xf numFmtId="4" fontId="1896" fillId="3" borderId="4" xfId="0" applyFill="true" applyBorder="true" applyFont="true" applyNumberFormat="true">
      <alignment vertical="top" horizontal="right"/>
      <protection locked="false"/>
    </xf>
    <xf numFmtId="4" fontId="1897" fillId="0" borderId="4" xfId="0" applyBorder="true" applyFont="true" applyNumberFormat="true">
      <alignment horizontal="right" vertical="top"/>
      <protection locked="true"/>
    </xf>
    <xf numFmtId="4" fontId="1898" fillId="3" borderId="4" xfId="0" applyFill="true" applyBorder="true" applyFont="true" applyNumberFormat="true">
      <alignment vertical="top" horizontal="right"/>
      <protection locked="false"/>
    </xf>
    <xf numFmtId="4" fontId="1899" fillId="0" borderId="4" xfId="0" applyBorder="true" applyFont="true" applyNumberFormat="true">
      <alignment horizontal="right" vertical="top"/>
      <protection locked="true"/>
    </xf>
    <xf numFmtId="4" fontId="1900" fillId="3" borderId="4" xfId="0" applyFill="true" applyBorder="true" applyFont="true" applyNumberFormat="true">
      <alignment vertical="top" horizontal="right"/>
      <protection locked="false"/>
    </xf>
    <xf numFmtId="4" fontId="1901" fillId="0" borderId="4" xfId="0" applyBorder="true" applyFont="true" applyNumberFormat="true">
      <alignment horizontal="right" vertical="top"/>
      <protection locked="true"/>
    </xf>
    <xf numFmtId="4" fontId="1902" fillId="5" borderId="4" xfId="0" applyFill="true" applyBorder="true" applyFont="true" applyNumberFormat="true">
      <alignment horizontal="right" vertical="top"/>
      <protection locked="true"/>
    </xf>
    <xf numFmtId="4" fontId="1903" fillId="5" borderId="4" xfId="0" applyFill="true" applyBorder="true" applyFont="true" applyNumberFormat="true">
      <alignment horizontal="right" vertical="top"/>
      <protection locked="true"/>
    </xf>
    <xf numFmtId="0" fontId="1904" fillId="0" borderId="4" xfId="0" applyBorder="true" applyFont="true">
      <alignment horizontal="left" vertical="top"/>
      <protection locked="true"/>
    </xf>
    <xf numFmtId="0" fontId="1905" fillId="0" borderId="4" xfId="0" applyBorder="true" applyFont="true">
      <alignment horizontal="left" vertical="top" wrapText="true"/>
      <protection locked="true"/>
    </xf>
    <xf numFmtId="4" fontId="1906" fillId="3" borderId="4" xfId="0" applyFill="true" applyBorder="true" applyFont="true" applyNumberFormat="true">
      <alignment vertical="top" horizontal="right"/>
      <protection locked="false"/>
    </xf>
    <xf numFmtId="4" fontId="1907" fillId="0" borderId="4" xfId="0" applyBorder="true" applyFont="true" applyNumberFormat="true">
      <alignment horizontal="right" vertical="top"/>
      <protection locked="true"/>
    </xf>
    <xf numFmtId="4" fontId="1908" fillId="3" borderId="4" xfId="0" applyFill="true" applyBorder="true" applyFont="true" applyNumberFormat="true">
      <alignment vertical="top" horizontal="right"/>
      <protection locked="false"/>
    </xf>
    <xf numFmtId="4" fontId="1909" fillId="0" borderId="4" xfId="0" applyBorder="true" applyFont="true" applyNumberFormat="true">
      <alignment horizontal="right" vertical="top"/>
      <protection locked="true"/>
    </xf>
    <xf numFmtId="4" fontId="1910" fillId="3" borderId="4" xfId="0" applyFill="true" applyBorder="true" applyFont="true" applyNumberFormat="true">
      <alignment vertical="top" horizontal="right"/>
      <protection locked="false"/>
    </xf>
    <xf numFmtId="4" fontId="1911" fillId="0" borderId="4" xfId="0" applyBorder="true" applyFont="true" applyNumberFormat="true">
      <alignment horizontal="right" vertical="top"/>
      <protection locked="true"/>
    </xf>
    <xf numFmtId="4" fontId="1912" fillId="3" borderId="4" xfId="0" applyFill="true" applyBorder="true" applyFont="true" applyNumberFormat="true">
      <alignment vertical="top" horizontal="right"/>
      <protection locked="false"/>
    </xf>
    <xf numFmtId="4" fontId="1913" fillId="0" borderId="4" xfId="0" applyBorder="true" applyFont="true" applyNumberFormat="true">
      <alignment horizontal="right" vertical="top"/>
      <protection locked="true"/>
    </xf>
    <xf numFmtId="4" fontId="1914" fillId="5" borderId="4" xfId="0" applyFill="true" applyBorder="true" applyFont="true" applyNumberFormat="true">
      <alignment horizontal="right" vertical="top"/>
      <protection locked="true"/>
    </xf>
    <xf numFmtId="4" fontId="1915" fillId="5" borderId="4" xfId="0" applyFill="true" applyBorder="true" applyFont="true" applyNumberFormat="true">
      <alignment horizontal="right" vertical="top"/>
      <protection locked="true"/>
    </xf>
    <xf numFmtId="0" fontId="1916" fillId="0" borderId="4" xfId="0" applyBorder="true" applyFont="true">
      <alignment horizontal="left" vertical="top"/>
      <protection locked="true"/>
    </xf>
    <xf numFmtId="0" fontId="1917" fillId="0" borderId="4" xfId="0" applyBorder="true" applyFont="true">
      <alignment horizontal="left" vertical="top" wrapText="true"/>
      <protection locked="true"/>
    </xf>
    <xf numFmtId="4" fontId="1918" fillId="3" borderId="4" xfId="0" applyFill="true" applyBorder="true" applyFont="true" applyNumberFormat="true">
      <alignment vertical="top" horizontal="right"/>
      <protection locked="false"/>
    </xf>
    <xf numFmtId="4" fontId="1919" fillId="0" borderId="4" xfId="0" applyBorder="true" applyFont="true" applyNumberFormat="true">
      <alignment horizontal="right" vertical="top"/>
      <protection locked="true"/>
    </xf>
    <xf numFmtId="4" fontId="1920" fillId="3" borderId="4" xfId="0" applyFill="true" applyBorder="true" applyFont="true" applyNumberFormat="true">
      <alignment vertical="top" horizontal="right"/>
      <protection locked="false"/>
    </xf>
    <xf numFmtId="4" fontId="1921" fillId="0" borderId="4" xfId="0" applyBorder="true" applyFont="true" applyNumberFormat="true">
      <alignment horizontal="right" vertical="top"/>
      <protection locked="true"/>
    </xf>
    <xf numFmtId="4" fontId="1922" fillId="3" borderId="4" xfId="0" applyFill="true" applyBorder="true" applyFont="true" applyNumberFormat="true">
      <alignment vertical="top" horizontal="right"/>
      <protection locked="false"/>
    </xf>
    <xf numFmtId="4" fontId="1923" fillId="0" borderId="4" xfId="0" applyBorder="true" applyFont="true" applyNumberFormat="true">
      <alignment horizontal="right" vertical="top"/>
      <protection locked="true"/>
    </xf>
    <xf numFmtId="4" fontId="1924" fillId="3" borderId="4" xfId="0" applyFill="true" applyBorder="true" applyFont="true" applyNumberFormat="true">
      <alignment vertical="top" horizontal="right"/>
      <protection locked="false"/>
    </xf>
    <xf numFmtId="4" fontId="1925" fillId="0" borderId="4" xfId="0" applyBorder="true" applyFont="true" applyNumberFormat="true">
      <alignment horizontal="right" vertical="top"/>
      <protection locked="true"/>
    </xf>
    <xf numFmtId="4" fontId="1926" fillId="5" borderId="4" xfId="0" applyFill="true" applyBorder="true" applyFont="true" applyNumberFormat="true">
      <alignment horizontal="right" vertical="top"/>
      <protection locked="true"/>
    </xf>
    <xf numFmtId="4" fontId="1927" fillId="5" borderId="4" xfId="0" applyFill="true" applyBorder="true" applyFont="true" applyNumberFormat="true">
      <alignment horizontal="right" vertical="top"/>
      <protection locked="true"/>
    </xf>
    <xf numFmtId="0" fontId="1928" fillId="0" borderId="4" xfId="0" applyBorder="true" applyFont="true">
      <alignment horizontal="left" vertical="top"/>
      <protection locked="true"/>
    </xf>
    <xf numFmtId="0" fontId="1929" fillId="0" borderId="4" xfId="0" applyBorder="true" applyFont="true">
      <alignment horizontal="left" vertical="top" wrapText="true"/>
      <protection locked="true"/>
    </xf>
    <xf numFmtId="4" fontId="1930" fillId="3" borderId="4" xfId="0" applyFill="true" applyBorder="true" applyFont="true" applyNumberFormat="true">
      <alignment vertical="top" horizontal="right"/>
      <protection locked="false"/>
    </xf>
    <xf numFmtId="4" fontId="1931" fillId="0" borderId="4" xfId="0" applyBorder="true" applyFont="true" applyNumberFormat="true">
      <alignment horizontal="right" vertical="top"/>
      <protection locked="true"/>
    </xf>
    <xf numFmtId="4" fontId="1932" fillId="3" borderId="4" xfId="0" applyFill="true" applyBorder="true" applyFont="true" applyNumberFormat="true">
      <alignment vertical="top" horizontal="right"/>
      <protection locked="false"/>
    </xf>
    <xf numFmtId="4" fontId="1933" fillId="0" borderId="4" xfId="0" applyBorder="true" applyFont="true" applyNumberFormat="true">
      <alignment horizontal="right" vertical="top"/>
      <protection locked="true"/>
    </xf>
    <xf numFmtId="4" fontId="1934" fillId="3" borderId="4" xfId="0" applyFill="true" applyBorder="true" applyFont="true" applyNumberFormat="true">
      <alignment vertical="top" horizontal="right"/>
      <protection locked="false"/>
    </xf>
    <xf numFmtId="4" fontId="1935" fillId="0" borderId="4" xfId="0" applyBorder="true" applyFont="true" applyNumberFormat="true">
      <alignment horizontal="right" vertical="top"/>
      <protection locked="true"/>
    </xf>
    <xf numFmtId="4" fontId="1936" fillId="3" borderId="4" xfId="0" applyFill="true" applyBorder="true" applyFont="true" applyNumberFormat="true">
      <alignment vertical="top" horizontal="right"/>
      <protection locked="false"/>
    </xf>
    <xf numFmtId="4" fontId="1937" fillId="0" borderId="4" xfId="0" applyBorder="true" applyFont="true" applyNumberFormat="true">
      <alignment horizontal="right" vertical="top"/>
      <protection locked="true"/>
    </xf>
    <xf numFmtId="4" fontId="1938" fillId="5" borderId="4" xfId="0" applyFill="true" applyBorder="true" applyFont="true" applyNumberFormat="true">
      <alignment horizontal="right" vertical="top"/>
      <protection locked="true"/>
    </xf>
    <xf numFmtId="4" fontId="1939" fillId="5" borderId="4" xfId="0" applyFill="true" applyBorder="true" applyFont="true" applyNumberFormat="true">
      <alignment horizontal="right" vertical="top"/>
      <protection locked="true"/>
    </xf>
    <xf numFmtId="0" fontId="1940" fillId="0" borderId="4" xfId="0" applyBorder="true" applyFont="true">
      <alignment horizontal="left" vertical="top"/>
      <protection locked="true"/>
    </xf>
    <xf numFmtId="0" fontId="1941" fillId="0" borderId="4" xfId="0" applyBorder="true" applyFont="true">
      <alignment horizontal="left" vertical="top" wrapText="true"/>
      <protection locked="true"/>
    </xf>
    <xf numFmtId="4" fontId="1942" fillId="3" borderId="4" xfId="0" applyFill="true" applyBorder="true" applyFont="true" applyNumberFormat="true">
      <alignment vertical="top" horizontal="right"/>
      <protection locked="false"/>
    </xf>
    <xf numFmtId="4" fontId="1943" fillId="0" borderId="4" xfId="0" applyBorder="true" applyFont="true" applyNumberFormat="true">
      <alignment horizontal="right" vertical="top"/>
      <protection locked="true"/>
    </xf>
    <xf numFmtId="4" fontId="1944" fillId="3" borderId="4" xfId="0" applyFill="true" applyBorder="true" applyFont="true" applyNumberFormat="true">
      <alignment vertical="top" horizontal="right"/>
      <protection locked="false"/>
    </xf>
    <xf numFmtId="4" fontId="1945" fillId="0" borderId="4" xfId="0" applyBorder="true" applyFont="true" applyNumberFormat="true">
      <alignment horizontal="right" vertical="top"/>
      <protection locked="true"/>
    </xf>
    <xf numFmtId="4" fontId="1946" fillId="3" borderId="4" xfId="0" applyFill="true" applyBorder="true" applyFont="true" applyNumberFormat="true">
      <alignment vertical="top" horizontal="right"/>
      <protection locked="false"/>
    </xf>
    <xf numFmtId="4" fontId="1947" fillId="0" borderId="4" xfId="0" applyBorder="true" applyFont="true" applyNumberFormat="true">
      <alignment horizontal="right" vertical="top"/>
      <protection locked="true"/>
    </xf>
    <xf numFmtId="4" fontId="1948" fillId="3" borderId="4" xfId="0" applyFill="true" applyBorder="true" applyFont="true" applyNumberFormat="true">
      <alignment vertical="top" horizontal="right"/>
      <protection locked="false"/>
    </xf>
    <xf numFmtId="4" fontId="1949" fillId="0" borderId="4" xfId="0" applyBorder="true" applyFont="true" applyNumberFormat="true">
      <alignment horizontal="right" vertical="top"/>
      <protection locked="true"/>
    </xf>
    <xf numFmtId="4" fontId="1950" fillId="5" borderId="4" xfId="0" applyFill="true" applyBorder="true" applyFont="true" applyNumberFormat="true">
      <alignment horizontal="right" vertical="top"/>
      <protection locked="true"/>
    </xf>
    <xf numFmtId="4" fontId="1951" fillId="5" borderId="4" xfId="0" applyFill="true" applyBorder="true" applyFont="true" applyNumberFormat="true">
      <alignment horizontal="right" vertical="top"/>
      <protection locked="true"/>
    </xf>
    <xf numFmtId="0" fontId="1952" fillId="0" borderId="4" xfId="0" applyBorder="true" applyFont="true">
      <alignment horizontal="left" vertical="top"/>
      <protection locked="true"/>
    </xf>
    <xf numFmtId="0" fontId="1953" fillId="0" borderId="4" xfId="0" applyBorder="true" applyFont="true">
      <alignment horizontal="left" vertical="top" wrapText="true"/>
      <protection locked="true"/>
    </xf>
    <xf numFmtId="4" fontId="1954" fillId="3" borderId="4" xfId="0" applyFill="true" applyBorder="true" applyFont="true" applyNumberFormat="true">
      <alignment vertical="top" horizontal="right"/>
      <protection locked="false"/>
    </xf>
    <xf numFmtId="4" fontId="1955" fillId="0" borderId="4" xfId="0" applyBorder="true" applyFont="true" applyNumberFormat="true">
      <alignment horizontal="right" vertical="top"/>
      <protection locked="true"/>
    </xf>
    <xf numFmtId="4" fontId="1956" fillId="3" borderId="4" xfId="0" applyFill="true" applyBorder="true" applyFont="true" applyNumberFormat="true">
      <alignment vertical="top" horizontal="right"/>
      <protection locked="false"/>
    </xf>
    <xf numFmtId="4" fontId="1957" fillId="0" borderId="4" xfId="0" applyBorder="true" applyFont="true" applyNumberFormat="true">
      <alignment horizontal="right" vertical="top"/>
      <protection locked="true"/>
    </xf>
    <xf numFmtId="4" fontId="1958" fillId="3" borderId="4" xfId="0" applyFill="true" applyBorder="true" applyFont="true" applyNumberFormat="true">
      <alignment vertical="top" horizontal="right"/>
      <protection locked="false"/>
    </xf>
    <xf numFmtId="4" fontId="1959" fillId="0" borderId="4" xfId="0" applyBorder="true" applyFont="true" applyNumberFormat="true">
      <alignment horizontal="right" vertical="top"/>
      <protection locked="true"/>
    </xf>
    <xf numFmtId="4" fontId="1960" fillId="3" borderId="4" xfId="0" applyFill="true" applyBorder="true" applyFont="true" applyNumberFormat="true">
      <alignment vertical="top" horizontal="right"/>
      <protection locked="false"/>
    </xf>
    <xf numFmtId="4" fontId="1961" fillId="0" borderId="4" xfId="0" applyBorder="true" applyFont="true" applyNumberFormat="true">
      <alignment horizontal="right" vertical="top"/>
      <protection locked="true"/>
    </xf>
    <xf numFmtId="4" fontId="1962" fillId="5" borderId="4" xfId="0" applyFill="true" applyBorder="true" applyFont="true" applyNumberFormat="true">
      <alignment horizontal="right" vertical="top"/>
      <protection locked="true"/>
    </xf>
    <xf numFmtId="4" fontId="1963" fillId="5" borderId="4" xfId="0" applyFill="true" applyBorder="true" applyFont="true" applyNumberFormat="true">
      <alignment horizontal="right" vertical="top"/>
      <protection locked="true"/>
    </xf>
    <xf numFmtId="0" fontId="1964" fillId="0" borderId="4" xfId="0" applyBorder="true" applyFont="true">
      <alignment horizontal="left" vertical="top"/>
      <protection locked="true"/>
    </xf>
    <xf numFmtId="0" fontId="1965" fillId="0" borderId="4" xfId="0" applyBorder="true" applyFont="true">
      <alignment horizontal="left" vertical="top" wrapText="true"/>
      <protection locked="true"/>
    </xf>
    <xf numFmtId="4" fontId="1966" fillId="3" borderId="4" xfId="0" applyFill="true" applyBorder="true" applyFont="true" applyNumberFormat="true">
      <alignment vertical="top" horizontal="right"/>
      <protection locked="false"/>
    </xf>
    <xf numFmtId="4" fontId="1967" fillId="0" borderId="4" xfId="0" applyBorder="true" applyFont="true" applyNumberFormat="true">
      <alignment horizontal="right" vertical="top"/>
      <protection locked="true"/>
    </xf>
    <xf numFmtId="4" fontId="1968" fillId="3" borderId="4" xfId="0" applyFill="true" applyBorder="true" applyFont="true" applyNumberFormat="true">
      <alignment vertical="top" horizontal="right"/>
      <protection locked="false"/>
    </xf>
    <xf numFmtId="4" fontId="1969" fillId="0" borderId="4" xfId="0" applyBorder="true" applyFont="true" applyNumberFormat="true">
      <alignment horizontal="right" vertical="top"/>
      <protection locked="true"/>
    </xf>
    <xf numFmtId="4" fontId="1970" fillId="3" borderId="4" xfId="0" applyFill="true" applyBorder="true" applyFont="true" applyNumberFormat="true">
      <alignment vertical="top" horizontal="right"/>
      <protection locked="false"/>
    </xf>
    <xf numFmtId="4" fontId="1971" fillId="0" borderId="4" xfId="0" applyBorder="true" applyFont="true" applyNumberFormat="true">
      <alignment horizontal="right" vertical="top"/>
      <protection locked="true"/>
    </xf>
    <xf numFmtId="4" fontId="1972" fillId="3" borderId="4" xfId="0" applyFill="true" applyBorder="true" applyFont="true" applyNumberFormat="true">
      <alignment vertical="top" horizontal="right"/>
      <protection locked="false"/>
    </xf>
    <xf numFmtId="4" fontId="1973" fillId="0" borderId="4" xfId="0" applyBorder="true" applyFont="true" applyNumberFormat="true">
      <alignment horizontal="right" vertical="top"/>
      <protection locked="true"/>
    </xf>
    <xf numFmtId="4" fontId="1974" fillId="5" borderId="4" xfId="0" applyFill="true" applyBorder="true" applyFont="true" applyNumberFormat="true">
      <alignment horizontal="right" vertical="top"/>
      <protection locked="true"/>
    </xf>
    <xf numFmtId="4" fontId="1975" fillId="5" borderId="4" xfId="0" applyFill="true" applyBorder="true" applyFont="true" applyNumberFormat="true">
      <alignment horizontal="right" vertical="top"/>
      <protection locked="true"/>
    </xf>
    <xf numFmtId="0" fontId="1976" fillId="0" borderId="4" xfId="0" applyBorder="true" applyFont="true">
      <alignment horizontal="left" vertical="top"/>
      <protection locked="true"/>
    </xf>
    <xf numFmtId="0" fontId="1977" fillId="0" borderId="4" xfId="0" applyBorder="true" applyFont="true">
      <alignment horizontal="left" vertical="top" wrapText="true"/>
      <protection locked="true"/>
    </xf>
    <xf numFmtId="4" fontId="1978" fillId="3" borderId="4" xfId="0" applyFill="true" applyBorder="true" applyFont="true" applyNumberFormat="true">
      <alignment vertical="top" horizontal="right"/>
      <protection locked="false"/>
    </xf>
    <xf numFmtId="4" fontId="1979" fillId="0" borderId="4" xfId="0" applyBorder="true" applyFont="true" applyNumberFormat="true">
      <alignment horizontal="right" vertical="top"/>
      <protection locked="true"/>
    </xf>
    <xf numFmtId="4" fontId="1980" fillId="3" borderId="4" xfId="0" applyFill="true" applyBorder="true" applyFont="true" applyNumberFormat="true">
      <alignment vertical="top" horizontal="right"/>
      <protection locked="false"/>
    </xf>
    <xf numFmtId="4" fontId="1981" fillId="0" borderId="4" xfId="0" applyBorder="true" applyFont="true" applyNumberFormat="true">
      <alignment horizontal="right" vertical="top"/>
      <protection locked="true"/>
    </xf>
    <xf numFmtId="4" fontId="1982" fillId="3" borderId="4" xfId="0" applyFill="true" applyBorder="true" applyFont="true" applyNumberFormat="true">
      <alignment vertical="top" horizontal="right"/>
      <protection locked="false"/>
    </xf>
    <xf numFmtId="4" fontId="1983" fillId="0" borderId="4" xfId="0" applyBorder="true" applyFont="true" applyNumberFormat="true">
      <alignment horizontal="right" vertical="top"/>
      <protection locked="true"/>
    </xf>
    <xf numFmtId="4" fontId="1984" fillId="3" borderId="4" xfId="0" applyFill="true" applyBorder="true" applyFont="true" applyNumberFormat="true">
      <alignment vertical="top" horizontal="right"/>
      <protection locked="false"/>
    </xf>
    <xf numFmtId="4" fontId="1985" fillId="0" borderId="4" xfId="0" applyBorder="true" applyFont="true" applyNumberFormat="true">
      <alignment horizontal="right" vertical="top"/>
      <protection locked="true"/>
    </xf>
    <xf numFmtId="4" fontId="1986" fillId="5" borderId="4" xfId="0" applyFill="true" applyBorder="true" applyFont="true" applyNumberFormat="true">
      <alignment horizontal="right" vertical="top"/>
      <protection locked="true"/>
    </xf>
    <xf numFmtId="4" fontId="1987" fillId="5" borderId="4" xfId="0" applyFill="true" applyBorder="true" applyFont="true" applyNumberFormat="true">
      <alignment horizontal="right" vertical="top"/>
      <protection locked="true"/>
    </xf>
    <xf numFmtId="0" fontId="1988" fillId="0" borderId="4" xfId="0" applyBorder="true" applyFont="true">
      <alignment horizontal="left" vertical="top"/>
      <protection locked="true"/>
    </xf>
    <xf numFmtId="0" fontId="1989" fillId="0" borderId="4" xfId="0" applyBorder="true" applyFont="true">
      <alignment horizontal="left" vertical="top" wrapText="true"/>
      <protection locked="true"/>
    </xf>
    <xf numFmtId="4" fontId="1990" fillId="3" borderId="4" xfId="0" applyFill="true" applyBorder="true" applyFont="true" applyNumberFormat="true">
      <alignment vertical="top" horizontal="right"/>
      <protection locked="false"/>
    </xf>
    <xf numFmtId="4" fontId="1991" fillId="0" borderId="4" xfId="0" applyBorder="true" applyFont="true" applyNumberFormat="true">
      <alignment horizontal="right" vertical="top"/>
      <protection locked="true"/>
    </xf>
    <xf numFmtId="4" fontId="1992" fillId="3" borderId="4" xfId="0" applyFill="true" applyBorder="true" applyFont="true" applyNumberFormat="true">
      <alignment vertical="top" horizontal="right"/>
      <protection locked="false"/>
    </xf>
    <xf numFmtId="4" fontId="1993" fillId="0" borderId="4" xfId="0" applyBorder="true" applyFont="true" applyNumberFormat="true">
      <alignment horizontal="right" vertical="top"/>
      <protection locked="true"/>
    </xf>
    <xf numFmtId="4" fontId="1994" fillId="3" borderId="4" xfId="0" applyFill="true" applyBorder="true" applyFont="true" applyNumberFormat="true">
      <alignment vertical="top" horizontal="right"/>
      <protection locked="false"/>
    </xf>
    <xf numFmtId="4" fontId="1995" fillId="0" borderId="4" xfId="0" applyBorder="true" applyFont="true" applyNumberFormat="true">
      <alignment horizontal="right" vertical="top"/>
      <protection locked="true"/>
    </xf>
    <xf numFmtId="4" fontId="1996" fillId="3" borderId="4" xfId="0" applyFill="true" applyBorder="true" applyFont="true" applyNumberFormat="true">
      <alignment vertical="top" horizontal="right"/>
      <protection locked="false"/>
    </xf>
    <xf numFmtId="4" fontId="1997" fillId="0" borderId="4" xfId="0" applyBorder="true" applyFont="true" applyNumberFormat="true">
      <alignment horizontal="right" vertical="top"/>
      <protection locked="true"/>
    </xf>
    <xf numFmtId="4" fontId="1998" fillId="5" borderId="4" xfId="0" applyFill="true" applyBorder="true" applyFont="true" applyNumberFormat="true">
      <alignment horizontal="right" vertical="top"/>
      <protection locked="true"/>
    </xf>
    <xf numFmtId="4" fontId="1999" fillId="5" borderId="4" xfId="0" applyFill="true" applyBorder="true" applyFont="true" applyNumberFormat="true">
      <alignment horizontal="right" vertical="top"/>
      <protection locked="true"/>
    </xf>
    <xf numFmtId="0" fontId="2000" fillId="0" borderId="4" xfId="0" applyBorder="true" applyFont="true">
      <alignment horizontal="left" vertical="top"/>
      <protection locked="true"/>
    </xf>
    <xf numFmtId="0" fontId="2001" fillId="0" borderId="4" xfId="0" applyBorder="true" applyFont="true">
      <alignment horizontal="left" vertical="top" wrapText="true"/>
      <protection locked="true"/>
    </xf>
    <xf numFmtId="4" fontId="2002" fillId="3" borderId="4" xfId="0" applyFill="true" applyBorder="true" applyFont="true" applyNumberFormat="true">
      <alignment vertical="top" horizontal="right"/>
      <protection locked="false"/>
    </xf>
    <xf numFmtId="4" fontId="2003" fillId="0" borderId="4" xfId="0" applyBorder="true" applyFont="true" applyNumberFormat="true">
      <alignment horizontal="right" vertical="top"/>
      <protection locked="true"/>
    </xf>
    <xf numFmtId="4" fontId="2004" fillId="3" borderId="4" xfId="0" applyFill="true" applyBorder="true" applyFont="true" applyNumberFormat="true">
      <alignment vertical="top" horizontal="right"/>
      <protection locked="false"/>
    </xf>
    <xf numFmtId="4" fontId="2005" fillId="0" borderId="4" xfId="0" applyBorder="true" applyFont="true" applyNumberFormat="true">
      <alignment horizontal="right" vertical="top"/>
      <protection locked="true"/>
    </xf>
    <xf numFmtId="4" fontId="2006" fillId="3" borderId="4" xfId="0" applyFill="true" applyBorder="true" applyFont="true" applyNumberFormat="true">
      <alignment vertical="top" horizontal="right"/>
      <protection locked="false"/>
    </xf>
    <xf numFmtId="4" fontId="2007" fillId="0" borderId="4" xfId="0" applyBorder="true" applyFont="true" applyNumberFormat="true">
      <alignment horizontal="right" vertical="top"/>
      <protection locked="true"/>
    </xf>
    <xf numFmtId="4" fontId="2008" fillId="3" borderId="4" xfId="0" applyFill="true" applyBorder="true" applyFont="true" applyNumberFormat="true">
      <alignment vertical="top" horizontal="right"/>
      <protection locked="false"/>
    </xf>
    <xf numFmtId="4" fontId="2009" fillId="0" borderId="4" xfId="0" applyBorder="true" applyFont="true" applyNumberFormat="true">
      <alignment horizontal="right" vertical="top"/>
      <protection locked="true"/>
    </xf>
    <xf numFmtId="4" fontId="2010" fillId="5" borderId="4" xfId="0" applyFill="true" applyBorder="true" applyFont="true" applyNumberFormat="true">
      <alignment horizontal="right" vertical="top"/>
      <protection locked="true"/>
    </xf>
    <xf numFmtId="4" fontId="2011" fillId="5" borderId="4" xfId="0" applyFill="true" applyBorder="true" applyFont="true" applyNumberFormat="true">
      <alignment horizontal="right" vertical="top"/>
      <protection locked="true"/>
    </xf>
    <xf numFmtId="0" fontId="2012" fillId="0" borderId="4" xfId="0" applyBorder="true" applyFont="true">
      <alignment horizontal="left" vertical="top"/>
      <protection locked="true"/>
    </xf>
    <xf numFmtId="0" fontId="2013" fillId="0" borderId="4" xfId="0" applyBorder="true" applyFont="true">
      <alignment horizontal="left" vertical="top" wrapText="true"/>
      <protection locked="true"/>
    </xf>
    <xf numFmtId="4" fontId="2014" fillId="3" borderId="4" xfId="0" applyFill="true" applyBorder="true" applyFont="true" applyNumberFormat="true">
      <alignment vertical="top" horizontal="right"/>
      <protection locked="false"/>
    </xf>
    <xf numFmtId="4" fontId="2015" fillId="0" borderId="4" xfId="0" applyBorder="true" applyFont="true" applyNumberFormat="true">
      <alignment horizontal="right" vertical="top"/>
      <protection locked="true"/>
    </xf>
    <xf numFmtId="4" fontId="2016" fillId="3" borderId="4" xfId="0" applyFill="true" applyBorder="true" applyFont="true" applyNumberFormat="true">
      <alignment vertical="top" horizontal="right"/>
      <protection locked="false"/>
    </xf>
    <xf numFmtId="4" fontId="2017" fillId="0" borderId="4" xfId="0" applyBorder="true" applyFont="true" applyNumberFormat="true">
      <alignment horizontal="right" vertical="top"/>
      <protection locked="true"/>
    </xf>
    <xf numFmtId="4" fontId="2018" fillId="3" borderId="4" xfId="0" applyFill="true" applyBorder="true" applyFont="true" applyNumberFormat="true">
      <alignment vertical="top" horizontal="right"/>
      <protection locked="false"/>
    </xf>
    <xf numFmtId="4" fontId="2019" fillId="0" borderId="4" xfId="0" applyBorder="true" applyFont="true" applyNumberFormat="true">
      <alignment horizontal="right" vertical="top"/>
      <protection locked="true"/>
    </xf>
    <xf numFmtId="4" fontId="2020" fillId="3" borderId="4" xfId="0" applyFill="true" applyBorder="true" applyFont="true" applyNumberFormat="true">
      <alignment vertical="top" horizontal="right"/>
      <protection locked="false"/>
    </xf>
    <xf numFmtId="4" fontId="2021" fillId="0" borderId="4" xfId="0" applyBorder="true" applyFont="true" applyNumberFormat="true">
      <alignment horizontal="right" vertical="top"/>
      <protection locked="true"/>
    </xf>
    <xf numFmtId="4" fontId="2022" fillId="5" borderId="4" xfId="0" applyFill="true" applyBorder="true" applyFont="true" applyNumberFormat="true">
      <alignment horizontal="right" vertical="top"/>
      <protection locked="true"/>
    </xf>
    <xf numFmtId="4" fontId="2023" fillId="5" borderId="4" xfId="0" applyFill="true" applyBorder="true" applyFont="true" applyNumberFormat="true">
      <alignment horizontal="right" vertical="top"/>
      <protection locked="true"/>
    </xf>
    <xf numFmtId="0" fontId="2024" fillId="0" borderId="4" xfId="0" applyBorder="true" applyFont="true">
      <alignment horizontal="left" vertical="top"/>
      <protection locked="true"/>
    </xf>
    <xf numFmtId="0" fontId="2025" fillId="0" borderId="4" xfId="0" applyBorder="true" applyFont="true">
      <alignment horizontal="left" vertical="top" wrapText="true"/>
      <protection locked="true"/>
    </xf>
    <xf numFmtId="4" fontId="2026" fillId="3" borderId="4" xfId="0" applyFill="true" applyBorder="true" applyFont="true" applyNumberFormat="true">
      <alignment vertical="top" horizontal="right"/>
      <protection locked="false"/>
    </xf>
    <xf numFmtId="4" fontId="2027" fillId="0" borderId="4" xfId="0" applyBorder="true" applyFont="true" applyNumberFormat="true">
      <alignment horizontal="right" vertical="top"/>
      <protection locked="true"/>
    </xf>
    <xf numFmtId="4" fontId="2028" fillId="3" borderId="4" xfId="0" applyFill="true" applyBorder="true" applyFont="true" applyNumberFormat="true">
      <alignment vertical="top" horizontal="right"/>
      <protection locked="false"/>
    </xf>
    <xf numFmtId="4" fontId="2029" fillId="0" borderId="4" xfId="0" applyBorder="true" applyFont="true" applyNumberFormat="true">
      <alignment horizontal="right" vertical="top"/>
      <protection locked="true"/>
    </xf>
    <xf numFmtId="4" fontId="2030" fillId="3" borderId="4" xfId="0" applyFill="true" applyBorder="true" applyFont="true" applyNumberFormat="true">
      <alignment vertical="top" horizontal="right"/>
      <protection locked="false"/>
    </xf>
    <xf numFmtId="4" fontId="2031" fillId="0" borderId="4" xfId="0" applyBorder="true" applyFont="true" applyNumberFormat="true">
      <alignment horizontal="right" vertical="top"/>
      <protection locked="true"/>
    </xf>
    <xf numFmtId="4" fontId="2032" fillId="3" borderId="4" xfId="0" applyFill="true" applyBorder="true" applyFont="true" applyNumberFormat="true">
      <alignment vertical="top" horizontal="right"/>
      <protection locked="false"/>
    </xf>
    <xf numFmtId="4" fontId="2033" fillId="0" borderId="4" xfId="0" applyBorder="true" applyFont="true" applyNumberFormat="true">
      <alignment horizontal="right" vertical="top"/>
      <protection locked="true"/>
    </xf>
    <xf numFmtId="4" fontId="2034" fillId="5" borderId="4" xfId="0" applyFill="true" applyBorder="true" applyFont="true" applyNumberFormat="true">
      <alignment horizontal="right" vertical="top"/>
      <protection locked="true"/>
    </xf>
    <xf numFmtId="4" fontId="2035" fillId="5" borderId="4" xfId="0" applyFill="true" applyBorder="true" applyFont="true" applyNumberFormat="true">
      <alignment horizontal="right" vertical="top"/>
      <protection locked="true"/>
    </xf>
    <xf numFmtId="0" fontId="2036" fillId="5" borderId="4" xfId="0" applyFill="true" applyBorder="true" applyFont="true">
      <alignment horizontal="left"/>
      <protection locked="true"/>
    </xf>
    <xf numFmtId="0" fontId="2037" fillId="5" borderId="4" xfId="0" applyFill="true" applyBorder="true" applyFont="true">
      <alignment horizontal="left"/>
      <protection locked="true"/>
    </xf>
    <xf numFmtId="4" fontId="2038" fillId="5" borderId="4" xfId="0" applyFill="true" applyBorder="true" applyFont="true" applyNumberFormat="true">
      <alignment horizontal="right"/>
      <protection locked="true"/>
    </xf>
    <xf numFmtId="4" fontId="2039" fillId="5" borderId="4" xfId="0" applyFill="true" applyBorder="true" applyFont="true" applyNumberFormat="true">
      <alignment horizontal="right"/>
      <protection locked="true"/>
    </xf>
    <xf numFmtId="0" fontId="2040" fillId="5" borderId="4" xfId="0" applyFill="true" applyBorder="true" applyFont="true">
      <alignment horizontal="left"/>
      <protection locked="true"/>
    </xf>
    <xf numFmtId="4" fontId="2041" fillId="5" borderId="4" xfId="0" applyFill="true" applyBorder="true" applyFont="true" applyNumberFormat="true">
      <alignment horizontal="right"/>
      <protection locked="true"/>
    </xf>
    <xf numFmtId="0" fontId="2042" fillId="5" borderId="4" xfId="0" applyFill="true" applyBorder="true" applyFont="true">
      <alignment horizontal="left"/>
      <protection locked="true"/>
    </xf>
    <xf numFmtId="4" fontId="2043" fillId="5" borderId="4" xfId="0" applyFill="true" applyBorder="true" applyFont="true" applyNumberFormat="true">
      <alignment horizontal="right"/>
      <protection locked="true"/>
    </xf>
    <xf numFmtId="0" fontId="2044" fillId="5" borderId="4" xfId="0" applyFill="true" applyBorder="true" applyFont="true">
      <alignment horizontal="left"/>
      <protection locked="true"/>
    </xf>
    <xf numFmtId="4" fontId="2045" fillId="5" borderId="4" xfId="0" applyFill="true" applyBorder="true" applyFont="true" applyNumberFormat="true">
      <alignment horizontal="right"/>
      <protection locked="true"/>
    </xf>
    <xf numFmtId="0" fontId="2046" fillId="5" borderId="4" xfId="0" applyFill="true" applyBorder="true" applyFont="true">
      <alignment horizontal="left"/>
      <protection locked="true"/>
    </xf>
    <xf numFmtId="4" fontId="2047" fillId="5" borderId="4" xfId="0" applyFill="true" applyBorder="true" applyFont="true" applyNumberFormat="true">
      <alignment horizontal="right"/>
      <protection locked="true"/>
    </xf>
    <xf numFmtId="4" fontId="2048" fillId="5" borderId="4" xfId="0" applyFill="true" applyBorder="true" applyFont="true" applyNumberFormat="true">
      <alignment horizontal="right"/>
      <protection locked="true"/>
    </xf>
    <xf numFmtId="0" fontId="2049" fillId="0" borderId="0" xfId="0" applyFont="true">
      <alignment horizontal="left" vertical="top"/>
      <protection locked="true"/>
    </xf>
    <xf numFmtId="165" fontId="2050" fillId="0" borderId="0" xfId="0" applyFont="true" applyNumberFormat="true">
      <alignment horizontal="left" vertical="top"/>
      <protection locked="true"/>
    </xf>
    <xf numFmtId="168" fontId="2051" fillId="0" borderId="0" xfId="0" applyFont="true" applyNumberFormat="true">
      <alignment horizontal="left" vertical="top"/>
      <protection locked="true"/>
    </xf>
    <xf numFmtId="0" fontId="2052" fillId="5" borderId="4" xfId="0" applyFill="true" applyBorder="true" applyFont="true">
      <alignment horizontal="left"/>
      <protection locked="true"/>
    </xf>
    <xf numFmtId="0" fontId="2053" fillId="5" borderId="4" xfId="0" applyFill="true" applyBorder="true" applyFont="true">
      <alignment horizontal="left"/>
      <protection locked="true"/>
    </xf>
    <xf numFmtId="0" fontId="2054" fillId="5" borderId="4" xfId="0" applyFill="true" applyBorder="true" applyFont="true">
      <alignment horizontal="left"/>
      <protection locked="true"/>
    </xf>
    <xf numFmtId="0" fontId="2055" fillId="5" borderId="4" xfId="0" applyFill="true" applyBorder="true" applyFont="true">
      <alignment horizontal="left"/>
      <protection locked="true"/>
    </xf>
    <xf numFmtId="0" fontId="2056" fillId="5" borderId="4" xfId="0" applyFill="true" applyBorder="true" applyFont="true">
      <alignment horizontal="left"/>
      <protection locked="true"/>
    </xf>
    <xf numFmtId="0" fontId="2057" fillId="5" borderId="4" xfId="0" applyFill="true" applyBorder="true" applyFont="true">
      <alignment horizontal="left"/>
      <protection locked="true"/>
    </xf>
    <xf numFmtId="0" fontId="2058" fillId="5" borderId="4" xfId="0" applyFill="true" applyBorder="true" applyFont="true">
      <alignment horizontal="left"/>
      <protection locked="true"/>
    </xf>
    <xf numFmtId="0" fontId="2059" fillId="5" borderId="4" xfId="0" applyFill="true" applyBorder="true" applyFont="true">
      <alignment horizontal="left"/>
      <protection locked="true"/>
    </xf>
    <xf numFmtId="0" fontId="2060" fillId="5" borderId="4" xfId="0" applyFill="true" applyBorder="true" applyFont="true">
      <alignment horizontal="left"/>
      <protection locked="true"/>
    </xf>
    <xf numFmtId="0" fontId="2061" fillId="0" borderId="4" xfId="0" applyBorder="true" applyFont="true">
      <alignment horizontal="left" vertical="top"/>
      <protection locked="true"/>
    </xf>
    <xf numFmtId="4" fontId="2062" fillId="0" borderId="4" xfId="0" applyBorder="true" applyFont="true" applyNumberFormat="true">
      <alignment horizontal="right" vertical="top"/>
      <protection locked="true"/>
    </xf>
    <xf numFmtId="4" fontId="2063" fillId="0" borderId="4" xfId="0" applyBorder="true" applyFont="true" applyNumberFormat="true">
      <alignment horizontal="right" vertical="top"/>
      <protection locked="true"/>
    </xf>
    <xf numFmtId="4" fontId="2064" fillId="3" borderId="4" xfId="0" applyFill="true" applyBorder="true" applyFont="true" applyNumberFormat="true">
      <alignment vertical="top"/>
      <protection locked="false"/>
    </xf>
    <xf numFmtId="0" fontId="2065" fillId="0" borderId="4" xfId="0" applyBorder="true" applyFont="true">
      <alignment horizontal="left" vertical="top"/>
      <protection locked="true"/>
    </xf>
    <xf numFmtId="0" fontId="2066" fillId="0" borderId="4" xfId="0" applyBorder="true" applyFont="true">
      <alignment horizontal="left" vertical="top"/>
      <protection locked="true"/>
    </xf>
    <xf numFmtId="0" fontId="2067" fillId="0" borderId="4" xfId="0" applyBorder="true" applyFont="true">
      <alignment horizontal="left" vertical="top"/>
      <protection locked="true"/>
    </xf>
    <xf numFmtId="0" fontId="2068" fillId="0" borderId="4" xfId="0" applyBorder="true" applyFont="true">
      <alignment horizontal="left" vertical="top"/>
      <protection locked="true"/>
    </xf>
    <xf numFmtId="0" fontId="2069" fillId="0" borderId="4" xfId="0" applyBorder="true" applyFont="true">
      <alignment horizontal="left" vertical="top"/>
      <protection locked="true"/>
    </xf>
    <xf numFmtId="0" fontId="2070" fillId="0" borderId="0" xfId="0" applyFont="true"/>
    <xf numFmtId="0" fontId="2071" fillId="0" borderId="4" xfId="0" applyBorder="true" applyFont="true">
      <alignment horizontal="left" vertical="top"/>
      <protection locked="true"/>
    </xf>
    <xf numFmtId="4" fontId="2072" fillId="0" borderId="4" xfId="0" applyBorder="true" applyFont="true" applyNumberFormat="true">
      <alignment horizontal="right" vertical="top"/>
      <protection locked="true"/>
    </xf>
    <xf numFmtId="4" fontId="2073" fillId="0" borderId="4" xfId="0" applyBorder="true" applyFont="true" applyNumberFormat="true">
      <alignment horizontal="right" vertical="top"/>
      <protection locked="true"/>
    </xf>
    <xf numFmtId="4" fontId="2074" fillId="3" borderId="4" xfId="0" applyFill="true" applyBorder="true" applyFont="true" applyNumberFormat="true">
      <alignment vertical="top"/>
      <protection locked="false"/>
    </xf>
    <xf numFmtId="0" fontId="2075" fillId="0" borderId="4" xfId="0" applyBorder="true" applyFont="true">
      <alignment horizontal="left" vertical="top"/>
      <protection locked="true"/>
    </xf>
    <xf numFmtId="0" fontId="2076" fillId="0" borderId="4" xfId="0" applyBorder="true" applyFont="true">
      <alignment horizontal="left" vertical="top"/>
      <protection locked="true"/>
    </xf>
    <xf numFmtId="0" fontId="2077" fillId="0" borderId="4" xfId="0" applyBorder="true" applyFont="true">
      <alignment horizontal="left" vertical="top"/>
      <protection locked="true"/>
    </xf>
    <xf numFmtId="0" fontId="2078" fillId="0" borderId="4" xfId="0" applyBorder="true" applyFont="true">
      <alignment horizontal="left" vertical="top"/>
      <protection locked="true"/>
    </xf>
    <xf numFmtId="0" fontId="2079" fillId="0" borderId="4" xfId="0" applyBorder="true" applyFont="true">
      <alignment horizontal="left" vertical="top"/>
      <protection locked="true"/>
    </xf>
    <xf numFmtId="0" fontId="2080" fillId="0" borderId="0" xfId="0" applyFont="true"/>
    <xf numFmtId="0" fontId="2081" fillId="0" borderId="4" xfId="0" applyBorder="true" applyFont="true">
      <alignment horizontal="left" vertical="top"/>
      <protection locked="true"/>
    </xf>
    <xf numFmtId="4" fontId="2082" fillId="0" borderId="4" xfId="0" applyBorder="true" applyFont="true" applyNumberFormat="true">
      <alignment horizontal="right" vertical="top"/>
      <protection locked="true"/>
    </xf>
    <xf numFmtId="4" fontId="2083" fillId="0" borderId="4" xfId="0" applyBorder="true" applyFont="true" applyNumberFormat="true">
      <alignment horizontal="right" vertical="top"/>
      <protection locked="true"/>
    </xf>
    <xf numFmtId="4" fontId="2084" fillId="3" borderId="4" xfId="0" applyFill="true" applyBorder="true" applyFont="true" applyNumberFormat="true">
      <alignment vertical="top"/>
      <protection locked="false"/>
    </xf>
    <xf numFmtId="0" fontId="2085" fillId="0" borderId="4" xfId="0" applyBorder="true" applyFont="true">
      <alignment horizontal="left" vertical="top"/>
      <protection locked="true"/>
    </xf>
    <xf numFmtId="0" fontId="2086" fillId="0" borderId="4" xfId="0" applyBorder="true" applyFont="true">
      <alignment horizontal="left" vertical="top"/>
      <protection locked="true"/>
    </xf>
    <xf numFmtId="0" fontId="2087" fillId="0" borderId="4" xfId="0" applyBorder="true" applyFont="true">
      <alignment horizontal="left" vertical="top"/>
      <protection locked="true"/>
    </xf>
    <xf numFmtId="0" fontId="2088" fillId="0" borderId="4" xfId="0" applyBorder="true" applyFont="true">
      <alignment horizontal="left" vertical="top"/>
      <protection locked="true"/>
    </xf>
    <xf numFmtId="0" fontId="2089" fillId="0" borderId="4" xfId="0" applyBorder="true" applyFont="true">
      <alignment horizontal="left" vertical="top"/>
      <protection locked="true"/>
    </xf>
    <xf numFmtId="0" fontId="2090" fillId="0" borderId="0" xfId="0" applyFont="true"/>
    <xf numFmtId="0" fontId="2091" fillId="0" borderId="4" xfId="0" applyBorder="true" applyFont="true">
      <alignment horizontal="left" vertical="top"/>
      <protection locked="true"/>
    </xf>
    <xf numFmtId="4" fontId="2092" fillId="0" borderId="4" xfId="0" applyBorder="true" applyFont="true" applyNumberFormat="true">
      <alignment horizontal="right" vertical="top"/>
      <protection locked="true"/>
    </xf>
    <xf numFmtId="4" fontId="2093" fillId="0" borderId="4" xfId="0" applyBorder="true" applyFont="true" applyNumberFormat="true">
      <alignment horizontal="right" vertical="top"/>
      <protection locked="true"/>
    </xf>
    <xf numFmtId="4" fontId="2094" fillId="3" borderId="4" xfId="0" applyFill="true" applyBorder="true" applyFont="true" applyNumberFormat="true">
      <alignment vertical="top"/>
      <protection locked="false"/>
    </xf>
    <xf numFmtId="0" fontId="2095" fillId="0" borderId="4" xfId="0" applyBorder="true" applyFont="true">
      <alignment horizontal="left" vertical="top"/>
      <protection locked="true"/>
    </xf>
    <xf numFmtId="0" fontId="2096" fillId="0" borderId="4" xfId="0" applyBorder="true" applyFont="true">
      <alignment horizontal="left" vertical="top"/>
      <protection locked="true"/>
    </xf>
    <xf numFmtId="0" fontId="2097" fillId="0" borderId="4" xfId="0" applyBorder="true" applyFont="true">
      <alignment horizontal="left" vertical="top"/>
      <protection locked="true"/>
    </xf>
    <xf numFmtId="0" fontId="2098" fillId="0" borderId="4" xfId="0" applyBorder="true" applyFont="true">
      <alignment horizontal="left" vertical="top"/>
      <protection locked="true"/>
    </xf>
    <xf numFmtId="0" fontId="2099" fillId="0" borderId="4" xfId="0" applyBorder="true" applyFont="true">
      <alignment horizontal="left" vertical="top"/>
      <protection locked="true"/>
    </xf>
    <xf numFmtId="0" fontId="2100" fillId="0" borderId="0" xfId="0" applyFont="true"/>
    <xf numFmtId="0" fontId="2101" fillId="0" borderId="4" xfId="0" applyBorder="true" applyFont="true">
      <alignment horizontal="left" vertical="top"/>
      <protection locked="true"/>
    </xf>
    <xf numFmtId="4" fontId="2102" fillId="0" borderId="4" xfId="0" applyBorder="true" applyFont="true" applyNumberFormat="true">
      <alignment horizontal="right" vertical="top"/>
      <protection locked="true"/>
    </xf>
    <xf numFmtId="4" fontId="2103" fillId="0" borderId="4" xfId="0" applyBorder="true" applyFont="true" applyNumberFormat="true">
      <alignment horizontal="right" vertical="top"/>
      <protection locked="true"/>
    </xf>
    <xf numFmtId="4" fontId="2104" fillId="3" borderId="4" xfId="0" applyFill="true" applyBorder="true" applyFont="true" applyNumberFormat="true">
      <alignment vertical="top"/>
      <protection locked="false"/>
    </xf>
    <xf numFmtId="0" fontId="2105" fillId="0" borderId="4" xfId="0" applyBorder="true" applyFont="true">
      <alignment horizontal="left" vertical="top"/>
      <protection locked="true"/>
    </xf>
    <xf numFmtId="0" fontId="2106" fillId="0" borderId="4" xfId="0" applyBorder="true" applyFont="true">
      <alignment horizontal="left" vertical="top"/>
      <protection locked="true"/>
    </xf>
    <xf numFmtId="0" fontId="2107" fillId="0" borderId="4" xfId="0" applyBorder="true" applyFont="true">
      <alignment horizontal="left" vertical="top"/>
      <protection locked="true"/>
    </xf>
    <xf numFmtId="0" fontId="2108" fillId="0" borderId="4" xfId="0" applyBorder="true" applyFont="true">
      <alignment horizontal="left" vertical="top"/>
      <protection locked="true"/>
    </xf>
    <xf numFmtId="0" fontId="2109" fillId="0" borderId="4" xfId="0" applyBorder="true" applyFont="true">
      <alignment horizontal="left" vertical="top"/>
      <protection locked="true"/>
    </xf>
    <xf numFmtId="0" fontId="2110" fillId="0" borderId="0" xfId="0" applyFont="true"/>
    <xf numFmtId="0" fontId="2111" fillId="0" borderId="4" xfId="0" applyBorder="true" applyFont="true">
      <alignment horizontal="left" vertical="top"/>
      <protection locked="true"/>
    </xf>
    <xf numFmtId="4" fontId="2112" fillId="0" borderId="4" xfId="0" applyBorder="true" applyFont="true" applyNumberFormat="true">
      <alignment horizontal="right" vertical="top"/>
      <protection locked="true"/>
    </xf>
    <xf numFmtId="4" fontId="2113" fillId="0" borderId="4" xfId="0" applyBorder="true" applyFont="true" applyNumberFormat="true">
      <alignment horizontal="right" vertical="top"/>
      <protection locked="true"/>
    </xf>
    <xf numFmtId="4" fontId="2114" fillId="0" borderId="4" xfId="0" applyBorder="true" applyFont="true" applyNumberFormat="true">
      <alignment horizontal="right" vertical="top"/>
      <protection locked="true"/>
    </xf>
    <xf numFmtId="0" fontId="2115" fillId="0" borderId="4" xfId="0" applyBorder="true" applyFont="true">
      <alignment horizontal="left" vertical="top"/>
      <protection locked="true"/>
    </xf>
    <xf numFmtId="0" fontId="2116" fillId="0" borderId="4" xfId="0" applyBorder="true" applyFont="true">
      <alignment horizontal="left" vertical="top"/>
      <protection locked="true"/>
    </xf>
    <xf numFmtId="0" fontId="2117" fillId="0" borderId="4" xfId="0" applyBorder="true" applyFont="true">
      <alignment horizontal="left" vertical="top"/>
      <protection locked="true"/>
    </xf>
    <xf numFmtId="0" fontId="2118" fillId="0" borderId="4" xfId="0" applyBorder="true" applyFont="true">
      <alignment horizontal="left" vertical="top"/>
      <protection locked="true"/>
    </xf>
    <xf numFmtId="0" fontId="2119" fillId="0" borderId="4" xfId="0" applyBorder="true" applyFont="true">
      <alignment horizontal="left" vertical="top"/>
      <protection locked="true"/>
    </xf>
    <xf numFmtId="0" fontId="2120" fillId="0" borderId="0" xfId="0" applyFont="true"/>
    <xf numFmtId="0" fontId="2121" fillId="0" borderId="4" xfId="0" applyBorder="true" applyFont="true">
      <alignment horizontal="left" vertical="top"/>
      <protection locked="true"/>
    </xf>
    <xf numFmtId="4" fontId="2122" fillId="0" borderId="4" xfId="0" applyBorder="true" applyFont="true" applyNumberFormat="true">
      <alignment horizontal="right" vertical="top"/>
      <protection locked="true"/>
    </xf>
    <xf numFmtId="0" fontId="2123" fillId="0" borderId="4" xfId="0" applyBorder="true" applyFont="true">
      <alignment horizontal="left" vertical="top"/>
      <protection locked="true"/>
    </xf>
    <xf numFmtId="0" fontId="2124" fillId="0" borderId="4" xfId="0" applyBorder="true" applyFont="true">
      <alignment horizontal="left" vertical="top"/>
      <protection locked="true"/>
    </xf>
    <xf numFmtId="0" fontId="2125" fillId="0" borderId="4" xfId="0" applyBorder="true" applyFont="true">
      <alignment horizontal="left" vertical="top"/>
      <protection locked="true"/>
    </xf>
    <xf numFmtId="4" fontId="2126" fillId="3" borderId="4" xfId="0" applyFill="true" applyBorder="true" applyNumberFormat="true" applyFont="true">
      <alignment vertical="top" horizontal="right"/>
      <protection locked="false"/>
    </xf>
    <xf numFmtId="0" fontId="2127" fillId="0" borderId="0" xfId="0" applyFont="true"/>
    <xf numFmtId="0" fontId="2128" fillId="0" borderId="4" xfId="0" applyBorder="true" applyFont="true">
      <alignment horizontal="left" vertical="top"/>
      <protection locked="true"/>
    </xf>
    <xf numFmtId="0" fontId="2129" fillId="0" borderId="4" xfId="0" applyBorder="true" applyFont="true">
      <alignment horizontal="left" vertical="top"/>
      <protection locked="true"/>
    </xf>
    <xf numFmtId="0" fontId="2130" fillId="0" borderId="4" xfId="0" applyBorder="true" applyFont="true">
      <alignment horizontal="left" vertical="top"/>
      <protection locked="true"/>
    </xf>
    <xf numFmtId="4" fontId="2131" fillId="3" borderId="4" xfId="0" applyFill="true" applyBorder="true" applyNumberFormat="true" applyFont="true">
      <alignment vertical="top" horizontal="right"/>
      <protection locked="false"/>
    </xf>
    <xf numFmtId="0" fontId="2132" fillId="0" borderId="0" xfId="0" applyFont="true"/>
    <xf numFmtId="0" fontId="2133" fillId="0" borderId="4" xfId="0" applyBorder="true" applyFont="true">
      <alignment horizontal="left" vertical="top"/>
      <protection locked="true"/>
    </xf>
    <xf numFmtId="0" fontId="2134" fillId="0" borderId="4" xfId="0" applyBorder="true" applyFont="true">
      <alignment horizontal="left" vertical="top"/>
      <protection locked="true"/>
    </xf>
    <xf numFmtId="0" fontId="2135" fillId="0" borderId="4" xfId="0" applyBorder="true" applyFont="true">
      <alignment horizontal="left" vertical="top"/>
      <protection locked="true"/>
    </xf>
    <xf numFmtId="4" fontId="2136" fillId="3" borderId="4" xfId="0" applyFill="true" applyBorder="true" applyNumberFormat="true" applyFont="true">
      <alignment vertical="top" horizontal="right"/>
      <protection locked="false"/>
    </xf>
    <xf numFmtId="0" fontId="2137" fillId="0" borderId="4" xfId="0" applyBorder="true" applyFont="true">
      <alignment horizontal="left" vertical="top"/>
      <protection locked="true"/>
    </xf>
    <xf numFmtId="0" fontId="2138" fillId="0" borderId="4" xfId="0" applyBorder="true" applyFont="true">
      <alignment horizontal="left" vertical="top"/>
      <protection locked="true"/>
    </xf>
    <xf numFmtId="0" fontId="2139" fillId="0" borderId="4" xfId="0" applyBorder="true" applyFont="true">
      <alignment horizontal="left" vertical="top"/>
      <protection locked="true"/>
    </xf>
    <xf numFmtId="4" fontId="2140" fillId="5" borderId="4" xfId="0" applyFill="true" applyBorder="true" applyFont="true" applyNumberFormat="true">
      <alignment horizontal="right"/>
      <protection locked="true"/>
    </xf>
    <xf numFmtId="0" fontId="2141" fillId="0" borderId="0" xfId="0" applyFont="true"/>
    <xf numFmtId="0" fontId="2142" fillId="0" borderId="4" xfId="0" applyBorder="true" applyFont="true">
      <alignment horizontal="left" vertical="top"/>
      <protection locked="true"/>
    </xf>
    <xf numFmtId="0" fontId="2143" fillId="0" borderId="4" xfId="0" applyBorder="true" applyFont="true">
      <alignment horizontal="left" vertical="top"/>
      <protection locked="true"/>
    </xf>
    <xf numFmtId="0" fontId="2144" fillId="0" borderId="4" xfId="0" applyBorder="true" applyFont="true">
      <alignment horizontal="left" vertical="top"/>
      <protection locked="true"/>
    </xf>
    <xf numFmtId="4" fontId="2145" fillId="3" borderId="4" xfId="0" applyFill="true" applyBorder="true" applyNumberFormat="true" applyFont="true">
      <alignment vertical="top" horizontal="right"/>
      <protection locked="false"/>
    </xf>
    <xf numFmtId="0" fontId="2146" fillId="0" borderId="5" xfId="0" applyFont="true" applyBorder="true">
      <alignment horizontal="center" vertical="top"/>
      <protection locked="true"/>
    </xf>
    <xf numFmtId="166" fontId="2147" fillId="0" borderId="0" xfId="0" applyFont="true" applyNumberFormat="true">
      <alignment horizontal="center" vertical="top"/>
      <protection locked="true"/>
    </xf>
    <xf numFmtId="0" fontId="2148" fillId="0" borderId="0" xfId="0" applyFont="true">
      <alignment horizontal="left" vertical="top"/>
      <protection locked="true"/>
    </xf>
    <xf numFmtId="165" fontId="2149" fillId="0" borderId="0" xfId="0" applyFont="true" applyNumberFormat="true">
      <alignment horizontal="left" vertical="top"/>
      <protection locked="true"/>
    </xf>
    <xf numFmtId="168" fontId="2150" fillId="0" borderId="0" xfId="0" applyFont="true" applyNumberFormat="true">
      <alignment horizontal="left" vertical="top"/>
      <protection locked="true"/>
    </xf>
    <xf numFmtId="0" fontId="2151" fillId="5" borderId="4" xfId="0" applyFill="true" applyBorder="true" applyFont="true">
      <alignment horizontal="left"/>
      <protection locked="true"/>
    </xf>
    <xf numFmtId="0" fontId="2152" fillId="5" borderId="4" xfId="0" applyFill="true" applyBorder="true" applyFont="true">
      <alignment horizontal="left"/>
      <protection locked="true"/>
    </xf>
    <xf numFmtId="0" fontId="2153" fillId="5" borderId="4" xfId="0" applyFill="true" applyBorder="true" applyFont="true">
      <alignment horizontal="left"/>
      <protection locked="true"/>
    </xf>
    <xf numFmtId="0" fontId="2154" fillId="5" borderId="4" xfId="0" applyFill="true" applyBorder="true" applyFont="true">
      <alignment horizontal="left"/>
      <protection locked="true"/>
    </xf>
    <xf numFmtId="0" fontId="2155" fillId="5" borderId="4" xfId="0" applyFill="true" applyBorder="true" applyFont="true">
      <alignment horizontal="left"/>
      <protection locked="true"/>
    </xf>
    <xf numFmtId="0" fontId="2156" fillId="5" borderId="4" xfId="0" applyFill="true" applyBorder="true" applyFont="true">
      <alignment horizontal="left"/>
      <protection locked="true"/>
    </xf>
    <xf numFmtId="0" fontId="2157" fillId="5" borderId="4" xfId="0" applyFill="true" applyBorder="true" applyFont="true">
      <alignment horizontal="left"/>
      <protection locked="true"/>
    </xf>
    <xf numFmtId="0" fontId="2158" fillId="5" borderId="4" xfId="0" applyFill="true" applyBorder="true" applyFont="true">
      <alignment horizontal="left"/>
      <protection locked="true"/>
    </xf>
    <xf numFmtId="0" fontId="2159" fillId="5" borderId="4" xfId="0" applyFill="true" applyBorder="true" applyFont="true">
      <alignment horizontal="left"/>
      <protection locked="true"/>
    </xf>
    <xf numFmtId="0" fontId="2160" fillId="0" borderId="4" xfId="0" applyBorder="true" applyFont="true">
      <alignment horizontal="left" vertical="top"/>
      <protection locked="true"/>
    </xf>
    <xf numFmtId="4" fontId="2161" fillId="0" borderId="4" xfId="0" applyBorder="true" applyFont="true" applyNumberFormat="true">
      <alignment horizontal="right" vertical="top"/>
      <protection locked="true"/>
    </xf>
    <xf numFmtId="4" fontId="2162" fillId="0" borderId="4" xfId="0" applyBorder="true" applyFont="true" applyNumberFormat="true">
      <alignment horizontal="right" vertical="top"/>
      <protection locked="true"/>
    </xf>
    <xf numFmtId="4" fontId="2163" fillId="3" borderId="4" xfId="0" applyFill="true" applyBorder="true" applyFont="true" applyNumberFormat="true">
      <alignment vertical="top"/>
      <protection locked="false"/>
    </xf>
    <xf numFmtId="0" fontId="2164" fillId="0" borderId="4" xfId="0" applyBorder="true" applyFont="true">
      <alignment horizontal="left" vertical="top"/>
      <protection locked="true"/>
    </xf>
    <xf numFmtId="0" fontId="2165" fillId="0" borderId="4" xfId="0" applyBorder="true" applyFont="true">
      <alignment horizontal="left" vertical="top"/>
      <protection locked="true"/>
    </xf>
    <xf numFmtId="0" fontId="2166" fillId="0" borderId="4" xfId="0" applyBorder="true" applyFont="true">
      <alignment horizontal="left" vertical="top"/>
      <protection locked="true"/>
    </xf>
    <xf numFmtId="0" fontId="2167" fillId="0" borderId="4" xfId="0" applyBorder="true" applyFont="true">
      <alignment horizontal="left" vertical="top"/>
      <protection locked="true"/>
    </xf>
    <xf numFmtId="0" fontId="2168" fillId="0" borderId="4" xfId="0" applyBorder="true" applyFont="true">
      <alignment horizontal="left" vertical="top"/>
      <protection locked="true"/>
    </xf>
    <xf numFmtId="0" fontId="2169" fillId="0" borderId="0" xfId="0" applyFont="true"/>
    <xf numFmtId="0" fontId="2170" fillId="0" borderId="4" xfId="0" applyBorder="true" applyFont="true">
      <alignment horizontal="left" vertical="top"/>
      <protection locked="true"/>
    </xf>
    <xf numFmtId="4" fontId="2171" fillId="0" borderId="4" xfId="0" applyBorder="true" applyFont="true" applyNumberFormat="true">
      <alignment horizontal="right" vertical="top"/>
      <protection locked="true"/>
    </xf>
    <xf numFmtId="4" fontId="2172" fillId="0" borderId="4" xfId="0" applyBorder="true" applyFont="true" applyNumberFormat="true">
      <alignment horizontal="right" vertical="top"/>
      <protection locked="true"/>
    </xf>
    <xf numFmtId="4" fontId="2173" fillId="3" borderId="4" xfId="0" applyFill="true" applyBorder="true" applyFont="true" applyNumberFormat="true">
      <alignment vertical="top"/>
      <protection locked="false"/>
    </xf>
    <xf numFmtId="0" fontId="2174" fillId="0" borderId="4" xfId="0" applyBorder="true" applyFont="true">
      <alignment horizontal="left" vertical="top"/>
      <protection locked="true"/>
    </xf>
    <xf numFmtId="0" fontId="2175" fillId="0" borderId="4" xfId="0" applyBorder="true" applyFont="true">
      <alignment horizontal="left" vertical="top"/>
      <protection locked="true"/>
    </xf>
    <xf numFmtId="0" fontId="2176" fillId="0" borderId="4" xfId="0" applyBorder="true" applyFont="true">
      <alignment horizontal="left" vertical="top"/>
      <protection locked="true"/>
    </xf>
    <xf numFmtId="0" fontId="2177" fillId="0" borderId="4" xfId="0" applyBorder="true" applyFont="true">
      <alignment horizontal="left" vertical="top"/>
      <protection locked="true"/>
    </xf>
    <xf numFmtId="0" fontId="2178" fillId="0" borderId="4" xfId="0" applyBorder="true" applyFont="true">
      <alignment horizontal="left" vertical="top"/>
      <protection locked="true"/>
    </xf>
    <xf numFmtId="0" fontId="2179" fillId="0" borderId="0" xfId="0" applyFont="true"/>
    <xf numFmtId="0" fontId="2180" fillId="0" borderId="4" xfId="0" applyBorder="true" applyFont="true">
      <alignment horizontal="left" vertical="top"/>
      <protection locked="true"/>
    </xf>
    <xf numFmtId="4" fontId="2181" fillId="0" borderId="4" xfId="0" applyBorder="true" applyFont="true" applyNumberFormat="true">
      <alignment horizontal="right" vertical="top"/>
      <protection locked="true"/>
    </xf>
    <xf numFmtId="4" fontId="2182" fillId="0" borderId="4" xfId="0" applyBorder="true" applyFont="true" applyNumberFormat="true">
      <alignment horizontal="right" vertical="top"/>
      <protection locked="true"/>
    </xf>
    <xf numFmtId="4" fontId="2183" fillId="3" borderId="4" xfId="0" applyFill="true" applyBorder="true" applyFont="true" applyNumberFormat="true">
      <alignment vertical="top"/>
      <protection locked="false"/>
    </xf>
    <xf numFmtId="0" fontId="2184" fillId="0" borderId="4" xfId="0" applyBorder="true" applyFont="true">
      <alignment horizontal="left" vertical="top"/>
      <protection locked="true"/>
    </xf>
    <xf numFmtId="0" fontId="2185" fillId="0" borderId="4" xfId="0" applyBorder="true" applyFont="true">
      <alignment horizontal="left" vertical="top"/>
      <protection locked="true"/>
    </xf>
    <xf numFmtId="0" fontId="2186" fillId="0" borderId="4" xfId="0" applyBorder="true" applyFont="true">
      <alignment horizontal="left" vertical="top"/>
      <protection locked="true"/>
    </xf>
    <xf numFmtId="0" fontId="2187" fillId="0" borderId="4" xfId="0" applyBorder="true" applyFont="true">
      <alignment horizontal="left" vertical="top"/>
      <protection locked="true"/>
    </xf>
    <xf numFmtId="0" fontId="2188" fillId="0" borderId="4" xfId="0" applyBorder="true" applyFont="true">
      <alignment horizontal="left" vertical="top"/>
      <protection locked="true"/>
    </xf>
    <xf numFmtId="0" fontId="2189" fillId="0" borderId="0" xfId="0" applyFont="true"/>
    <xf numFmtId="0" fontId="2190" fillId="0" borderId="4" xfId="0" applyBorder="true" applyFont="true">
      <alignment horizontal="left" vertical="top"/>
      <protection locked="true"/>
    </xf>
    <xf numFmtId="4" fontId="2191" fillId="0" borderId="4" xfId="0" applyBorder="true" applyFont="true" applyNumberFormat="true">
      <alignment horizontal="right" vertical="top"/>
      <protection locked="true"/>
    </xf>
    <xf numFmtId="4" fontId="2192" fillId="0" borderId="4" xfId="0" applyBorder="true" applyFont="true" applyNumberFormat="true">
      <alignment horizontal="right" vertical="top"/>
      <protection locked="true"/>
    </xf>
    <xf numFmtId="4" fontId="2193" fillId="3" borderId="4" xfId="0" applyFill="true" applyBorder="true" applyFont="true" applyNumberFormat="true">
      <alignment vertical="top"/>
      <protection locked="false"/>
    </xf>
    <xf numFmtId="0" fontId="2194" fillId="0" borderId="4" xfId="0" applyBorder="true" applyFont="true">
      <alignment horizontal="left" vertical="top"/>
      <protection locked="true"/>
    </xf>
    <xf numFmtId="0" fontId="2195" fillId="0" borderId="4" xfId="0" applyBorder="true" applyFont="true">
      <alignment horizontal="left" vertical="top"/>
      <protection locked="true"/>
    </xf>
    <xf numFmtId="0" fontId="2196" fillId="0" borderId="4" xfId="0" applyBorder="true" applyFont="true">
      <alignment horizontal="left" vertical="top"/>
      <protection locked="true"/>
    </xf>
    <xf numFmtId="0" fontId="2197" fillId="0" borderId="4" xfId="0" applyBorder="true" applyFont="true">
      <alignment horizontal="left" vertical="top"/>
      <protection locked="true"/>
    </xf>
    <xf numFmtId="0" fontId="2198" fillId="0" borderId="4" xfId="0" applyBorder="true" applyFont="true">
      <alignment horizontal="left" vertical="top"/>
      <protection locked="true"/>
    </xf>
    <xf numFmtId="0" fontId="2199" fillId="0" borderId="0" xfId="0" applyFont="true"/>
    <xf numFmtId="0" fontId="2200" fillId="0" borderId="4" xfId="0" applyBorder="true" applyFont="true">
      <alignment horizontal="left" vertical="top"/>
      <protection locked="true"/>
    </xf>
    <xf numFmtId="4" fontId="2201" fillId="0" borderId="4" xfId="0" applyBorder="true" applyFont="true" applyNumberFormat="true">
      <alignment horizontal="right" vertical="top"/>
      <protection locked="true"/>
    </xf>
    <xf numFmtId="4" fontId="2202" fillId="0" borderId="4" xfId="0" applyBorder="true" applyFont="true" applyNumberFormat="true">
      <alignment horizontal="right" vertical="top"/>
      <protection locked="true"/>
    </xf>
    <xf numFmtId="4" fontId="2203" fillId="3" borderId="4" xfId="0" applyFill="true" applyBorder="true" applyFont="true" applyNumberFormat="true">
      <alignment vertical="top"/>
      <protection locked="false"/>
    </xf>
    <xf numFmtId="0" fontId="2204" fillId="0" borderId="4" xfId="0" applyBorder="true" applyFont="true">
      <alignment horizontal="left" vertical="top"/>
      <protection locked="true"/>
    </xf>
    <xf numFmtId="0" fontId="2205" fillId="0" borderId="4" xfId="0" applyBorder="true" applyFont="true">
      <alignment horizontal="left" vertical="top"/>
      <protection locked="true"/>
    </xf>
    <xf numFmtId="0" fontId="2206" fillId="0" borderId="4" xfId="0" applyBorder="true" applyFont="true">
      <alignment horizontal="left" vertical="top"/>
      <protection locked="true"/>
    </xf>
    <xf numFmtId="0" fontId="2207" fillId="0" borderId="4" xfId="0" applyBorder="true" applyFont="true">
      <alignment horizontal="left" vertical="top"/>
      <protection locked="true"/>
    </xf>
    <xf numFmtId="0" fontId="2208" fillId="0" borderId="4" xfId="0" applyBorder="true" applyFont="true">
      <alignment horizontal="left" vertical="top"/>
      <protection locked="true"/>
    </xf>
    <xf numFmtId="0" fontId="2209" fillId="0" borderId="0" xfId="0" applyFont="true"/>
    <xf numFmtId="0" fontId="2210" fillId="0" borderId="4" xfId="0" applyBorder="true" applyFont="true">
      <alignment horizontal="left" vertical="top"/>
      <protection locked="true"/>
    </xf>
    <xf numFmtId="4" fontId="2211" fillId="0" borderId="4" xfId="0" applyBorder="true" applyFont="true" applyNumberFormat="true">
      <alignment horizontal="right" vertical="top"/>
      <protection locked="true"/>
    </xf>
    <xf numFmtId="4" fontId="2212" fillId="0" borderId="4" xfId="0" applyBorder="true" applyFont="true" applyNumberFormat="true">
      <alignment horizontal="right" vertical="top"/>
      <protection locked="true"/>
    </xf>
    <xf numFmtId="4" fontId="2213" fillId="0" borderId="4" xfId="0" applyBorder="true" applyFont="true" applyNumberFormat="true">
      <alignment horizontal="right" vertical="top"/>
      <protection locked="true"/>
    </xf>
    <xf numFmtId="0" fontId="2214" fillId="0" borderId="4" xfId="0" applyBorder="true" applyFont="true">
      <alignment horizontal="left" vertical="top"/>
      <protection locked="true"/>
    </xf>
    <xf numFmtId="0" fontId="2215" fillId="0" borderId="4" xfId="0" applyBorder="true" applyFont="true">
      <alignment horizontal="left" vertical="top"/>
      <protection locked="true"/>
    </xf>
    <xf numFmtId="0" fontId="2216" fillId="0" borderId="4" xfId="0" applyBorder="true" applyFont="true">
      <alignment horizontal="left" vertical="top"/>
      <protection locked="true"/>
    </xf>
    <xf numFmtId="0" fontId="2217" fillId="0" borderId="4" xfId="0" applyBorder="true" applyFont="true">
      <alignment horizontal="left" vertical="top"/>
      <protection locked="true"/>
    </xf>
    <xf numFmtId="0" fontId="2218" fillId="0" borderId="4" xfId="0" applyBorder="true" applyFont="true">
      <alignment horizontal="left" vertical="top"/>
      <protection locked="true"/>
    </xf>
    <xf numFmtId="0" fontId="2219" fillId="0" borderId="0" xfId="0" applyFont="true"/>
    <xf numFmtId="0" fontId="2220" fillId="0" borderId="4" xfId="0" applyBorder="true" applyFont="true">
      <alignment horizontal="left" vertical="top"/>
      <protection locked="true"/>
    </xf>
    <xf numFmtId="4" fontId="2221" fillId="0" borderId="4" xfId="0" applyBorder="true" applyFont="true" applyNumberFormat="true">
      <alignment horizontal="right" vertical="top"/>
      <protection locked="true"/>
    </xf>
    <xf numFmtId="0" fontId="2222" fillId="0" borderId="4" xfId="0" applyBorder="true" applyFont="true">
      <alignment horizontal="left" vertical="top"/>
      <protection locked="true"/>
    </xf>
    <xf numFmtId="0" fontId="2223" fillId="0" borderId="4" xfId="0" applyBorder="true" applyFont="true">
      <alignment horizontal="left" vertical="top"/>
      <protection locked="true"/>
    </xf>
    <xf numFmtId="0" fontId="2224" fillId="0" borderId="4" xfId="0" applyBorder="true" applyFont="true">
      <alignment horizontal="left" vertical="top"/>
      <protection locked="true"/>
    </xf>
    <xf numFmtId="4" fontId="2225" fillId="3" borderId="4" xfId="0" applyFill="true" applyBorder="true" applyNumberFormat="true" applyFont="true">
      <alignment vertical="top" horizontal="right"/>
      <protection locked="false"/>
    </xf>
    <xf numFmtId="0" fontId="2226" fillId="0" borderId="0" xfId="0" applyFont="true"/>
    <xf numFmtId="0" fontId="2227" fillId="0" borderId="4" xfId="0" applyBorder="true" applyFont="true">
      <alignment horizontal="left" vertical="top"/>
      <protection locked="true"/>
    </xf>
    <xf numFmtId="0" fontId="2228" fillId="0" borderId="4" xfId="0" applyBorder="true" applyFont="true">
      <alignment horizontal="left" vertical="top"/>
      <protection locked="true"/>
    </xf>
    <xf numFmtId="0" fontId="2229" fillId="0" borderId="4" xfId="0" applyBorder="true" applyFont="true">
      <alignment horizontal="left" vertical="top"/>
      <protection locked="true"/>
    </xf>
    <xf numFmtId="4" fontId="2230" fillId="3" borderId="4" xfId="0" applyFill="true" applyBorder="true" applyNumberFormat="true" applyFont="true">
      <alignment vertical="top" horizontal="right"/>
      <protection locked="false"/>
    </xf>
    <xf numFmtId="0" fontId="2231" fillId="0" borderId="5" xfId="0" applyFont="true" applyBorder="true">
      <alignment horizontal="center" vertical="top"/>
      <protection locked="true"/>
    </xf>
    <xf numFmtId="166" fontId="2232" fillId="0" borderId="0" xfId="0" applyFont="true" applyNumberFormat="true">
      <alignment horizontal="center" vertical="top"/>
      <protection locked="true"/>
    </xf>
    <xf numFmtId="0" fontId="2233" fillId="0" borderId="0" xfId="0" applyFont="true">
      <alignment horizontal="left" vertical="top"/>
      <protection locked="true"/>
    </xf>
    <xf numFmtId="165" fontId="2234" fillId="0" borderId="0" xfId="0" applyFont="true" applyNumberFormat="true">
      <alignment horizontal="left" vertical="top"/>
      <protection locked="true"/>
    </xf>
    <xf numFmtId="168" fontId="2235" fillId="0" borderId="0" xfId="0" applyFont="true" applyNumberFormat="true">
      <alignment horizontal="left" vertical="top"/>
      <protection locked="true"/>
    </xf>
    <xf numFmtId="0" fontId="2236" fillId="0" borderId="4" xfId="0" applyBorder="true" applyFont="true">
      <alignment horizontal="left" vertical="top"/>
      <protection locked="true"/>
    </xf>
    <xf numFmtId="0" fontId="2237" fillId="3" borderId="4" xfId="0" applyFill="true" applyBorder="true" applyFont="true">
      <alignment vertical="top"/>
      <protection locked="false"/>
    </xf>
    <xf numFmtId="0" fontId="2238" fillId="0" borderId="4" xfId="0" applyBorder="true" applyFont="true">
      <alignment horizontal="left" vertical="top"/>
      <protection locked="true"/>
    </xf>
    <xf numFmtId="0" fontId="2239" fillId="0" borderId="4" xfId="0" applyBorder="true" applyFont="true">
      <alignment horizontal="left" vertical="top"/>
      <protection locked="true"/>
    </xf>
    <xf numFmtId="0" fontId="2240" fillId="0" borderId="4" xfId="0" applyBorder="true" applyFont="true">
      <alignment horizontal="left" vertical="top"/>
      <protection locked="true"/>
    </xf>
    <xf numFmtId="0" fontId="2241" fillId="0" borderId="4" xfId="0" applyBorder="true" applyFont="true">
      <alignment horizontal="left" vertical="top"/>
      <protection locked="true"/>
    </xf>
    <xf numFmtId="0" fontId="2242" fillId="0" borderId="4" xfId="0" applyBorder="true" applyFont="true">
      <alignment horizontal="left" vertical="top"/>
      <protection locked="true"/>
    </xf>
    <xf numFmtId="0" fontId="2243" fillId="0" borderId="4" xfId="0" applyBorder="true" applyFont="true">
      <alignment horizontal="left" vertical="top"/>
      <protection locked="true"/>
    </xf>
    <xf numFmtId="0" fontId="2244" fillId="0" borderId="4" xfId="0" applyBorder="true" applyFont="true">
      <alignment horizontal="left" vertical="top"/>
      <protection locked="true"/>
    </xf>
    <xf numFmtId="0" fontId="2245" fillId="0" borderId="4" xfId="0" applyBorder="true" applyFont="true">
      <alignment horizontal="left" vertical="top"/>
      <protection locked="true"/>
    </xf>
    <xf numFmtId="0" fontId="2246" fillId="3" borderId="4" xfId="0" applyFill="true" applyBorder="true" applyFont="true">
      <alignment vertical="top"/>
      <protection locked="false"/>
    </xf>
    <xf numFmtId="0" fontId="2247" fillId="0" borderId="4" xfId="0" applyBorder="true" applyFont="true">
      <alignment horizontal="left" vertical="top"/>
      <protection locked="true"/>
    </xf>
    <xf numFmtId="0" fontId="2248" fillId="0" borderId="4" xfId="0" applyBorder="true" applyFont="true">
      <alignment horizontal="left" vertical="top"/>
      <protection locked="true"/>
    </xf>
    <xf numFmtId="0" fontId="2249" fillId="0" borderId="4" xfId="0" applyBorder="true" applyFont="true">
      <alignment horizontal="left" vertical="top"/>
      <protection locked="true"/>
    </xf>
    <xf numFmtId="0" fontId="2250" fillId="0" borderId="4" xfId="0" applyBorder="true" applyFont="true">
      <alignment horizontal="left" vertical="top"/>
      <protection locked="true"/>
    </xf>
    <xf numFmtId="0" fontId="2251" fillId="0" borderId="4" xfId="0" applyBorder="true" applyFont="true">
      <alignment horizontal="left" vertical="top"/>
      <protection locked="true"/>
    </xf>
    <xf numFmtId="0" fontId="2252" fillId="0" borderId="4" xfId="0" applyBorder="true" applyFont="true">
      <alignment horizontal="left" vertical="top"/>
      <protection locked="true"/>
    </xf>
    <xf numFmtId="0" fontId="2253" fillId="0" borderId="4" xfId="0" applyBorder="true" applyFont="true">
      <alignment horizontal="left" vertical="top"/>
      <protection locked="true"/>
    </xf>
    <xf numFmtId="0" fontId="2254" fillId="0" borderId="4" xfId="0" applyBorder="true" applyFont="true">
      <alignment horizontal="left" vertical="top"/>
      <protection locked="true"/>
    </xf>
    <xf numFmtId="0" fontId="2255" fillId="3" borderId="4" xfId="0" applyFill="true" applyBorder="true" applyFont="true">
      <alignment vertical="top"/>
      <protection locked="false"/>
    </xf>
    <xf numFmtId="0" fontId="2256" fillId="0" borderId="4" xfId="0" applyBorder="true" applyFont="true">
      <alignment horizontal="left" vertical="top"/>
      <protection locked="true"/>
    </xf>
    <xf numFmtId="0" fontId="2257" fillId="0" borderId="4" xfId="0" applyBorder="true" applyFont="true">
      <alignment horizontal="left" vertical="top"/>
      <protection locked="true"/>
    </xf>
    <xf numFmtId="0" fontId="2258" fillId="0" borderId="4" xfId="0" applyBorder="true" applyFont="true">
      <alignment horizontal="left" vertical="top"/>
      <protection locked="true"/>
    </xf>
    <xf numFmtId="0" fontId="2259" fillId="0" borderId="4" xfId="0" applyBorder="true" applyFont="true">
      <alignment horizontal="left" vertical="top"/>
      <protection locked="true"/>
    </xf>
    <xf numFmtId="0" fontId="2260" fillId="0" borderId="4" xfId="0" applyBorder="true" applyFont="true">
      <alignment horizontal="left" vertical="top"/>
      <protection locked="true"/>
    </xf>
    <xf numFmtId="0" fontId="2261" fillId="0" borderId="4" xfId="0" applyBorder="true" applyFont="true">
      <alignment horizontal="left" vertical="top"/>
      <protection locked="true"/>
    </xf>
    <xf numFmtId="0" fontId="2262" fillId="0" borderId="4" xfId="0" applyBorder="true" applyFont="true">
      <alignment horizontal="left" vertical="top"/>
      <protection locked="true"/>
    </xf>
    <xf numFmtId="0" fontId="2263" fillId="0" borderId="4" xfId="0" applyBorder="true" applyFont="true">
      <alignment horizontal="left" vertical="top"/>
      <protection locked="true"/>
    </xf>
    <xf numFmtId="0" fontId="2264" fillId="3" borderId="4" xfId="0" applyFill="true" applyBorder="true" applyFont="true">
      <alignment vertical="top"/>
      <protection locked="false"/>
    </xf>
    <xf numFmtId="0" fontId="2265" fillId="0" borderId="4" xfId="0" applyBorder="true" applyFont="true">
      <alignment horizontal="left" vertical="top"/>
      <protection locked="true"/>
    </xf>
    <xf numFmtId="0" fontId="2266" fillId="0" borderId="4" xfId="0" applyBorder="true" applyFont="true">
      <alignment horizontal="left" vertical="top"/>
      <protection locked="true"/>
    </xf>
    <xf numFmtId="0" fontId="2267" fillId="0" borderId="4" xfId="0" applyBorder="true" applyFont="true">
      <alignment horizontal="left" vertical="top"/>
      <protection locked="true"/>
    </xf>
    <xf numFmtId="0" fontId="2268" fillId="0" borderId="4" xfId="0" applyBorder="true" applyFont="true">
      <alignment horizontal="left" vertical="top"/>
      <protection locked="true"/>
    </xf>
    <xf numFmtId="0" fontId="2269" fillId="0" borderId="4" xfId="0" applyBorder="true" applyFont="true">
      <alignment horizontal="left" vertical="top"/>
      <protection locked="true"/>
    </xf>
    <xf numFmtId="0" fontId="2270" fillId="0" borderId="4" xfId="0" applyBorder="true" applyFont="true">
      <alignment horizontal="left" vertical="top"/>
      <protection locked="true"/>
    </xf>
    <xf numFmtId="0" fontId="2271" fillId="0" borderId="4" xfId="0" applyBorder="true" applyFont="true">
      <alignment horizontal="left" vertical="top"/>
      <protection locked="true"/>
    </xf>
    <xf numFmtId="0" fontId="2272" fillId="0" borderId="4" xfId="0" applyBorder="true" applyFont="true">
      <alignment horizontal="left" vertical="top"/>
      <protection locked="true"/>
    </xf>
    <xf numFmtId="172" fontId="2273" fillId="0" borderId="4" xfId="0" applyBorder="true" applyFont="true" applyNumberFormat="true">
      <alignment horizontal="right" vertical="top"/>
      <protection locked="true"/>
    </xf>
    <xf numFmtId="0" fontId="2274" fillId="0" borderId="4" xfId="0" applyBorder="true" applyFont="true">
      <alignment horizontal="left" vertical="top"/>
      <protection locked="true"/>
    </xf>
    <xf numFmtId="172" fontId="2275" fillId="0" borderId="4" xfId="0" applyBorder="true" applyFont="true" applyNumberFormat="true">
      <alignment horizontal="right" vertical="top"/>
      <protection locked="true"/>
    </xf>
    <xf numFmtId="0" fontId="2276" fillId="0" borderId="5" xfId="0" applyFont="true" applyBorder="true">
      <alignment horizontal="center" vertical="top"/>
      <protection locked="true"/>
    </xf>
    <xf numFmtId="166" fontId="2277" fillId="0" borderId="0" xfId="0" applyFont="true" applyNumberFormat="true">
      <alignment horizontal="center" vertical="top"/>
      <protection locked="true"/>
    </xf>
    <xf numFmtId="4" fontId="2278" fillId="0" borderId="4" xfId="0" applyBorder="true" applyFont="true" applyNumberFormat="true">
      <alignment horizontal="right" vertical="top"/>
      <protection locked="true"/>
    </xf>
    <xf numFmtId="4" fontId="2279" fillId="0" borderId="4" xfId="0" applyBorder="true" applyFont="true" applyNumberFormat="true">
      <alignment horizontal="right" vertical="top"/>
      <protection locked="true"/>
    </xf>
    <xf numFmtId="172" fontId="2280" fillId="0" borderId="4" xfId="0" applyBorder="true" applyFont="true" applyNumberFormat="true">
      <alignment horizontal="right" vertical="top"/>
      <protection locked="true"/>
    </xf>
    <xf numFmtId="172" fontId="2281" fillId="0" borderId="4" xfId="0" applyBorder="true" applyFont="true" applyNumberFormat="true">
      <alignment horizontal="right" vertical="top"/>
      <protection locked="true"/>
    </xf>
    <xf numFmtId="4" fontId="2282" fillId="9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SUM(K9:K10)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2.0</v>
      </c>
      <c r="E9" s="26" t="n">
        <v>543.46</v>
      </c>
      <c r="F9" s="27" t="n">
        <v>20.05</v>
      </c>
      <c r="G9" s="28" t="n">
        <v>652.42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42</v>
      </c>
      <c r="D10" s="37" t="n">
        <v>100.3</v>
      </c>
      <c r="E10" s="38" t="n">
        <v>29.46</v>
      </c>
      <c r="F10" s="39" t="n">
        <v>20.05</v>
      </c>
      <c r="G10" s="40" t="n">
        <v>35.37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43</v>
      </c>
      <c r="B11" s="47" t="s">
        <v>44</v>
      </c>
      <c r="C11" s="48"/>
      <c r="D11" s="49"/>
      <c r="E11" s="50"/>
      <c r="F11" s="51"/>
      <c r="G11" s="52"/>
      <c r="H11" s="53"/>
      <c r="I11" s="54"/>
      <c r="J11" s="55"/>
      <c r="K11" s="56">
        <f>SUM(K12:K19)</f>
      </c>
      <c r="L11" s="57" t="s">
        <v>36</v>
      </c>
    </row>
    <row r="12">
      <c r="A12" s="58" t="s">
        <v>45</v>
      </c>
      <c r="B12" s="59" t="s">
        <v>46</v>
      </c>
      <c r="C12" s="60" t="s">
        <v>47</v>
      </c>
      <c r="D12" s="61" t="n">
        <v>9.85</v>
      </c>
      <c r="E12" s="62" t="n">
        <v>79.27</v>
      </c>
      <c r="F12" s="63" t="n">
        <v>20.05</v>
      </c>
      <c r="G12" s="64" t="n">
        <v>95.16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42</v>
      </c>
      <c r="D13" s="73" t="n">
        <v>112.0</v>
      </c>
      <c r="E13" s="74" t="n">
        <v>62.07</v>
      </c>
      <c r="F13" s="75" t="n">
        <v>20.05</v>
      </c>
      <c r="G13" s="76" t="n">
        <v>74.52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50</v>
      </c>
      <c r="B14" s="83" t="s">
        <v>51</v>
      </c>
      <c r="C14" s="84" t="s">
        <v>52</v>
      </c>
      <c r="D14" s="85" t="n">
        <v>29.83</v>
      </c>
      <c r="E14" s="86" t="n">
        <v>101.64</v>
      </c>
      <c r="F14" s="87" t="n">
        <v>20.05</v>
      </c>
      <c r="G14" s="88" t="n">
        <v>122.02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47</v>
      </c>
      <c r="D15" s="97" t="n">
        <v>7.62</v>
      </c>
      <c r="E15" s="98" t="n">
        <v>491.55</v>
      </c>
      <c r="F15" s="99" t="n">
        <v>20.05</v>
      </c>
      <c r="G15" s="100" t="n">
        <v>590.11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55</v>
      </c>
      <c r="B16" s="107" t="s">
        <v>56</v>
      </c>
      <c r="C16" s="108" t="s">
        <v>57</v>
      </c>
      <c r="D16" s="109" t="n">
        <v>110.85</v>
      </c>
      <c r="E16" s="110" t="n">
        <v>19.54</v>
      </c>
      <c r="F16" s="111" t="n">
        <v>20.05</v>
      </c>
      <c r="G16" s="112" t="n">
        <v>23.46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57</v>
      </c>
      <c r="D17" s="121" t="n">
        <v>198.09</v>
      </c>
      <c r="E17" s="122" t="n">
        <v>14.95</v>
      </c>
      <c r="F17" s="123" t="n">
        <v>20.05</v>
      </c>
      <c r="G17" s="124" t="n">
        <v>17.95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42</v>
      </c>
      <c r="D18" s="133" t="n">
        <v>16.9</v>
      </c>
      <c r="E18" s="134" t="n">
        <v>104.59</v>
      </c>
      <c r="F18" s="135" t="n">
        <v>20.05</v>
      </c>
      <c r="G18" s="136" t="n">
        <v>125.56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62</v>
      </c>
      <c r="B19" s="143" t="s">
        <v>63</v>
      </c>
      <c r="C19" s="144" t="s">
        <v>39</v>
      </c>
      <c r="D19" s="145" t="n">
        <v>37.28</v>
      </c>
      <c r="E19" s="146" t="n">
        <v>39.76</v>
      </c>
      <c r="F19" s="147" t="n">
        <v>20.05</v>
      </c>
      <c r="G19" s="148" t="n">
        <v>47.73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64</v>
      </c>
      <c r="B20" s="155" t="s">
        <v>65</v>
      </c>
      <c r="C20" s="156"/>
      <c r="D20" s="157"/>
      <c r="E20" s="158"/>
      <c r="F20" s="159"/>
      <c r="G20" s="160"/>
      <c r="H20" s="161"/>
      <c r="I20" s="162"/>
      <c r="J20" s="163"/>
      <c r="K20" s="164">
        <f>SUM(K21:K21)</f>
      </c>
      <c r="L20" s="165" t="s">
        <v>36</v>
      </c>
    </row>
    <row r="21">
      <c r="A21" s="166" t="s">
        <v>66</v>
      </c>
      <c r="B21" s="167" t="s">
        <v>67</v>
      </c>
      <c r="C21" s="168" t="s">
        <v>47</v>
      </c>
      <c r="D21" s="169" t="n">
        <v>18.05</v>
      </c>
      <c r="E21" s="170" t="n">
        <v>48.06</v>
      </c>
      <c r="F21" s="171" t="n">
        <v>20.05</v>
      </c>
      <c r="G21" s="172" t="n">
        <v>57.7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68</v>
      </c>
      <c r="B22" s="179" t="s">
        <v>69</v>
      </c>
      <c r="C22" s="180"/>
      <c r="D22" s="181"/>
      <c r="E22" s="182"/>
      <c r="F22" s="183"/>
      <c r="G22" s="184"/>
      <c r="H22" s="185"/>
      <c r="I22" s="186"/>
      <c r="J22" s="187"/>
      <c r="K22" s="188">
        <f>SUM(K23:K36)</f>
      </c>
      <c r="L22" s="189" t="s">
        <v>36</v>
      </c>
    </row>
    <row r="23">
      <c r="A23" s="190" t="s">
        <v>70</v>
      </c>
      <c r="B23" s="191" t="s">
        <v>51</v>
      </c>
      <c r="C23" s="192" t="s">
        <v>52</v>
      </c>
      <c r="D23" s="193" t="n">
        <v>77.55</v>
      </c>
      <c r="E23" s="194" t="n">
        <v>101.64</v>
      </c>
      <c r="F23" s="195" t="n">
        <v>20.05</v>
      </c>
      <c r="G23" s="196" t="n">
        <v>122.02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71</v>
      </c>
      <c r="B24" s="203" t="s">
        <v>54</v>
      </c>
      <c r="C24" s="204" t="s">
        <v>47</v>
      </c>
      <c r="D24" s="205" t="n">
        <v>4.61</v>
      </c>
      <c r="E24" s="206" t="n">
        <v>491.55</v>
      </c>
      <c r="F24" s="207" t="n">
        <v>20.05</v>
      </c>
      <c r="G24" s="208" t="n">
        <v>590.11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72</v>
      </c>
      <c r="B25" s="215" t="s">
        <v>73</v>
      </c>
      <c r="C25" s="216" t="s">
        <v>57</v>
      </c>
      <c r="D25" s="217" t="n">
        <v>61.42</v>
      </c>
      <c r="E25" s="218" t="n">
        <v>15.99</v>
      </c>
      <c r="F25" s="219" t="n">
        <v>20.05</v>
      </c>
      <c r="G25" s="220" t="n">
        <v>19.2</v>
      </c>
      <c r="H25" s="221"/>
      <c r="I25" s="222">
        <f>ROUND('BDI principal'!D14,2)</f>
      </c>
      <c r="J25" s="223">
        <f>ROUND((ROUND(H25,2)*I25/100)+ROUND(H25,2),2)</f>
      </c>
      <c r="K25" s="224">
        <f>ROUND(D25*J25,2)</f>
      </c>
      <c r="L25" s="225" t="s">
        <v>23</v>
      </c>
    </row>
    <row r="26">
      <c r="A26" s="226" t="s">
        <v>74</v>
      </c>
      <c r="B26" s="227" t="s">
        <v>75</v>
      </c>
      <c r="C26" s="228" t="s">
        <v>57</v>
      </c>
      <c r="D26" s="229" t="n">
        <v>218.33</v>
      </c>
      <c r="E26" s="230" t="n">
        <v>13.09</v>
      </c>
      <c r="F26" s="231" t="n">
        <v>20.05</v>
      </c>
      <c r="G26" s="232" t="n">
        <v>15.71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76</v>
      </c>
      <c r="B27" s="239" t="s">
        <v>77</v>
      </c>
      <c r="C27" s="240" t="s">
        <v>42</v>
      </c>
      <c r="D27" s="241" t="n">
        <v>13.0</v>
      </c>
      <c r="E27" s="242" t="n">
        <v>104.57</v>
      </c>
      <c r="F27" s="243" t="n">
        <v>20.05</v>
      </c>
      <c r="G27" s="244" t="n">
        <v>125.54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78</v>
      </c>
      <c r="B28" s="251" t="s">
        <v>79</v>
      </c>
      <c r="C28" s="252" t="s">
        <v>42</v>
      </c>
      <c r="D28" s="253" t="n">
        <v>1.6</v>
      </c>
      <c r="E28" s="254" t="n">
        <v>91.42</v>
      </c>
      <c r="F28" s="255" t="n">
        <v>20.05</v>
      </c>
      <c r="G28" s="256" t="n">
        <v>109.75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80</v>
      </c>
      <c r="B29" s="263" t="s">
        <v>81</v>
      </c>
      <c r="C29" s="264" t="s">
        <v>42</v>
      </c>
      <c r="D29" s="265" t="n">
        <v>4.3</v>
      </c>
      <c r="E29" s="266" t="n">
        <v>85.06</v>
      </c>
      <c r="F29" s="267" t="n">
        <v>20.05</v>
      </c>
      <c r="G29" s="268" t="n">
        <v>102.11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82</v>
      </c>
      <c r="B30" s="275" t="s">
        <v>83</v>
      </c>
      <c r="C30" s="276" t="s">
        <v>42</v>
      </c>
      <c r="D30" s="277" t="n">
        <v>13.0</v>
      </c>
      <c r="E30" s="278" t="n">
        <v>99.3</v>
      </c>
      <c r="F30" s="279" t="n">
        <v>20.05</v>
      </c>
      <c r="G30" s="280" t="n">
        <v>119.21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84</v>
      </c>
      <c r="B31" s="287" t="s">
        <v>85</v>
      </c>
      <c r="C31" s="288" t="s">
        <v>42</v>
      </c>
      <c r="D31" s="289" t="n">
        <v>1.6</v>
      </c>
      <c r="E31" s="290" t="n">
        <v>88.71</v>
      </c>
      <c r="F31" s="291" t="n">
        <v>20.05</v>
      </c>
      <c r="G31" s="292" t="n">
        <v>106.5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86</v>
      </c>
      <c r="B32" s="299" t="s">
        <v>87</v>
      </c>
      <c r="C32" s="300" t="s">
        <v>39</v>
      </c>
      <c r="D32" s="301" t="n">
        <v>77.8</v>
      </c>
      <c r="E32" s="302" t="n">
        <v>189.26</v>
      </c>
      <c r="F32" s="303" t="n">
        <v>20.05</v>
      </c>
      <c r="G32" s="304" t="n">
        <v>227.21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88</v>
      </c>
      <c r="B33" s="311" t="s">
        <v>89</v>
      </c>
      <c r="C33" s="312" t="s">
        <v>90</v>
      </c>
      <c r="D33" s="313" t="n">
        <v>77.8</v>
      </c>
      <c r="E33" s="314" t="n">
        <v>16.83</v>
      </c>
      <c r="F33" s="315" t="n">
        <v>20.05</v>
      </c>
      <c r="G33" s="316" t="n">
        <v>20.2</v>
      </c>
      <c r="H33" s="317"/>
      <c r="I33" s="318">
        <f>ROUND('BDI principal'!D14,2)</f>
      </c>
      <c r="J33" s="319">
        <f>ROUND((ROUND(H33,2)*I33/100)+ROUND(H33,2),2)</f>
      </c>
      <c r="K33" s="320">
        <f>ROUND(D33*J33,2)</f>
      </c>
      <c r="L33" s="321" t="s">
        <v>23</v>
      </c>
    </row>
    <row r="34">
      <c r="A34" s="322" t="s">
        <v>91</v>
      </c>
      <c r="B34" s="323" t="s">
        <v>92</v>
      </c>
      <c r="C34" s="324" t="s">
        <v>93</v>
      </c>
      <c r="D34" s="325" t="n">
        <v>14.0</v>
      </c>
      <c r="E34" s="326" t="n">
        <v>14.88</v>
      </c>
      <c r="F34" s="327" t="n">
        <v>20.05</v>
      </c>
      <c r="G34" s="328" t="n">
        <v>17.86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94</v>
      </c>
      <c r="B35" s="335" t="s">
        <v>95</v>
      </c>
      <c r="C35" s="336" t="s">
        <v>39</v>
      </c>
      <c r="D35" s="337" t="n">
        <v>77.8</v>
      </c>
      <c r="E35" s="338" t="n">
        <v>5.7</v>
      </c>
      <c r="F35" s="339" t="n">
        <v>20.05</v>
      </c>
      <c r="G35" s="340" t="n">
        <v>6.84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96</v>
      </c>
      <c r="B36" s="347" t="s">
        <v>97</v>
      </c>
      <c r="C36" s="348" t="s">
        <v>39</v>
      </c>
      <c r="D36" s="349" t="n">
        <v>77.8</v>
      </c>
      <c r="E36" s="350" t="n">
        <v>47.41</v>
      </c>
      <c r="F36" s="351" t="n">
        <v>20.05</v>
      </c>
      <c r="G36" s="352" t="n">
        <v>56.92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98</v>
      </c>
      <c r="B37" s="359" t="s">
        <v>99</v>
      </c>
      <c r="C37" s="360"/>
      <c r="D37" s="361"/>
      <c r="E37" s="362"/>
      <c r="F37" s="363"/>
      <c r="G37" s="364"/>
      <c r="H37" s="365"/>
      <c r="I37" s="366"/>
      <c r="J37" s="367"/>
      <c r="K37" s="368">
        <f>SUM(K38:K38)</f>
      </c>
      <c r="L37" s="369" t="s">
        <v>36</v>
      </c>
    </row>
    <row r="38">
      <c r="A38" s="370" t="s">
        <v>100</v>
      </c>
      <c r="B38" s="371" t="s">
        <v>101</v>
      </c>
      <c r="C38" s="372" t="s">
        <v>39</v>
      </c>
      <c r="D38" s="373" t="n">
        <v>150.73</v>
      </c>
      <c r="E38" s="374" t="n">
        <v>69.31</v>
      </c>
      <c r="F38" s="375" t="n">
        <v>20.05</v>
      </c>
      <c r="G38" s="376" t="n">
        <v>83.21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102</v>
      </c>
      <c r="B39" s="383" t="s">
        <v>103</v>
      </c>
      <c r="C39" s="384"/>
      <c r="D39" s="385"/>
      <c r="E39" s="386"/>
      <c r="F39" s="387"/>
      <c r="G39" s="388"/>
      <c r="H39" s="389"/>
      <c r="I39" s="390"/>
      <c r="J39" s="391"/>
      <c r="K39" s="392">
        <f>SUM(K40:K43)</f>
      </c>
      <c r="L39" s="393" t="s">
        <v>36</v>
      </c>
    </row>
    <row r="40">
      <c r="A40" s="394" t="s">
        <v>104</v>
      </c>
      <c r="B40" s="395" t="s">
        <v>105</v>
      </c>
      <c r="C40" s="396" t="s">
        <v>93</v>
      </c>
      <c r="D40" s="397" t="n">
        <v>2.0</v>
      </c>
      <c r="E40" s="398" t="n">
        <v>1060.23</v>
      </c>
      <c r="F40" s="399" t="n">
        <v>20.05</v>
      </c>
      <c r="G40" s="400" t="n">
        <v>1272.81</v>
      </c>
      <c r="H40" s="401"/>
      <c r="I40" s="402">
        <f>ROUND('BDI principal'!D14,2)</f>
      </c>
      <c r="J40" s="403">
        <f>ROUND((ROUND(H40,2)*I40/100)+ROUND(H40,2),2)</f>
      </c>
      <c r="K40" s="404">
        <f>ROUND(D40*J40,2)</f>
      </c>
      <c r="L40" s="405" t="s">
        <v>23</v>
      </c>
    </row>
    <row r="41">
      <c r="A41" s="406" t="s">
        <v>106</v>
      </c>
      <c r="B41" s="407" t="s">
        <v>107</v>
      </c>
      <c r="C41" s="408" t="s">
        <v>93</v>
      </c>
      <c r="D41" s="409" t="n">
        <v>1.0</v>
      </c>
      <c r="E41" s="410" t="n">
        <v>1131.48</v>
      </c>
      <c r="F41" s="411" t="n">
        <v>20.05</v>
      </c>
      <c r="G41" s="412" t="n">
        <v>1358.34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108</v>
      </c>
      <c r="B42" s="419" t="s">
        <v>109</v>
      </c>
      <c r="C42" s="420" t="s">
        <v>39</v>
      </c>
      <c r="D42" s="421" t="n">
        <v>10.0</v>
      </c>
      <c r="E42" s="422" t="n">
        <v>459.34</v>
      </c>
      <c r="F42" s="423" t="n">
        <v>20.05</v>
      </c>
      <c r="G42" s="424" t="n">
        <v>551.44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110</v>
      </c>
      <c r="B43" s="431" t="s">
        <v>111</v>
      </c>
      <c r="C43" s="432" t="s">
        <v>39</v>
      </c>
      <c r="D43" s="433" t="n">
        <v>0.55</v>
      </c>
      <c r="E43" s="434" t="n">
        <v>763.87</v>
      </c>
      <c r="F43" s="435" t="n">
        <v>20.05</v>
      </c>
      <c r="G43" s="436" t="n">
        <v>917.03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112</v>
      </c>
      <c r="B44" s="443" t="s">
        <v>113</v>
      </c>
      <c r="C44" s="444"/>
      <c r="D44" s="445"/>
      <c r="E44" s="446"/>
      <c r="F44" s="447"/>
      <c r="G44" s="448"/>
      <c r="H44" s="449"/>
      <c r="I44" s="450"/>
      <c r="J44" s="451"/>
      <c r="K44" s="452">
        <f>SUM(K45:K50)</f>
      </c>
      <c r="L44" s="453" t="s">
        <v>36</v>
      </c>
    </row>
    <row r="45">
      <c r="A45" s="454" t="s">
        <v>114</v>
      </c>
      <c r="B45" s="455" t="s">
        <v>115</v>
      </c>
      <c r="C45" s="456" t="s">
        <v>39</v>
      </c>
      <c r="D45" s="457" t="n">
        <v>102.95</v>
      </c>
      <c r="E45" s="458" t="n">
        <v>87.97</v>
      </c>
      <c r="F45" s="459" t="n">
        <v>20.05</v>
      </c>
      <c r="G45" s="460" t="n">
        <v>105.61</v>
      </c>
      <c r="H45" s="461"/>
      <c r="I45" s="462">
        <f>ROUND('BDI principal'!D14,2)</f>
      </c>
      <c r="J45" s="463">
        <f>ROUND((ROUND(H45,2)*I45/100)+ROUND(H45,2),2)</f>
      </c>
      <c r="K45" s="464">
        <f>ROUND(D45*J45,2)</f>
      </c>
      <c r="L45" s="465" t="s">
        <v>23</v>
      </c>
    </row>
    <row r="46">
      <c r="A46" s="466" t="s">
        <v>116</v>
      </c>
      <c r="B46" s="467" t="s">
        <v>117</v>
      </c>
      <c r="C46" s="468" t="s">
        <v>39</v>
      </c>
      <c r="D46" s="469" t="n">
        <v>102.95</v>
      </c>
      <c r="E46" s="470" t="n">
        <v>35.67</v>
      </c>
      <c r="F46" s="471" t="n">
        <v>20.05</v>
      </c>
      <c r="G46" s="472" t="n">
        <v>42.82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118</v>
      </c>
      <c r="B47" s="479" t="s">
        <v>119</v>
      </c>
      <c r="C47" s="480" t="s">
        <v>42</v>
      </c>
      <c r="D47" s="481" t="n">
        <v>6.3</v>
      </c>
      <c r="E47" s="482" t="n">
        <v>32.26</v>
      </c>
      <c r="F47" s="483" t="n">
        <v>20.05</v>
      </c>
      <c r="G47" s="484" t="n">
        <v>38.73</v>
      </c>
      <c r="H47" s="485"/>
      <c r="I47" s="486">
        <f>ROUND('BDI principal'!D14,2)</f>
      </c>
      <c r="J47" s="487">
        <f>ROUND((ROUND(H47,2)*I47/100)+ROUND(H47,2),2)</f>
      </c>
      <c r="K47" s="488">
        <f>ROUND(D47*J47,2)</f>
      </c>
      <c r="L47" s="489" t="s">
        <v>23</v>
      </c>
    </row>
    <row r="48">
      <c r="A48" s="490" t="s">
        <v>120</v>
      </c>
      <c r="B48" s="491" t="s">
        <v>121</v>
      </c>
      <c r="C48" s="492" t="s">
        <v>42</v>
      </c>
      <c r="D48" s="493" t="n">
        <v>12.55</v>
      </c>
      <c r="E48" s="494" t="n">
        <v>74.72</v>
      </c>
      <c r="F48" s="495" t="n">
        <v>20.05</v>
      </c>
      <c r="G48" s="496" t="n">
        <v>89.7</v>
      </c>
      <c r="H48" s="497"/>
      <c r="I48" s="498">
        <f>ROUND('BDI principal'!D14,2)</f>
      </c>
      <c r="J48" s="499">
        <f>ROUND((ROUND(H48,2)*I48/100)+ROUND(H48,2),2)</f>
      </c>
      <c r="K48" s="500">
        <f>ROUND(D48*J48,2)</f>
      </c>
      <c r="L48" s="501" t="s">
        <v>23</v>
      </c>
    </row>
    <row r="49">
      <c r="A49" s="502" t="s">
        <v>122</v>
      </c>
      <c r="B49" s="503" t="s">
        <v>123</v>
      </c>
      <c r="C49" s="504" t="s">
        <v>42</v>
      </c>
      <c r="D49" s="505" t="n">
        <v>33.1</v>
      </c>
      <c r="E49" s="506" t="n">
        <v>58.8</v>
      </c>
      <c r="F49" s="507" t="n">
        <v>20.05</v>
      </c>
      <c r="G49" s="508" t="n">
        <v>70.59</v>
      </c>
      <c r="H49" s="509"/>
      <c r="I49" s="510">
        <f>ROUND('BDI principal'!D14,2)</f>
      </c>
      <c r="J49" s="511">
        <f>ROUND((ROUND(H49,2)*I49/100)+ROUND(H49,2),2)</f>
      </c>
      <c r="K49" s="512">
        <f>ROUND(D49*J49,2)</f>
      </c>
      <c r="L49" s="513" t="s">
        <v>23</v>
      </c>
    </row>
    <row r="50">
      <c r="A50" s="514" t="s">
        <v>124</v>
      </c>
      <c r="B50" s="515" t="s">
        <v>125</v>
      </c>
      <c r="C50" s="516" t="s">
        <v>90</v>
      </c>
      <c r="D50" s="517" t="n">
        <v>12.55</v>
      </c>
      <c r="E50" s="518" t="n">
        <v>119.65</v>
      </c>
      <c r="F50" s="519" t="n">
        <v>20.05</v>
      </c>
      <c r="G50" s="520" t="n">
        <v>143.64</v>
      </c>
      <c r="H50" s="521"/>
      <c r="I50" s="522">
        <f>ROUND('BDI principal'!D14,2)</f>
      </c>
      <c r="J50" s="523">
        <f>ROUND((ROUND(H50,2)*I50/100)+ROUND(H50,2),2)</f>
      </c>
      <c r="K50" s="524">
        <f>ROUND(D50*J50,2)</f>
      </c>
      <c r="L50" s="525" t="s">
        <v>23</v>
      </c>
    </row>
    <row r="51">
      <c r="A51" s="526" t="s">
        <v>126</v>
      </c>
      <c r="B51" s="527" t="s">
        <v>127</v>
      </c>
      <c r="C51" s="528"/>
      <c r="D51" s="529"/>
      <c r="E51" s="530"/>
      <c r="F51" s="531"/>
      <c r="G51" s="532"/>
      <c r="H51" s="533"/>
      <c r="I51" s="534"/>
      <c r="J51" s="535"/>
      <c r="K51" s="536">
        <f>SUM(K52:K54)</f>
      </c>
      <c r="L51" s="537" t="s">
        <v>36</v>
      </c>
    </row>
    <row r="52">
      <c r="A52" s="538" t="s">
        <v>128</v>
      </c>
      <c r="B52" s="539" t="s">
        <v>129</v>
      </c>
      <c r="C52" s="540" t="s">
        <v>39</v>
      </c>
      <c r="D52" s="541" t="n">
        <v>301.46</v>
      </c>
      <c r="E52" s="542" t="n">
        <v>4.36</v>
      </c>
      <c r="F52" s="543" t="n">
        <v>20.05</v>
      </c>
      <c r="G52" s="544" t="n">
        <v>5.23</v>
      </c>
      <c r="H52" s="545"/>
      <c r="I52" s="546">
        <f>ROUND('BDI principal'!D14,2)</f>
      </c>
      <c r="J52" s="547">
        <f>ROUND((ROUND(H52,2)*I52/100)+ROUND(H52,2),2)</f>
      </c>
      <c r="K52" s="548">
        <f>ROUND(D52*J52,2)</f>
      </c>
      <c r="L52" s="549" t="s">
        <v>23</v>
      </c>
    </row>
    <row r="53">
      <c r="A53" s="550" t="s">
        <v>130</v>
      </c>
      <c r="B53" s="551" t="s">
        <v>131</v>
      </c>
      <c r="C53" s="552" t="s">
        <v>39</v>
      </c>
      <c r="D53" s="553" t="n">
        <v>301.46</v>
      </c>
      <c r="E53" s="554" t="n">
        <v>35.86</v>
      </c>
      <c r="F53" s="555" t="n">
        <v>20.05</v>
      </c>
      <c r="G53" s="556" t="n">
        <v>43.05</v>
      </c>
      <c r="H53" s="557"/>
      <c r="I53" s="558">
        <f>ROUND('BDI principal'!D14,2)</f>
      </c>
      <c r="J53" s="559">
        <f>ROUND((ROUND(H53,2)*I53/100)+ROUND(H53,2),2)</f>
      </c>
      <c r="K53" s="560">
        <f>ROUND(D53*J53,2)</f>
      </c>
      <c r="L53" s="561" t="s">
        <v>23</v>
      </c>
    </row>
    <row r="54">
      <c r="A54" s="562" t="s">
        <v>132</v>
      </c>
      <c r="B54" s="563" t="s">
        <v>133</v>
      </c>
      <c r="C54" s="564" t="s">
        <v>39</v>
      </c>
      <c r="D54" s="565" t="n">
        <v>22.47</v>
      </c>
      <c r="E54" s="566" t="n">
        <v>68.47</v>
      </c>
      <c r="F54" s="567" t="n">
        <v>20.05</v>
      </c>
      <c r="G54" s="568" t="n">
        <v>82.2</v>
      </c>
      <c r="H54" s="569"/>
      <c r="I54" s="570">
        <f>ROUND('BDI principal'!D14,2)</f>
      </c>
      <c r="J54" s="571">
        <f>ROUND((ROUND(H54,2)*I54/100)+ROUND(H54,2),2)</f>
      </c>
      <c r="K54" s="572">
        <f>ROUND(D54*J54,2)</f>
      </c>
      <c r="L54" s="573" t="s">
        <v>23</v>
      </c>
    </row>
    <row r="55">
      <c r="A55" s="574" t="s">
        <v>134</v>
      </c>
      <c r="B55" s="575" t="s">
        <v>135</v>
      </c>
      <c r="C55" s="576"/>
      <c r="D55" s="577"/>
      <c r="E55" s="578"/>
      <c r="F55" s="579"/>
      <c r="G55" s="580"/>
      <c r="H55" s="581"/>
      <c r="I55" s="582"/>
      <c r="J55" s="583"/>
      <c r="K55" s="584">
        <f>SUM(K56:K60)</f>
      </c>
      <c r="L55" s="585" t="s">
        <v>36</v>
      </c>
    </row>
    <row r="56">
      <c r="A56" s="586" t="s">
        <v>136</v>
      </c>
      <c r="B56" s="587" t="s">
        <v>137</v>
      </c>
      <c r="C56" s="588" t="s">
        <v>39</v>
      </c>
      <c r="D56" s="589" t="n">
        <v>93.5</v>
      </c>
      <c r="E56" s="590" t="n">
        <v>30.61</v>
      </c>
      <c r="F56" s="591" t="n">
        <v>20.05</v>
      </c>
      <c r="G56" s="592" t="n">
        <v>36.75</v>
      </c>
      <c r="H56" s="593"/>
      <c r="I56" s="594">
        <f>ROUND('BDI principal'!D14,2)</f>
      </c>
      <c r="J56" s="595">
        <f>ROUND((ROUND(H56,2)*I56/100)+ROUND(H56,2),2)</f>
      </c>
      <c r="K56" s="596">
        <f>ROUND(D56*J56,2)</f>
      </c>
      <c r="L56" s="597" t="s">
        <v>23</v>
      </c>
    </row>
    <row r="57">
      <c r="A57" s="598" t="s">
        <v>138</v>
      </c>
      <c r="B57" s="599" t="s">
        <v>139</v>
      </c>
      <c r="C57" s="600" t="s">
        <v>39</v>
      </c>
      <c r="D57" s="601" t="n">
        <v>93.5</v>
      </c>
      <c r="E57" s="602" t="n">
        <v>42.07</v>
      </c>
      <c r="F57" s="603" t="n">
        <v>20.05</v>
      </c>
      <c r="G57" s="604" t="n">
        <v>50.51</v>
      </c>
      <c r="H57" s="605"/>
      <c r="I57" s="606">
        <f>ROUND('BDI principal'!D14,2)</f>
      </c>
      <c r="J57" s="607">
        <f>ROUND((ROUND(H57,2)*I57/100)+ROUND(H57,2),2)</f>
      </c>
      <c r="K57" s="608">
        <f>ROUND(D57*J57,2)</f>
      </c>
      <c r="L57" s="609" t="s">
        <v>23</v>
      </c>
    </row>
    <row r="58">
      <c r="A58" s="610" t="s">
        <v>140</v>
      </c>
      <c r="B58" s="611" t="s">
        <v>141</v>
      </c>
      <c r="C58" s="612" t="s">
        <v>42</v>
      </c>
      <c r="D58" s="613" t="n">
        <v>66.0</v>
      </c>
      <c r="E58" s="614" t="n">
        <v>7.23</v>
      </c>
      <c r="F58" s="615" t="n">
        <v>20.05</v>
      </c>
      <c r="G58" s="616" t="n">
        <v>8.68</v>
      </c>
      <c r="H58" s="617"/>
      <c r="I58" s="618">
        <f>ROUND('BDI principal'!D14,2)</f>
      </c>
      <c r="J58" s="619">
        <f>ROUND((ROUND(H58,2)*I58/100)+ROUND(H58,2),2)</f>
      </c>
      <c r="K58" s="620">
        <f>ROUND(D58*J58,2)</f>
      </c>
      <c r="L58" s="621" t="s">
        <v>23</v>
      </c>
    </row>
    <row r="59">
      <c r="A59" s="622" t="s">
        <v>142</v>
      </c>
      <c r="B59" s="623" t="s">
        <v>143</v>
      </c>
      <c r="C59" s="624" t="s">
        <v>42</v>
      </c>
      <c r="D59" s="625" t="n">
        <v>11.0</v>
      </c>
      <c r="E59" s="626" t="n">
        <v>143.54</v>
      </c>
      <c r="F59" s="627" t="n">
        <v>20.05</v>
      </c>
      <c r="G59" s="628" t="n">
        <v>172.32</v>
      </c>
      <c r="H59" s="629"/>
      <c r="I59" s="630">
        <f>ROUND('BDI principal'!D14,2)</f>
      </c>
      <c r="J59" s="631">
        <f>ROUND((ROUND(H59,2)*I59/100)+ROUND(H59,2),2)</f>
      </c>
      <c r="K59" s="632">
        <f>ROUND(D59*J59,2)</f>
      </c>
      <c r="L59" s="633" t="s">
        <v>23</v>
      </c>
    </row>
    <row r="60">
      <c r="A60" s="634" t="s">
        <v>144</v>
      </c>
      <c r="B60" s="635" t="s">
        <v>145</v>
      </c>
      <c r="C60" s="636" t="s">
        <v>42</v>
      </c>
      <c r="D60" s="637" t="n">
        <v>2.5</v>
      </c>
      <c r="E60" s="638" t="n">
        <v>104.24</v>
      </c>
      <c r="F60" s="639" t="n">
        <v>20.05</v>
      </c>
      <c r="G60" s="640" t="n">
        <v>125.14</v>
      </c>
      <c r="H60" s="641"/>
      <c r="I60" s="642">
        <f>ROUND('BDI principal'!D14,2)</f>
      </c>
      <c r="J60" s="643">
        <f>ROUND((ROUND(H60,2)*I60/100)+ROUND(H60,2),2)</f>
      </c>
      <c r="K60" s="644">
        <f>ROUND(D60*J60,2)</f>
      </c>
      <c r="L60" s="645" t="s">
        <v>23</v>
      </c>
    </row>
    <row r="61">
      <c r="A61" s="646" t="s">
        <v>146</v>
      </c>
      <c r="B61" s="647" t="s">
        <v>147</v>
      </c>
      <c r="C61" s="648"/>
      <c r="D61" s="649"/>
      <c r="E61" s="650"/>
      <c r="F61" s="651"/>
      <c r="G61" s="652"/>
      <c r="H61" s="653"/>
      <c r="I61" s="654"/>
      <c r="J61" s="655"/>
      <c r="K61" s="656">
        <f>SUM(K62:K66)</f>
      </c>
      <c r="L61" s="657" t="s">
        <v>36</v>
      </c>
    </row>
    <row r="62">
      <c r="A62" s="658" t="s">
        <v>148</v>
      </c>
      <c r="B62" s="659" t="s">
        <v>149</v>
      </c>
      <c r="C62" s="660" t="s">
        <v>39</v>
      </c>
      <c r="D62" s="661" t="n">
        <v>77.8</v>
      </c>
      <c r="E62" s="662" t="n">
        <v>3.01</v>
      </c>
      <c r="F62" s="663" t="n">
        <v>20.05</v>
      </c>
      <c r="G62" s="664" t="n">
        <v>3.61</v>
      </c>
      <c r="H62" s="665"/>
      <c r="I62" s="666">
        <f>ROUND('BDI principal'!D14,2)</f>
      </c>
      <c r="J62" s="667">
        <f>ROUND((ROUND(H62,2)*I62/100)+ROUND(H62,2),2)</f>
      </c>
      <c r="K62" s="668">
        <f>ROUND(D62*J62,2)</f>
      </c>
      <c r="L62" s="669" t="s">
        <v>23</v>
      </c>
    </row>
    <row r="63">
      <c r="A63" s="670" t="s">
        <v>150</v>
      </c>
      <c r="B63" s="671" t="s">
        <v>151</v>
      </c>
      <c r="C63" s="672" t="s">
        <v>39</v>
      </c>
      <c r="D63" s="673" t="n">
        <v>223.66</v>
      </c>
      <c r="E63" s="674" t="n">
        <v>2.58</v>
      </c>
      <c r="F63" s="675" t="n">
        <v>20.05</v>
      </c>
      <c r="G63" s="676" t="n">
        <v>3.1</v>
      </c>
      <c r="H63" s="677"/>
      <c r="I63" s="678">
        <f>ROUND('BDI principal'!D14,2)</f>
      </c>
      <c r="J63" s="679">
        <f>ROUND((ROUND(H63,2)*I63/100)+ROUND(H63,2),2)</f>
      </c>
      <c r="K63" s="680">
        <f>ROUND(D63*J63,2)</f>
      </c>
      <c r="L63" s="681" t="s">
        <v>23</v>
      </c>
    </row>
    <row r="64">
      <c r="A64" s="682" t="s">
        <v>152</v>
      </c>
      <c r="B64" s="683" t="s">
        <v>153</v>
      </c>
      <c r="C64" s="684" t="s">
        <v>39</v>
      </c>
      <c r="D64" s="685" t="n">
        <v>77.8</v>
      </c>
      <c r="E64" s="686" t="n">
        <v>16.77</v>
      </c>
      <c r="F64" s="687" t="n">
        <v>20.05</v>
      </c>
      <c r="G64" s="688" t="n">
        <v>20.13</v>
      </c>
      <c r="H64" s="689"/>
      <c r="I64" s="690">
        <f>ROUND('BDI principal'!D14,2)</f>
      </c>
      <c r="J64" s="691">
        <f>ROUND((ROUND(H64,2)*I64/100)+ROUND(H64,2),2)</f>
      </c>
      <c r="K64" s="692">
        <f>ROUND(D64*J64,2)</f>
      </c>
      <c r="L64" s="693" t="s">
        <v>23</v>
      </c>
    </row>
    <row r="65">
      <c r="A65" s="694" t="s">
        <v>154</v>
      </c>
      <c r="B65" s="695" t="s">
        <v>155</v>
      </c>
      <c r="C65" s="696" t="s">
        <v>39</v>
      </c>
      <c r="D65" s="697" t="n">
        <v>223.66</v>
      </c>
      <c r="E65" s="698" t="n">
        <v>14.81</v>
      </c>
      <c r="F65" s="699" t="n">
        <v>20.05</v>
      </c>
      <c r="G65" s="700" t="n">
        <v>17.78</v>
      </c>
      <c r="H65" s="701"/>
      <c r="I65" s="702">
        <f>ROUND('BDI principal'!D14,2)</f>
      </c>
      <c r="J65" s="703">
        <f>ROUND((ROUND(H65,2)*I65/100)+ROUND(H65,2),2)</f>
      </c>
      <c r="K65" s="704">
        <f>ROUND(D65*J65,2)</f>
      </c>
      <c r="L65" s="705" t="s">
        <v>23</v>
      </c>
    </row>
    <row r="66">
      <c r="A66" s="706" t="s">
        <v>156</v>
      </c>
      <c r="B66" s="707" t="s">
        <v>157</v>
      </c>
      <c r="C66" s="708" t="s">
        <v>39</v>
      </c>
      <c r="D66" s="709" t="n">
        <v>30.4</v>
      </c>
      <c r="E66" s="710" t="n">
        <v>15.71</v>
      </c>
      <c r="F66" s="711" t="n">
        <v>20.05</v>
      </c>
      <c r="G66" s="712" t="n">
        <v>18.86</v>
      </c>
      <c r="H66" s="713"/>
      <c r="I66" s="714">
        <f>ROUND('BDI principal'!D14,2)</f>
      </c>
      <c r="J66" s="715">
        <f>ROUND((ROUND(H66,2)*I66/100)+ROUND(H66,2),2)</f>
      </c>
      <c r="K66" s="716">
        <f>ROUND(D66*J66,2)</f>
      </c>
      <c r="L66" s="717" t="s">
        <v>23</v>
      </c>
    </row>
    <row r="67">
      <c r="A67" s="718" t="s">
        <v>158</v>
      </c>
      <c r="B67" s="719" t="s">
        <v>159</v>
      </c>
      <c r="C67" s="720"/>
      <c r="D67" s="721"/>
      <c r="E67" s="722"/>
      <c r="F67" s="723"/>
      <c r="G67" s="724"/>
      <c r="H67" s="725"/>
      <c r="I67" s="726"/>
      <c r="J67" s="727"/>
      <c r="K67" s="728">
        <f>SUM(K68:K75)</f>
      </c>
      <c r="L67" s="729" t="s">
        <v>36</v>
      </c>
    </row>
    <row r="68">
      <c r="A68" s="730" t="s">
        <v>160</v>
      </c>
      <c r="B68" s="731" t="s">
        <v>161</v>
      </c>
      <c r="C68" s="732" t="s">
        <v>162</v>
      </c>
      <c r="D68" s="733" t="n">
        <v>1.0</v>
      </c>
      <c r="E68" s="734" t="n">
        <v>113.09</v>
      </c>
      <c r="F68" s="735" t="n">
        <v>20.05</v>
      </c>
      <c r="G68" s="736" t="n">
        <v>135.76</v>
      </c>
      <c r="H68" s="737"/>
      <c r="I68" s="738">
        <f>ROUND('BDI principal'!D14,2)</f>
      </c>
      <c r="J68" s="739">
        <f>ROUND((ROUND(H68,2)*I68/100)+ROUND(H68,2),2)</f>
      </c>
      <c r="K68" s="740">
        <f>ROUND(D68*J68,2)</f>
      </c>
      <c r="L68" s="741" t="s">
        <v>23</v>
      </c>
    </row>
    <row r="69">
      <c r="A69" s="742" t="s">
        <v>163</v>
      </c>
      <c r="B69" s="743" t="s">
        <v>164</v>
      </c>
      <c r="C69" s="744" t="s">
        <v>162</v>
      </c>
      <c r="D69" s="745" t="n">
        <v>6.0</v>
      </c>
      <c r="E69" s="746" t="n">
        <v>8.88</v>
      </c>
      <c r="F69" s="747" t="n">
        <v>20.05</v>
      </c>
      <c r="G69" s="748" t="n">
        <v>10.66</v>
      </c>
      <c r="H69" s="749"/>
      <c r="I69" s="750">
        <f>ROUND('BDI principal'!D14,2)</f>
      </c>
      <c r="J69" s="751">
        <f>ROUND((ROUND(H69,2)*I69/100)+ROUND(H69,2),2)</f>
      </c>
      <c r="K69" s="752">
        <f>ROUND(D69*J69,2)</f>
      </c>
      <c r="L69" s="753" t="s">
        <v>23</v>
      </c>
    </row>
    <row r="70">
      <c r="A70" s="754" t="s">
        <v>165</v>
      </c>
      <c r="B70" s="755" t="s">
        <v>166</v>
      </c>
      <c r="C70" s="756" t="s">
        <v>93</v>
      </c>
      <c r="D70" s="757" t="n">
        <v>2.0</v>
      </c>
      <c r="E70" s="758" t="n">
        <v>24.82</v>
      </c>
      <c r="F70" s="759" t="n">
        <v>20.05</v>
      </c>
      <c r="G70" s="760" t="n">
        <v>29.8</v>
      </c>
      <c r="H70" s="761"/>
      <c r="I70" s="762">
        <f>ROUND('BDI principal'!D14,2)</f>
      </c>
      <c r="J70" s="763">
        <f>ROUND((ROUND(H70,2)*I70/100)+ROUND(H70,2),2)</f>
      </c>
      <c r="K70" s="764">
        <f>ROUND(D70*J70,2)</f>
      </c>
      <c r="L70" s="765" t="s">
        <v>23</v>
      </c>
    </row>
    <row r="71">
      <c r="A71" s="766" t="s">
        <v>167</v>
      </c>
      <c r="B71" s="767" t="s">
        <v>168</v>
      </c>
      <c r="C71" s="768" t="s">
        <v>93</v>
      </c>
      <c r="D71" s="769" t="n">
        <v>12.0</v>
      </c>
      <c r="E71" s="770" t="n">
        <v>152.68</v>
      </c>
      <c r="F71" s="771" t="n">
        <v>20.05</v>
      </c>
      <c r="G71" s="772" t="n">
        <v>183.29</v>
      </c>
      <c r="H71" s="773"/>
      <c r="I71" s="774">
        <f>ROUND('BDI principal'!D14,2)</f>
      </c>
      <c r="J71" s="775">
        <f>ROUND((ROUND(H71,2)*I71/100)+ROUND(H71,2),2)</f>
      </c>
      <c r="K71" s="776">
        <f>ROUND(D71*J71,2)</f>
      </c>
      <c r="L71" s="777" t="s">
        <v>23</v>
      </c>
    </row>
    <row r="72">
      <c r="A72" s="778" t="s">
        <v>169</v>
      </c>
      <c r="B72" s="779" t="s">
        <v>170</v>
      </c>
      <c r="C72" s="780" t="s">
        <v>93</v>
      </c>
      <c r="D72" s="781" t="n">
        <v>2.0</v>
      </c>
      <c r="E72" s="782" t="n">
        <v>167.44</v>
      </c>
      <c r="F72" s="783" t="n">
        <v>20.05</v>
      </c>
      <c r="G72" s="784" t="n">
        <v>201.01</v>
      </c>
      <c r="H72" s="785"/>
      <c r="I72" s="786">
        <f>ROUND('BDI principal'!D14,2)</f>
      </c>
      <c r="J72" s="787">
        <f>ROUND((ROUND(H72,2)*I72/100)+ROUND(H72,2),2)</f>
      </c>
      <c r="K72" s="788">
        <f>ROUND(D72*J72,2)</f>
      </c>
      <c r="L72" s="789" t="s">
        <v>23</v>
      </c>
    </row>
    <row r="73">
      <c r="A73" s="790" t="s">
        <v>171</v>
      </c>
      <c r="B73" s="791" t="s">
        <v>172</v>
      </c>
      <c r="C73" s="792" t="s">
        <v>93</v>
      </c>
      <c r="D73" s="793" t="n">
        <v>1.0</v>
      </c>
      <c r="E73" s="794" t="n">
        <v>197.57</v>
      </c>
      <c r="F73" s="795" t="n">
        <v>20.05</v>
      </c>
      <c r="G73" s="796" t="n">
        <v>237.18</v>
      </c>
      <c r="H73" s="797"/>
      <c r="I73" s="798">
        <f>ROUND('BDI principal'!D14,2)</f>
      </c>
      <c r="J73" s="799">
        <f>ROUND((ROUND(H73,2)*I73/100)+ROUND(H73,2),2)</f>
      </c>
      <c r="K73" s="800">
        <f>ROUND(D73*J73,2)</f>
      </c>
      <c r="L73" s="801" t="s">
        <v>23</v>
      </c>
    </row>
    <row r="74">
      <c r="A74" s="802" t="s">
        <v>173</v>
      </c>
      <c r="B74" s="803" t="s">
        <v>174</v>
      </c>
      <c r="C74" s="804" t="s">
        <v>93</v>
      </c>
      <c r="D74" s="805" t="n">
        <v>16.0</v>
      </c>
      <c r="E74" s="806" t="n">
        <v>202.23</v>
      </c>
      <c r="F74" s="807" t="n">
        <v>20.05</v>
      </c>
      <c r="G74" s="808" t="n">
        <v>242.78</v>
      </c>
      <c r="H74" s="809"/>
      <c r="I74" s="810">
        <f>ROUND('BDI principal'!D14,2)</f>
      </c>
      <c r="J74" s="811">
        <f>ROUND((ROUND(H74,2)*I74/100)+ROUND(H74,2),2)</f>
      </c>
      <c r="K74" s="812">
        <f>ROUND(D74*J74,2)</f>
      </c>
      <c r="L74" s="813" t="s">
        <v>23</v>
      </c>
    </row>
    <row r="75">
      <c r="A75" s="814" t="s">
        <v>175</v>
      </c>
      <c r="B75" s="815" t="s">
        <v>176</v>
      </c>
      <c r="C75" s="816" t="s">
        <v>93</v>
      </c>
      <c r="D75" s="817" t="n">
        <v>3.0</v>
      </c>
      <c r="E75" s="818" t="n">
        <v>204.59</v>
      </c>
      <c r="F75" s="819" t="n">
        <v>20.05</v>
      </c>
      <c r="G75" s="820" t="n">
        <v>245.61</v>
      </c>
      <c r="H75" s="821"/>
      <c r="I75" s="822">
        <f>ROUND('BDI principal'!D14,2)</f>
      </c>
      <c r="J75" s="823">
        <f>ROUND((ROUND(H75,2)*I75/100)+ROUND(H75,2),2)</f>
      </c>
      <c r="K75" s="824">
        <f>ROUND(D75*J75,2)</f>
      </c>
      <c r="L75" s="825" t="s">
        <v>23</v>
      </c>
    </row>
    <row r="76">
      <c r="A76" s="826" t="s">
        <v>177</v>
      </c>
      <c r="B76" s="827" t="s">
        <v>178</v>
      </c>
      <c r="C76" s="828"/>
      <c r="D76" s="829"/>
      <c r="E76" s="830"/>
      <c r="F76" s="831"/>
      <c r="G76" s="832"/>
      <c r="H76" s="833"/>
      <c r="I76" s="834"/>
      <c r="J76" s="835"/>
      <c r="K76" s="836">
        <f>SUM(K77:K85)</f>
      </c>
      <c r="L76" s="837" t="s">
        <v>36</v>
      </c>
    </row>
    <row r="77">
      <c r="A77" s="838" t="s">
        <v>179</v>
      </c>
      <c r="B77" s="839" t="s">
        <v>180</v>
      </c>
      <c r="C77" s="840" t="s">
        <v>42</v>
      </c>
      <c r="D77" s="841" t="n">
        <v>32.0</v>
      </c>
      <c r="E77" s="842" t="n">
        <v>23.04</v>
      </c>
      <c r="F77" s="843" t="n">
        <v>20.05</v>
      </c>
      <c r="G77" s="844" t="n">
        <v>27.66</v>
      </c>
      <c r="H77" s="845"/>
      <c r="I77" s="846">
        <f>ROUND('BDI principal'!D14,2)</f>
      </c>
      <c r="J77" s="847">
        <f>ROUND((ROUND(H77,2)*I77/100)+ROUND(H77,2),2)</f>
      </c>
      <c r="K77" s="848">
        <f>ROUND(D77*J77,2)</f>
      </c>
      <c r="L77" s="849" t="s">
        <v>23</v>
      </c>
    </row>
    <row r="78">
      <c r="A78" s="850" t="s">
        <v>181</v>
      </c>
      <c r="B78" s="851" t="s">
        <v>182</v>
      </c>
      <c r="C78" s="852" t="s">
        <v>93</v>
      </c>
      <c r="D78" s="853" t="n">
        <v>1.0</v>
      </c>
      <c r="E78" s="854" t="n">
        <v>24.52</v>
      </c>
      <c r="F78" s="855" t="n">
        <v>20.05</v>
      </c>
      <c r="G78" s="856" t="n">
        <v>29.44</v>
      </c>
      <c r="H78" s="857"/>
      <c r="I78" s="858">
        <f>ROUND('BDI principal'!D14,2)</f>
      </c>
      <c r="J78" s="859">
        <f>ROUND((ROUND(H78,2)*I78/100)+ROUND(H78,2),2)</f>
      </c>
      <c r="K78" s="860">
        <f>ROUND(D78*J78,2)</f>
      </c>
      <c r="L78" s="861" t="s">
        <v>23</v>
      </c>
    </row>
    <row r="79">
      <c r="A79" s="862" t="s">
        <v>183</v>
      </c>
      <c r="B79" s="863" t="s">
        <v>184</v>
      </c>
      <c r="C79" s="864" t="s">
        <v>93</v>
      </c>
      <c r="D79" s="865" t="n">
        <v>6.0</v>
      </c>
      <c r="E79" s="866" t="n">
        <v>6.64</v>
      </c>
      <c r="F79" s="867" t="n">
        <v>20.05</v>
      </c>
      <c r="G79" s="868" t="n">
        <v>7.97</v>
      </c>
      <c r="H79" s="869"/>
      <c r="I79" s="870">
        <f>ROUND('BDI principal'!D14,2)</f>
      </c>
      <c r="J79" s="871">
        <f>ROUND((ROUND(H79,2)*I79/100)+ROUND(H79,2),2)</f>
      </c>
      <c r="K79" s="872">
        <f>ROUND(D79*J79,2)</f>
      </c>
      <c r="L79" s="873" t="s">
        <v>23</v>
      </c>
    </row>
    <row r="80">
      <c r="A80" s="874" t="s">
        <v>185</v>
      </c>
      <c r="B80" s="875" t="s">
        <v>186</v>
      </c>
      <c r="C80" s="876" t="s">
        <v>93</v>
      </c>
      <c r="D80" s="877" t="n">
        <v>6.0</v>
      </c>
      <c r="E80" s="878" t="n">
        <v>5.43</v>
      </c>
      <c r="F80" s="879" t="n">
        <v>20.05</v>
      </c>
      <c r="G80" s="880" t="n">
        <v>6.52</v>
      </c>
      <c r="H80" s="881"/>
      <c r="I80" s="882">
        <f>ROUND('BDI principal'!D14,2)</f>
      </c>
      <c r="J80" s="883">
        <f>ROUND((ROUND(H80,2)*I80/100)+ROUND(H80,2),2)</f>
      </c>
      <c r="K80" s="884">
        <f>ROUND(D80*J80,2)</f>
      </c>
      <c r="L80" s="885" t="s">
        <v>23</v>
      </c>
    </row>
    <row r="81">
      <c r="A81" s="886" t="s">
        <v>187</v>
      </c>
      <c r="B81" s="887" t="s">
        <v>188</v>
      </c>
      <c r="C81" s="888" t="s">
        <v>93</v>
      </c>
      <c r="D81" s="889" t="n">
        <v>2.0</v>
      </c>
      <c r="E81" s="890" t="n">
        <v>16.91</v>
      </c>
      <c r="F81" s="891" t="n">
        <v>20.05</v>
      </c>
      <c r="G81" s="892" t="n">
        <v>20.3</v>
      </c>
      <c r="H81" s="893"/>
      <c r="I81" s="894">
        <f>ROUND('BDI principal'!D14,2)</f>
      </c>
      <c r="J81" s="895">
        <f>ROUND((ROUND(H81,2)*I81/100)+ROUND(H81,2),2)</f>
      </c>
      <c r="K81" s="896">
        <f>ROUND(D81*J81,2)</f>
      </c>
      <c r="L81" s="897" t="s">
        <v>23</v>
      </c>
    </row>
    <row r="82">
      <c r="A82" s="898" t="s">
        <v>189</v>
      </c>
      <c r="B82" s="899" t="s">
        <v>190</v>
      </c>
      <c r="C82" s="900" t="s">
        <v>93</v>
      </c>
      <c r="D82" s="901" t="n">
        <v>1.0</v>
      </c>
      <c r="E82" s="902" t="n">
        <v>7.77</v>
      </c>
      <c r="F82" s="903" t="n">
        <v>20.05</v>
      </c>
      <c r="G82" s="904" t="n">
        <v>9.33</v>
      </c>
      <c r="H82" s="905"/>
      <c r="I82" s="906">
        <f>ROUND('BDI principal'!D14,2)</f>
      </c>
      <c r="J82" s="907">
        <f>ROUND((ROUND(H82,2)*I82/100)+ROUND(H82,2),2)</f>
      </c>
      <c r="K82" s="908">
        <f>ROUND(D82*J82,2)</f>
      </c>
      <c r="L82" s="909" t="s">
        <v>23</v>
      </c>
    </row>
    <row r="83">
      <c r="A83" s="910" t="s">
        <v>191</v>
      </c>
      <c r="B83" s="911" t="s">
        <v>192</v>
      </c>
      <c r="C83" s="912" t="s">
        <v>93</v>
      </c>
      <c r="D83" s="913" t="n">
        <v>1.0</v>
      </c>
      <c r="E83" s="914" t="n">
        <v>24.41</v>
      </c>
      <c r="F83" s="915" t="n">
        <v>20.05</v>
      </c>
      <c r="G83" s="916" t="n">
        <v>29.3</v>
      </c>
      <c r="H83" s="917"/>
      <c r="I83" s="918">
        <f>ROUND('BDI principal'!D14,2)</f>
      </c>
      <c r="J83" s="919">
        <f>ROUND((ROUND(H83,2)*I83/100)+ROUND(H83,2),2)</f>
      </c>
      <c r="K83" s="920">
        <f>ROUND(D83*J83,2)</f>
      </c>
      <c r="L83" s="921" t="s">
        <v>23</v>
      </c>
    </row>
    <row r="84">
      <c r="A84" s="922" t="s">
        <v>193</v>
      </c>
      <c r="B84" s="923" t="s">
        <v>194</v>
      </c>
      <c r="C84" s="924" t="s">
        <v>93</v>
      </c>
      <c r="D84" s="925" t="n">
        <v>1.0</v>
      </c>
      <c r="E84" s="926" t="n">
        <v>22.52</v>
      </c>
      <c r="F84" s="927" t="n">
        <v>20.05</v>
      </c>
      <c r="G84" s="928" t="n">
        <v>27.04</v>
      </c>
      <c r="H84" s="929"/>
      <c r="I84" s="930">
        <f>ROUND('BDI principal'!D14,2)</f>
      </c>
      <c r="J84" s="931">
        <f>ROUND((ROUND(H84,2)*I84/100)+ROUND(H84,2),2)</f>
      </c>
      <c r="K84" s="932">
        <f>ROUND(D84*J84,2)</f>
      </c>
      <c r="L84" s="933" t="s">
        <v>23</v>
      </c>
    </row>
    <row r="85">
      <c r="A85" s="934" t="s">
        <v>195</v>
      </c>
      <c r="B85" s="935" t="s">
        <v>196</v>
      </c>
      <c r="C85" s="936" t="s">
        <v>93</v>
      </c>
      <c r="D85" s="937" t="n">
        <v>2.0</v>
      </c>
      <c r="E85" s="938" t="n">
        <v>84.61</v>
      </c>
      <c r="F85" s="939" t="n">
        <v>20.05</v>
      </c>
      <c r="G85" s="940" t="n">
        <v>101.57</v>
      </c>
      <c r="H85" s="941"/>
      <c r="I85" s="942">
        <f>ROUND('BDI principal'!D14,2)</f>
      </c>
      <c r="J85" s="943">
        <f>ROUND((ROUND(H85,2)*I85/100)+ROUND(H85,2),2)</f>
      </c>
      <c r="K85" s="944">
        <f>ROUND(D85*J85,2)</f>
      </c>
      <c r="L85" s="945" t="s">
        <v>23</v>
      </c>
    </row>
    <row r="86">
      <c r="A86" s="946" t="s">
        <v>197</v>
      </c>
      <c r="B86" s="947" t="s">
        <v>198</v>
      </c>
      <c r="C86" s="948"/>
      <c r="D86" s="949"/>
      <c r="E86" s="950"/>
      <c r="F86" s="951"/>
      <c r="G86" s="952"/>
      <c r="H86" s="953"/>
      <c r="I86" s="954"/>
      <c r="J86" s="955"/>
      <c r="K86" s="956">
        <f>SUM(K87:K88)</f>
      </c>
      <c r="L86" s="957" t="s">
        <v>36</v>
      </c>
    </row>
    <row r="87">
      <c r="A87" s="958" t="s">
        <v>199</v>
      </c>
      <c r="B87" s="959" t="s">
        <v>200</v>
      </c>
      <c r="C87" s="960" t="s">
        <v>42</v>
      </c>
      <c r="D87" s="961" t="n">
        <v>7.4</v>
      </c>
      <c r="E87" s="962" t="n">
        <v>67.82</v>
      </c>
      <c r="F87" s="963" t="n">
        <v>20.05</v>
      </c>
      <c r="G87" s="964" t="n">
        <v>81.42</v>
      </c>
      <c r="H87" s="965"/>
      <c r="I87" s="966">
        <f>ROUND('BDI principal'!D14,2)</f>
      </c>
      <c r="J87" s="967">
        <f>ROUND((ROUND(H87,2)*I87/100)+ROUND(H87,2),2)</f>
      </c>
      <c r="K87" s="968">
        <f>ROUND(D87*J87,2)</f>
      </c>
      <c r="L87" s="969" t="s">
        <v>23</v>
      </c>
    </row>
    <row r="88">
      <c r="A88" s="970" t="s">
        <v>201</v>
      </c>
      <c r="B88" s="971" t="s">
        <v>202</v>
      </c>
      <c r="C88" s="972" t="s">
        <v>93</v>
      </c>
      <c r="D88" s="973" t="n">
        <v>4.0</v>
      </c>
      <c r="E88" s="974" t="n">
        <v>57.12</v>
      </c>
      <c r="F88" s="975" t="n">
        <v>20.05</v>
      </c>
      <c r="G88" s="976" t="n">
        <v>68.57</v>
      </c>
      <c r="H88" s="977"/>
      <c r="I88" s="978">
        <f>ROUND('BDI principal'!D14,2)</f>
      </c>
      <c r="J88" s="979">
        <f>ROUND((ROUND(H88,2)*I88/100)+ROUND(H88,2),2)</f>
      </c>
      <c r="K88" s="980">
        <f>ROUND(D88*J88,2)</f>
      </c>
      <c r="L88" s="981" t="s">
        <v>23</v>
      </c>
    </row>
    <row r="89">
      <c r="A89" s="982" t="s">
        <v>203</v>
      </c>
      <c r="B89" s="983" t="s">
        <v>204</v>
      </c>
      <c r="C89" s="984"/>
      <c r="D89" s="985"/>
      <c r="E89" s="986"/>
      <c r="F89" s="987"/>
      <c r="G89" s="988"/>
      <c r="H89" s="989"/>
      <c r="I89" s="990"/>
      <c r="J89" s="991"/>
      <c r="K89" s="992">
        <f>SUM(K90:K101)</f>
      </c>
      <c r="L89" s="993" t="s">
        <v>36</v>
      </c>
    </row>
    <row r="90">
      <c r="A90" s="994" t="s">
        <v>205</v>
      </c>
      <c r="B90" s="995" t="s">
        <v>206</v>
      </c>
      <c r="C90" s="996" t="s">
        <v>42</v>
      </c>
      <c r="D90" s="997" t="n">
        <v>40.0</v>
      </c>
      <c r="E90" s="998" t="n">
        <v>59.32</v>
      </c>
      <c r="F90" s="999" t="n">
        <v>20.05</v>
      </c>
      <c r="G90" s="1000" t="n">
        <v>71.21</v>
      </c>
      <c r="H90" s="1001"/>
      <c r="I90" s="1002">
        <f>ROUND('BDI principal'!D14,2)</f>
      </c>
      <c r="J90" s="1003">
        <f>ROUND((ROUND(H90,2)*I90/100)+ROUND(H90,2),2)</f>
      </c>
      <c r="K90" s="1004">
        <f>ROUND(D90*J90,2)</f>
      </c>
      <c r="L90" s="1005" t="s">
        <v>23</v>
      </c>
    </row>
    <row r="91">
      <c r="A91" s="1006" t="s">
        <v>207</v>
      </c>
      <c r="B91" s="1007" t="s">
        <v>208</v>
      </c>
      <c r="C91" s="1008" t="s">
        <v>42</v>
      </c>
      <c r="D91" s="1009" t="n">
        <v>4.0</v>
      </c>
      <c r="E91" s="1010" t="n">
        <v>30.38</v>
      </c>
      <c r="F91" s="1011" t="n">
        <v>20.05</v>
      </c>
      <c r="G91" s="1012" t="n">
        <v>36.47</v>
      </c>
      <c r="H91" s="1013"/>
      <c r="I91" s="1014">
        <f>ROUND('BDI principal'!D14,2)</f>
      </c>
      <c r="J91" s="1015">
        <f>ROUND((ROUND(H91,2)*I91/100)+ROUND(H91,2),2)</f>
      </c>
      <c r="K91" s="1016">
        <f>ROUND(D91*J91,2)</f>
      </c>
      <c r="L91" s="1017" t="s">
        <v>23</v>
      </c>
    </row>
    <row r="92">
      <c r="A92" s="1018" t="s">
        <v>209</v>
      </c>
      <c r="B92" s="1019" t="s">
        <v>210</v>
      </c>
      <c r="C92" s="1020" t="s">
        <v>42</v>
      </c>
      <c r="D92" s="1021" t="n">
        <v>1.0</v>
      </c>
      <c r="E92" s="1022" t="n">
        <v>20.27</v>
      </c>
      <c r="F92" s="1023" t="n">
        <v>20.05</v>
      </c>
      <c r="G92" s="1024" t="n">
        <v>24.33</v>
      </c>
      <c r="H92" s="1025"/>
      <c r="I92" s="1026">
        <f>ROUND('BDI principal'!D14,2)</f>
      </c>
      <c r="J92" s="1027">
        <f>ROUND((ROUND(H92,2)*I92/100)+ROUND(H92,2),2)</f>
      </c>
      <c r="K92" s="1028">
        <f>ROUND(D92*J92,2)</f>
      </c>
      <c r="L92" s="1029" t="s">
        <v>23</v>
      </c>
    </row>
    <row r="93">
      <c r="A93" s="1030" t="s">
        <v>211</v>
      </c>
      <c r="B93" s="1031" t="s">
        <v>212</v>
      </c>
      <c r="C93" s="1032" t="s">
        <v>93</v>
      </c>
      <c r="D93" s="1033" t="n">
        <v>1.0</v>
      </c>
      <c r="E93" s="1034" t="n">
        <v>41.42</v>
      </c>
      <c r="F93" s="1035" t="n">
        <v>20.05</v>
      </c>
      <c r="G93" s="1036" t="n">
        <v>49.72</v>
      </c>
      <c r="H93" s="1037"/>
      <c r="I93" s="1038">
        <f>ROUND('BDI principal'!D14,2)</f>
      </c>
      <c r="J93" s="1039">
        <f>ROUND((ROUND(H93,2)*I93/100)+ROUND(H93,2),2)</f>
      </c>
      <c r="K93" s="1040">
        <f>ROUND(D93*J93,2)</f>
      </c>
      <c r="L93" s="1041" t="s">
        <v>23</v>
      </c>
    </row>
    <row r="94">
      <c r="A94" s="1042" t="s">
        <v>213</v>
      </c>
      <c r="B94" s="1043" t="s">
        <v>214</v>
      </c>
      <c r="C94" s="1044" t="s">
        <v>93</v>
      </c>
      <c r="D94" s="1045" t="n">
        <v>3.0</v>
      </c>
      <c r="E94" s="1046" t="n">
        <v>25.34</v>
      </c>
      <c r="F94" s="1047" t="n">
        <v>20.05</v>
      </c>
      <c r="G94" s="1048" t="n">
        <v>30.42</v>
      </c>
      <c r="H94" s="1049"/>
      <c r="I94" s="1050">
        <f>ROUND('BDI principal'!D14,2)</f>
      </c>
      <c r="J94" s="1051">
        <f>ROUND((ROUND(H94,2)*I94/100)+ROUND(H94,2),2)</f>
      </c>
      <c r="K94" s="1052">
        <f>ROUND(D94*J94,2)</f>
      </c>
      <c r="L94" s="1053" t="s">
        <v>23</v>
      </c>
    </row>
    <row r="95">
      <c r="A95" s="1054" t="s">
        <v>215</v>
      </c>
      <c r="B95" s="1055" t="s">
        <v>216</v>
      </c>
      <c r="C95" s="1056" t="s">
        <v>93</v>
      </c>
      <c r="D95" s="1057" t="n">
        <v>2.0</v>
      </c>
      <c r="E95" s="1058" t="n">
        <v>41.98</v>
      </c>
      <c r="F95" s="1059" t="n">
        <v>20.05</v>
      </c>
      <c r="G95" s="1060" t="n">
        <v>50.4</v>
      </c>
      <c r="H95" s="1061"/>
      <c r="I95" s="1062">
        <f>ROUND('BDI principal'!D14,2)</f>
      </c>
      <c r="J95" s="1063">
        <f>ROUND((ROUND(H95,2)*I95/100)+ROUND(H95,2),2)</f>
      </c>
      <c r="K95" s="1064">
        <f>ROUND(D95*J95,2)</f>
      </c>
      <c r="L95" s="1065" t="s">
        <v>23</v>
      </c>
    </row>
    <row r="96">
      <c r="A96" s="1066" t="s">
        <v>217</v>
      </c>
      <c r="B96" s="1067" t="s">
        <v>218</v>
      </c>
      <c r="C96" s="1068" t="s">
        <v>162</v>
      </c>
      <c r="D96" s="1069" t="n">
        <v>1.0</v>
      </c>
      <c r="E96" s="1070" t="n">
        <v>7.93</v>
      </c>
      <c r="F96" s="1071" t="n">
        <v>20.05</v>
      </c>
      <c r="G96" s="1072" t="n">
        <v>9.52</v>
      </c>
      <c r="H96" s="1073"/>
      <c r="I96" s="1074">
        <f>ROUND('BDI principal'!D14,2)</f>
      </c>
      <c r="J96" s="1075">
        <f>ROUND((ROUND(H96,2)*I96/100)+ROUND(H96,2),2)</f>
      </c>
      <c r="K96" s="1076">
        <f>ROUND(D96*J96,2)</f>
      </c>
      <c r="L96" s="1077" t="s">
        <v>23</v>
      </c>
    </row>
    <row r="97">
      <c r="A97" s="1078" t="s">
        <v>219</v>
      </c>
      <c r="B97" s="1079" t="s">
        <v>220</v>
      </c>
      <c r="C97" s="1080" t="s">
        <v>93</v>
      </c>
      <c r="D97" s="1081" t="n">
        <v>2.0</v>
      </c>
      <c r="E97" s="1082" t="n">
        <v>11.26</v>
      </c>
      <c r="F97" s="1083" t="n">
        <v>20.05</v>
      </c>
      <c r="G97" s="1084" t="n">
        <v>13.52</v>
      </c>
      <c r="H97" s="1085"/>
      <c r="I97" s="1086">
        <f>ROUND('BDI principal'!D14,2)</f>
      </c>
      <c r="J97" s="1087">
        <f>ROUND((ROUND(H97,2)*I97/100)+ROUND(H97,2),2)</f>
      </c>
      <c r="K97" s="1088">
        <f>ROUND(D97*J97,2)</f>
      </c>
      <c r="L97" s="1089" t="s">
        <v>23</v>
      </c>
    </row>
    <row r="98">
      <c r="A98" s="1090" t="s">
        <v>221</v>
      </c>
      <c r="B98" s="1091" t="s">
        <v>222</v>
      </c>
      <c r="C98" s="1092" t="s">
        <v>93</v>
      </c>
      <c r="D98" s="1093" t="n">
        <v>2.0</v>
      </c>
      <c r="E98" s="1094" t="n">
        <v>10.6</v>
      </c>
      <c r="F98" s="1095" t="n">
        <v>20.05</v>
      </c>
      <c r="G98" s="1096" t="n">
        <v>12.73</v>
      </c>
      <c r="H98" s="1097"/>
      <c r="I98" s="1098">
        <f>ROUND('BDI principal'!D14,2)</f>
      </c>
      <c r="J98" s="1099">
        <f>ROUND((ROUND(H98,2)*I98/100)+ROUND(H98,2),2)</f>
      </c>
      <c r="K98" s="1100">
        <f>ROUND(D98*J98,2)</f>
      </c>
      <c r="L98" s="1101" t="s">
        <v>23</v>
      </c>
    </row>
    <row r="99">
      <c r="A99" s="1102" t="s">
        <v>223</v>
      </c>
      <c r="B99" s="1103" t="s">
        <v>224</v>
      </c>
      <c r="C99" s="1104" t="s">
        <v>162</v>
      </c>
      <c r="D99" s="1105" t="n">
        <v>1.0</v>
      </c>
      <c r="E99" s="1106" t="n">
        <v>130.78</v>
      </c>
      <c r="F99" s="1107" t="n">
        <v>20.05</v>
      </c>
      <c r="G99" s="1108" t="n">
        <v>157.0</v>
      </c>
      <c r="H99" s="1109"/>
      <c r="I99" s="1110">
        <f>ROUND('BDI principal'!D14,2)</f>
      </c>
      <c r="J99" s="1111">
        <f>ROUND((ROUND(H99,2)*I99/100)+ROUND(H99,2),2)</f>
      </c>
      <c r="K99" s="1112">
        <f>ROUND(D99*J99,2)</f>
      </c>
      <c r="L99" s="1113" t="s">
        <v>23</v>
      </c>
    </row>
    <row r="100">
      <c r="A100" s="1114" t="s">
        <v>225</v>
      </c>
      <c r="B100" s="1115" t="s">
        <v>46</v>
      </c>
      <c r="C100" s="1116" t="s">
        <v>47</v>
      </c>
      <c r="D100" s="1117" t="n">
        <v>11.28</v>
      </c>
      <c r="E100" s="1118" t="n">
        <v>79.27</v>
      </c>
      <c r="F100" s="1119" t="n">
        <v>20.05</v>
      </c>
      <c r="G100" s="1120" t="n">
        <v>95.16</v>
      </c>
      <c r="H100" s="1121"/>
      <c r="I100" s="1122">
        <f>ROUND('BDI principal'!D14,2)</f>
      </c>
      <c r="J100" s="1123">
        <f>ROUND((ROUND(H100,2)*I100/100)+ROUND(H100,2),2)</f>
      </c>
      <c r="K100" s="1124">
        <f>ROUND(D100*J100,2)</f>
      </c>
      <c r="L100" s="1125" t="s">
        <v>23</v>
      </c>
    </row>
    <row r="101">
      <c r="A101" s="1126" t="s">
        <v>226</v>
      </c>
      <c r="B101" s="1127" t="s">
        <v>67</v>
      </c>
      <c r="C101" s="1128" t="s">
        <v>47</v>
      </c>
      <c r="D101" s="1129" t="n">
        <v>11.28</v>
      </c>
      <c r="E101" s="1130" t="n">
        <v>48.06</v>
      </c>
      <c r="F101" s="1131" t="n">
        <v>20.05</v>
      </c>
      <c r="G101" s="1132" t="n">
        <v>57.7</v>
      </c>
      <c r="H101" s="1133"/>
      <c r="I101" s="1134">
        <f>ROUND('BDI principal'!D14,2)</f>
      </c>
      <c r="J101" s="1135">
        <f>ROUND((ROUND(H101,2)*I101/100)+ROUND(H101,2),2)</f>
      </c>
      <c r="K101" s="1136">
        <f>ROUND(D101*J101,2)</f>
      </c>
      <c r="L101" s="1137" t="s">
        <v>23</v>
      </c>
    </row>
    <row r="102">
      <c r="A102" s="1138" t="s">
        <v>227</v>
      </c>
      <c r="B102" s="1139" t="s">
        <v>228</v>
      </c>
      <c r="C102" s="1140"/>
      <c r="D102" s="1141"/>
      <c r="E102" s="1142"/>
      <c r="F102" s="1143"/>
      <c r="G102" s="1144"/>
      <c r="H102" s="1145"/>
      <c r="I102" s="1146"/>
      <c r="J102" s="1147"/>
      <c r="K102" s="1148">
        <f>SUM(K103:K106)</f>
      </c>
      <c r="L102" s="1149" t="s">
        <v>36</v>
      </c>
    </row>
    <row r="103">
      <c r="A103" s="1150" t="s">
        <v>229</v>
      </c>
      <c r="B103" s="1151" t="s">
        <v>230</v>
      </c>
      <c r="C103" s="1152" t="s">
        <v>93</v>
      </c>
      <c r="D103" s="1153" t="n">
        <v>3.0</v>
      </c>
      <c r="E103" s="1154" t="n">
        <v>180.11</v>
      </c>
      <c r="F103" s="1155" t="n">
        <v>20.05</v>
      </c>
      <c r="G103" s="1156" t="n">
        <v>216.22</v>
      </c>
      <c r="H103" s="1157"/>
      <c r="I103" s="1158">
        <f>ROUND('BDI principal'!D14,2)</f>
      </c>
      <c r="J103" s="1159">
        <f>ROUND((ROUND(H103,2)*I103/100)+ROUND(H103,2),2)</f>
      </c>
      <c r="K103" s="1160">
        <f>ROUND(D103*J103,2)</f>
      </c>
      <c r="L103" s="1161" t="s">
        <v>23</v>
      </c>
    </row>
    <row r="104">
      <c r="A104" s="1162" t="s">
        <v>231</v>
      </c>
      <c r="B104" s="1163" t="s">
        <v>232</v>
      </c>
      <c r="C104" s="1164" t="s">
        <v>162</v>
      </c>
      <c r="D104" s="1165" t="n">
        <v>3.0</v>
      </c>
      <c r="E104" s="1166" t="n">
        <v>10.76</v>
      </c>
      <c r="F104" s="1167" t="n">
        <v>20.05</v>
      </c>
      <c r="G104" s="1168" t="n">
        <v>12.92</v>
      </c>
      <c r="H104" s="1169"/>
      <c r="I104" s="1170">
        <f>ROUND('BDI principal'!D14,2)</f>
      </c>
      <c r="J104" s="1171">
        <f>ROUND((ROUND(H104,2)*I104/100)+ROUND(H104,2),2)</f>
      </c>
      <c r="K104" s="1172">
        <f>ROUND(D104*J104,2)</f>
      </c>
      <c r="L104" s="1173" t="s">
        <v>23</v>
      </c>
    </row>
    <row r="105">
      <c r="A105" s="1174" t="s">
        <v>233</v>
      </c>
      <c r="B105" s="1175" t="s">
        <v>234</v>
      </c>
      <c r="C105" s="1176" t="s">
        <v>93</v>
      </c>
      <c r="D105" s="1177" t="n">
        <v>7.0</v>
      </c>
      <c r="E105" s="1178" t="n">
        <v>27.24</v>
      </c>
      <c r="F105" s="1179" t="n">
        <v>20.05</v>
      </c>
      <c r="G105" s="1180" t="n">
        <v>32.7</v>
      </c>
      <c r="H105" s="1181"/>
      <c r="I105" s="1182">
        <f>ROUND('BDI principal'!D14,2)</f>
      </c>
      <c r="J105" s="1183">
        <f>ROUND((ROUND(H105,2)*I105/100)+ROUND(H105,2),2)</f>
      </c>
      <c r="K105" s="1184">
        <f>ROUND(D105*J105,2)</f>
      </c>
      <c r="L105" s="1185" t="s">
        <v>23</v>
      </c>
    </row>
    <row r="106">
      <c r="A106" s="1186" t="s">
        <v>235</v>
      </c>
      <c r="B106" s="1187" t="s">
        <v>236</v>
      </c>
      <c r="C106" s="1188" t="s">
        <v>93</v>
      </c>
      <c r="D106" s="1189" t="n">
        <v>6.0</v>
      </c>
      <c r="E106" s="1190" t="n">
        <v>571.12</v>
      </c>
      <c r="F106" s="1191" t="n">
        <v>20.05</v>
      </c>
      <c r="G106" s="1192" t="n">
        <v>685.63</v>
      </c>
      <c r="H106" s="1193"/>
      <c r="I106" s="1194">
        <f>ROUND('BDI principal'!D14,2)</f>
      </c>
      <c r="J106" s="1195">
        <f>ROUND((ROUND(H106,2)*I106/100)+ROUND(H106,2),2)</f>
      </c>
      <c r="K106" s="1196">
        <f>ROUND(D106*J106,2)</f>
      </c>
      <c r="L106" s="1197" t="s">
        <v>23</v>
      </c>
    </row>
    <row r="107">
      <c r="A107" s="1198" t="s">
        <v>237</v>
      </c>
      <c r="B107" s="1199" t="s">
        <v>238</v>
      </c>
      <c r="C107" s="1200"/>
      <c r="D107" s="1201"/>
      <c r="E107" s="1202"/>
      <c r="F107" s="1203"/>
      <c r="G107" s="1204"/>
      <c r="H107" s="1205"/>
      <c r="I107" s="1206"/>
      <c r="J107" s="1207"/>
      <c r="K107" s="1208">
        <f>SUM(K108:K114)</f>
      </c>
      <c r="L107" s="1209" t="s">
        <v>36</v>
      </c>
    </row>
    <row r="108">
      <c r="A108" s="1210" t="s">
        <v>239</v>
      </c>
      <c r="B108" s="1211" t="s">
        <v>240</v>
      </c>
      <c r="C108" s="1212" t="s">
        <v>93</v>
      </c>
      <c r="D108" s="1213" t="n">
        <v>1.0</v>
      </c>
      <c r="E108" s="1214" t="n">
        <v>673.76</v>
      </c>
      <c r="F108" s="1215" t="n">
        <v>20.05</v>
      </c>
      <c r="G108" s="1216" t="n">
        <v>808.85</v>
      </c>
      <c r="H108" s="1217"/>
      <c r="I108" s="1218">
        <f>ROUND('BDI principal'!D14,2)</f>
      </c>
      <c r="J108" s="1219">
        <f>ROUND((ROUND(H108,2)*I108/100)+ROUND(H108,2),2)</f>
      </c>
      <c r="K108" s="1220">
        <f>ROUND(D108*J108,2)</f>
      </c>
      <c r="L108" s="1221" t="s">
        <v>23</v>
      </c>
    </row>
    <row r="109">
      <c r="A109" s="1222" t="s">
        <v>241</v>
      </c>
      <c r="B109" s="1223" t="s">
        <v>242</v>
      </c>
      <c r="C109" s="1224" t="s">
        <v>93</v>
      </c>
      <c r="D109" s="1225" t="n">
        <v>1.0</v>
      </c>
      <c r="E109" s="1226" t="n">
        <v>248.35</v>
      </c>
      <c r="F109" s="1227" t="n">
        <v>20.05</v>
      </c>
      <c r="G109" s="1228" t="n">
        <v>298.14</v>
      </c>
      <c r="H109" s="1229"/>
      <c r="I109" s="1230">
        <f>ROUND('BDI principal'!D14,2)</f>
      </c>
      <c r="J109" s="1231">
        <f>ROUND((ROUND(H109,2)*I109/100)+ROUND(H109,2),2)</f>
      </c>
      <c r="K109" s="1232">
        <f>ROUND(D109*J109,2)</f>
      </c>
      <c r="L109" s="1233" t="s">
        <v>23</v>
      </c>
    </row>
    <row r="110">
      <c r="A110" s="1234" t="s">
        <v>243</v>
      </c>
      <c r="B110" s="1235" t="s">
        <v>244</v>
      </c>
      <c r="C110" s="1236" t="s">
        <v>93</v>
      </c>
      <c r="D110" s="1237" t="n">
        <v>1.0</v>
      </c>
      <c r="E110" s="1238" t="n">
        <v>1162.22</v>
      </c>
      <c r="F110" s="1239" t="n">
        <v>20.05</v>
      </c>
      <c r="G110" s="1240" t="n">
        <v>1395.25</v>
      </c>
      <c r="H110" s="1241"/>
      <c r="I110" s="1242">
        <f>ROUND('BDI principal'!D14,2)</f>
      </c>
      <c r="J110" s="1243">
        <f>ROUND((ROUND(H110,2)*I110/100)+ROUND(H110,2),2)</f>
      </c>
      <c r="K110" s="1244">
        <f>ROUND(D110*J110,2)</f>
      </c>
      <c r="L110" s="1245" t="s">
        <v>23</v>
      </c>
    </row>
    <row r="111">
      <c r="A111" s="1246" t="s">
        <v>245</v>
      </c>
      <c r="B111" s="1247" t="s">
        <v>246</v>
      </c>
      <c r="C111" s="1248" t="s">
        <v>93</v>
      </c>
      <c r="D111" s="1249" t="n">
        <v>1.0</v>
      </c>
      <c r="E111" s="1250" t="n">
        <v>43.43</v>
      </c>
      <c r="F111" s="1251" t="n">
        <v>20.05</v>
      </c>
      <c r="G111" s="1252" t="n">
        <v>52.14</v>
      </c>
      <c r="H111" s="1253"/>
      <c r="I111" s="1254">
        <f>ROUND('BDI principal'!D14,2)</f>
      </c>
      <c r="J111" s="1255">
        <f>ROUND((ROUND(H111,2)*I111/100)+ROUND(H111,2),2)</f>
      </c>
      <c r="K111" s="1256">
        <f>ROUND(D111*J111,2)</f>
      </c>
      <c r="L111" s="1257" t="s">
        <v>23</v>
      </c>
    </row>
    <row r="112">
      <c r="A112" s="1258" t="s">
        <v>247</v>
      </c>
      <c r="B112" s="1259" t="s">
        <v>248</v>
      </c>
      <c r="C112" s="1260" t="s">
        <v>93</v>
      </c>
      <c r="D112" s="1261" t="n">
        <v>1.0</v>
      </c>
      <c r="E112" s="1262" t="n">
        <v>60.37</v>
      </c>
      <c r="F112" s="1263" t="n">
        <v>20.05</v>
      </c>
      <c r="G112" s="1264" t="n">
        <v>72.47</v>
      </c>
      <c r="H112" s="1265"/>
      <c r="I112" s="1266">
        <f>ROUND('BDI principal'!D14,2)</f>
      </c>
      <c r="J112" s="1267">
        <f>ROUND((ROUND(H112,2)*I112/100)+ROUND(H112,2),2)</f>
      </c>
      <c r="K112" s="1268">
        <f>ROUND(D112*J112,2)</f>
      </c>
      <c r="L112" s="1269" t="s">
        <v>23</v>
      </c>
    </row>
    <row r="113">
      <c r="A113" s="1270" t="s">
        <v>249</v>
      </c>
      <c r="B113" s="1271" t="s">
        <v>250</v>
      </c>
      <c r="C113" s="1272" t="s">
        <v>162</v>
      </c>
      <c r="D113" s="1273" t="n">
        <v>1.0</v>
      </c>
      <c r="E113" s="1274" t="n">
        <v>51.95</v>
      </c>
      <c r="F113" s="1275" t="n">
        <v>20.05</v>
      </c>
      <c r="G113" s="1276" t="n">
        <v>62.37</v>
      </c>
      <c r="H113" s="1277"/>
      <c r="I113" s="1278">
        <f>ROUND('BDI principal'!D14,2)</f>
      </c>
      <c r="J113" s="1279">
        <f>ROUND((ROUND(H113,2)*I113/100)+ROUND(H113,2),2)</f>
      </c>
      <c r="K113" s="1280">
        <f>ROUND(D113*J113,2)</f>
      </c>
      <c r="L113" s="1281" t="s">
        <v>23</v>
      </c>
    </row>
    <row r="114">
      <c r="A114" s="1282" t="s">
        <v>251</v>
      </c>
      <c r="B114" s="1283" t="s">
        <v>252</v>
      </c>
      <c r="C114" s="1284" t="s">
        <v>93</v>
      </c>
      <c r="D114" s="1285" t="n">
        <v>1.0</v>
      </c>
      <c r="E114" s="1286" t="n">
        <v>154.85</v>
      </c>
      <c r="F114" s="1287" t="n">
        <v>20.05</v>
      </c>
      <c r="G114" s="1288" t="n">
        <v>185.9</v>
      </c>
      <c r="H114" s="1289"/>
      <c r="I114" s="1290">
        <f>ROUND('BDI principal'!D14,2)</f>
      </c>
      <c r="J114" s="1291">
        <f>ROUND((ROUND(H114,2)*I114/100)+ROUND(H114,2),2)</f>
      </c>
      <c r="K114" s="1292">
        <f>ROUND(D114*J114,2)</f>
      </c>
      <c r="L114" s="1293" t="s">
        <v>23</v>
      </c>
    </row>
    <row r="115">
      <c r="A115" s="1294" t="s">
        <v>253</v>
      </c>
      <c r="B115" s="1295" t="s">
        <v>254</v>
      </c>
      <c r="C115" s="1296"/>
      <c r="D115" s="1297"/>
      <c r="E115" s="1298"/>
      <c r="F115" s="1299"/>
      <c r="G115" s="1300"/>
      <c r="H115" s="1301"/>
      <c r="I115" s="1302"/>
      <c r="J115" s="1303"/>
      <c r="K115" s="1304">
        <f>SUM(K116:K122)</f>
      </c>
      <c r="L115" s="1305" t="s">
        <v>36</v>
      </c>
    </row>
    <row r="116">
      <c r="A116" s="1306" t="s">
        <v>255</v>
      </c>
      <c r="B116" s="1307" t="s">
        <v>256</v>
      </c>
      <c r="C116" s="1308" t="s">
        <v>47</v>
      </c>
      <c r="D116" s="1309" t="n">
        <v>0.9</v>
      </c>
      <c r="E116" s="1310" t="n">
        <v>809.39</v>
      </c>
      <c r="F116" s="1311" t="n">
        <v>20.05</v>
      </c>
      <c r="G116" s="1312" t="n">
        <v>971.67</v>
      </c>
      <c r="H116" s="1313"/>
      <c r="I116" s="1314">
        <f>ROUND('BDI principal'!D14,2)</f>
      </c>
      <c r="J116" s="1315">
        <f>ROUND((ROUND(H116,2)*I116/100)+ROUND(H116,2),2)</f>
      </c>
      <c r="K116" s="1316">
        <f>ROUND(D116*J116,2)</f>
      </c>
      <c r="L116" s="1317" t="s">
        <v>23</v>
      </c>
    </row>
    <row r="117">
      <c r="A117" s="1318" t="s">
        <v>257</v>
      </c>
      <c r="B117" s="1319" t="s">
        <v>258</v>
      </c>
      <c r="C117" s="1320" t="s">
        <v>39</v>
      </c>
      <c r="D117" s="1321" t="n">
        <v>22.05</v>
      </c>
      <c r="E117" s="1322" t="n">
        <v>70.22</v>
      </c>
      <c r="F117" s="1323" t="n">
        <v>20.05</v>
      </c>
      <c r="G117" s="1324" t="n">
        <v>84.3</v>
      </c>
      <c r="H117" s="1325"/>
      <c r="I117" s="1326">
        <f>ROUND('BDI principal'!D14,2)</f>
      </c>
      <c r="J117" s="1327">
        <f>ROUND((ROUND(H117,2)*I117/100)+ROUND(H117,2),2)</f>
      </c>
      <c r="K117" s="1328">
        <f>ROUND(D117*J117,2)</f>
      </c>
      <c r="L117" s="1329" t="s">
        <v>23</v>
      </c>
    </row>
    <row r="118">
      <c r="A118" s="1330" t="s">
        <v>259</v>
      </c>
      <c r="B118" s="1331" t="s">
        <v>260</v>
      </c>
      <c r="C118" s="1332" t="s">
        <v>42</v>
      </c>
      <c r="D118" s="1333" t="n">
        <v>13.35</v>
      </c>
      <c r="E118" s="1334" t="n">
        <v>14.15</v>
      </c>
      <c r="F118" s="1335" t="n">
        <v>20.05</v>
      </c>
      <c r="G118" s="1336" t="n">
        <v>16.99</v>
      </c>
      <c r="H118" s="1337"/>
      <c r="I118" s="1338">
        <f>ROUND('BDI principal'!D14,2)</f>
      </c>
      <c r="J118" s="1339">
        <f>ROUND((ROUND(H118,2)*I118/100)+ROUND(H118,2),2)</f>
      </c>
      <c r="K118" s="1340">
        <f>ROUND(D118*J118,2)</f>
      </c>
      <c r="L118" s="1341" t="s">
        <v>23</v>
      </c>
    </row>
    <row r="119">
      <c r="A119" s="1342" t="s">
        <v>261</v>
      </c>
      <c r="B119" s="1343" t="s">
        <v>262</v>
      </c>
      <c r="C119" s="1344" t="s">
        <v>47</v>
      </c>
      <c r="D119" s="1345" t="n">
        <v>1.14</v>
      </c>
      <c r="E119" s="1346" t="n">
        <v>58.81</v>
      </c>
      <c r="F119" s="1347" t="n">
        <v>20.05</v>
      </c>
      <c r="G119" s="1348" t="n">
        <v>70.6</v>
      </c>
      <c r="H119" s="1349"/>
      <c r="I119" s="1350">
        <f>ROUND('BDI principal'!D14,2)</f>
      </c>
      <c r="J119" s="1351">
        <f>ROUND((ROUND(H119,2)*I119/100)+ROUND(H119,2),2)</f>
      </c>
      <c r="K119" s="1352">
        <f>ROUND(D119*J119,2)</f>
      </c>
      <c r="L119" s="1353" t="s">
        <v>23</v>
      </c>
    </row>
    <row r="120">
      <c r="A120" s="1354" t="s">
        <v>263</v>
      </c>
      <c r="B120" s="1355" t="s">
        <v>264</v>
      </c>
      <c r="C120" s="1356" t="s">
        <v>90</v>
      </c>
      <c r="D120" s="1357" t="n">
        <v>7.6</v>
      </c>
      <c r="E120" s="1358" t="n">
        <v>500.59</v>
      </c>
      <c r="F120" s="1359" t="n">
        <v>20.05</v>
      </c>
      <c r="G120" s="1360" t="n">
        <v>600.96</v>
      </c>
      <c r="H120" s="1361"/>
      <c r="I120" s="1362">
        <f>ROUND('BDI principal'!D14,2)</f>
      </c>
      <c r="J120" s="1363">
        <f>ROUND((ROUND(H120,2)*I120/100)+ROUND(H120,2),2)</f>
      </c>
      <c r="K120" s="1364">
        <f>ROUND(D120*J120,2)</f>
      </c>
      <c r="L120" s="1365" t="s">
        <v>23</v>
      </c>
    </row>
    <row r="121">
      <c r="A121" s="1366" t="s">
        <v>265</v>
      </c>
      <c r="B121" s="1367" t="s">
        <v>266</v>
      </c>
      <c r="C121" s="1368" t="s">
        <v>39</v>
      </c>
      <c r="D121" s="1369" t="n">
        <v>15.2</v>
      </c>
      <c r="E121" s="1370" t="n">
        <v>22.89</v>
      </c>
      <c r="F121" s="1371" t="n">
        <v>20.05</v>
      </c>
      <c r="G121" s="1372" t="n">
        <v>27.48</v>
      </c>
      <c r="H121" s="1373"/>
      <c r="I121" s="1374">
        <f>ROUND('BDI principal'!D14,2)</f>
      </c>
      <c r="J121" s="1375">
        <f>ROUND((ROUND(H121,2)*I121/100)+ROUND(H121,2),2)</f>
      </c>
      <c r="K121" s="1376">
        <f>ROUND(D121*J121,2)</f>
      </c>
      <c r="L121" s="1377" t="s">
        <v>23</v>
      </c>
    </row>
    <row r="122">
      <c r="A122" s="1378" t="s">
        <v>267</v>
      </c>
      <c r="B122" s="1379" t="s">
        <v>268</v>
      </c>
      <c r="C122" s="1380" t="s">
        <v>39</v>
      </c>
      <c r="D122" s="1381" t="n">
        <v>15.2</v>
      </c>
      <c r="E122" s="1382" t="n">
        <v>46.49</v>
      </c>
      <c r="F122" s="1383" t="n">
        <v>20.05</v>
      </c>
      <c r="G122" s="1384" t="n">
        <v>55.81</v>
      </c>
      <c r="H122" s="1385"/>
      <c r="I122" s="1386">
        <f>ROUND('BDI principal'!D14,2)</f>
      </c>
      <c r="J122" s="1387">
        <f>ROUND((ROUND(H122,2)*I122/100)+ROUND(H122,2),2)</f>
      </c>
      <c r="K122" s="1388">
        <f>ROUND(D122*J122,2)</f>
      </c>
      <c r="L122" s="1389" t="s">
        <v>23</v>
      </c>
    </row>
    <row r="123">
      <c r="A123" s="1390" t="s">
        <v>269</v>
      </c>
      <c r="B123" s="1391" t="s">
        <v>270</v>
      </c>
      <c r="C123" s="1392"/>
      <c r="D123" s="1393"/>
      <c r="E123" s="1394"/>
      <c r="F123" s="1395"/>
      <c r="G123" s="1396"/>
      <c r="H123" s="1397"/>
      <c r="I123" s="1398"/>
      <c r="J123" s="1399"/>
      <c r="K123" s="1400">
        <f>SUM(K124:K146)</f>
      </c>
      <c r="L123" s="1401" t="s">
        <v>36</v>
      </c>
    </row>
    <row r="124">
      <c r="A124" s="1402" t="s">
        <v>271</v>
      </c>
      <c r="B124" s="1403" t="s">
        <v>56</v>
      </c>
      <c r="C124" s="1404" t="s">
        <v>57</v>
      </c>
      <c r="D124" s="1405" t="n">
        <v>6.1</v>
      </c>
      <c r="E124" s="1406" t="n">
        <v>19.54</v>
      </c>
      <c r="F124" s="1407" t="n">
        <v>20.05</v>
      </c>
      <c r="G124" s="1408" t="n">
        <v>23.46</v>
      </c>
      <c r="H124" s="1409"/>
      <c r="I124" s="1410">
        <f>ROUND('BDI principal'!D14,2)</f>
      </c>
      <c r="J124" s="1411">
        <f>ROUND((ROUND(H124,2)*I124/100)+ROUND(H124,2),2)</f>
      </c>
      <c r="K124" s="1412">
        <f>ROUND(D124*J124,2)</f>
      </c>
      <c r="L124" s="1413" t="s">
        <v>23</v>
      </c>
    </row>
    <row r="125">
      <c r="A125" s="1414" t="s">
        <v>272</v>
      </c>
      <c r="B125" s="1415" t="s">
        <v>273</v>
      </c>
      <c r="C125" s="1416" t="s">
        <v>57</v>
      </c>
      <c r="D125" s="1417" t="n">
        <v>2.7</v>
      </c>
      <c r="E125" s="1418" t="n">
        <v>14.95</v>
      </c>
      <c r="F125" s="1419" t="n">
        <v>20.05</v>
      </c>
      <c r="G125" s="1420" t="n">
        <v>17.95</v>
      </c>
      <c r="H125" s="1421"/>
      <c r="I125" s="1422">
        <f>ROUND('BDI principal'!D14,2)</f>
      </c>
      <c r="J125" s="1423">
        <f>ROUND((ROUND(H125,2)*I125/100)+ROUND(H125,2),2)</f>
      </c>
      <c r="K125" s="1424">
        <f>ROUND(D125*J125,2)</f>
      </c>
      <c r="L125" s="1425" t="s">
        <v>23</v>
      </c>
    </row>
    <row r="126">
      <c r="A126" s="1426" t="s">
        <v>274</v>
      </c>
      <c r="B126" s="1427" t="s">
        <v>275</v>
      </c>
      <c r="C126" s="1428" t="s">
        <v>39</v>
      </c>
      <c r="D126" s="1429" t="n">
        <v>6.12</v>
      </c>
      <c r="E126" s="1430" t="n">
        <v>116.68</v>
      </c>
      <c r="F126" s="1431" t="n">
        <v>20.05</v>
      </c>
      <c r="G126" s="1432" t="n">
        <v>140.07</v>
      </c>
      <c r="H126" s="1433"/>
      <c r="I126" s="1434">
        <f>ROUND('BDI principal'!D14,2)</f>
      </c>
      <c r="J126" s="1435">
        <f>ROUND((ROUND(H126,2)*I126/100)+ROUND(H126,2),2)</f>
      </c>
      <c r="K126" s="1436">
        <f>ROUND(D126*J126,2)</f>
      </c>
      <c r="L126" s="1437" t="s">
        <v>23</v>
      </c>
    </row>
    <row r="127">
      <c r="A127" s="1438" t="s">
        <v>276</v>
      </c>
      <c r="B127" s="1439" t="s">
        <v>277</v>
      </c>
      <c r="C127" s="1440" t="s">
        <v>47</v>
      </c>
      <c r="D127" s="1441" t="n">
        <v>0.46</v>
      </c>
      <c r="E127" s="1442" t="n">
        <v>696.17</v>
      </c>
      <c r="F127" s="1443" t="n">
        <v>20.05</v>
      </c>
      <c r="G127" s="1444" t="n">
        <v>835.75</v>
      </c>
      <c r="H127" s="1445"/>
      <c r="I127" s="1446">
        <f>ROUND('BDI principal'!D14,2)</f>
      </c>
      <c r="J127" s="1447">
        <f>ROUND((ROUND(H127,2)*I127/100)+ROUND(H127,2),2)</f>
      </c>
      <c r="K127" s="1448">
        <f>ROUND(D127*J127,2)</f>
      </c>
      <c r="L127" s="1449" t="s">
        <v>23</v>
      </c>
    </row>
    <row r="128">
      <c r="A128" s="1450" t="s">
        <v>278</v>
      </c>
      <c r="B128" s="1451" t="s">
        <v>279</v>
      </c>
      <c r="C128" s="1452" t="s">
        <v>39</v>
      </c>
      <c r="D128" s="1453" t="n">
        <v>3.55</v>
      </c>
      <c r="E128" s="1454" t="n">
        <v>80.52</v>
      </c>
      <c r="F128" s="1455" t="n">
        <v>20.05</v>
      </c>
      <c r="G128" s="1456" t="n">
        <v>96.66</v>
      </c>
      <c r="H128" s="1457"/>
      <c r="I128" s="1458">
        <f>ROUND('BDI principal'!D14,2)</f>
      </c>
      <c r="J128" s="1459">
        <f>ROUND((ROUND(H128,2)*I128/100)+ROUND(H128,2),2)</f>
      </c>
      <c r="K128" s="1460">
        <f>ROUND(D128*J128,2)</f>
      </c>
      <c r="L128" s="1461" t="s">
        <v>23</v>
      </c>
    </row>
    <row r="129">
      <c r="A129" s="1462" t="s">
        <v>280</v>
      </c>
      <c r="B129" s="1463" t="s">
        <v>281</v>
      </c>
      <c r="C129" s="1464" t="s">
        <v>47</v>
      </c>
      <c r="D129" s="1465" t="n">
        <v>0.38</v>
      </c>
      <c r="E129" s="1466" t="n">
        <v>675.58</v>
      </c>
      <c r="F129" s="1467" t="n">
        <v>20.05</v>
      </c>
      <c r="G129" s="1468" t="n">
        <v>811.03</v>
      </c>
      <c r="H129" s="1469"/>
      <c r="I129" s="1470">
        <f>ROUND('BDI principal'!D14,2)</f>
      </c>
      <c r="J129" s="1471">
        <f>ROUND((ROUND(H129,2)*I129/100)+ROUND(H129,2),2)</f>
      </c>
      <c r="K129" s="1472">
        <f>ROUND(D129*J129,2)</f>
      </c>
      <c r="L129" s="1473" t="s">
        <v>23</v>
      </c>
    </row>
    <row r="130">
      <c r="A130" s="1474" t="s">
        <v>282</v>
      </c>
      <c r="B130" s="1475" t="s">
        <v>283</v>
      </c>
      <c r="C130" s="1476" t="s">
        <v>57</v>
      </c>
      <c r="D130" s="1477" t="n">
        <v>1.6</v>
      </c>
      <c r="E130" s="1478" t="n">
        <v>15.99</v>
      </c>
      <c r="F130" s="1479" t="n">
        <v>20.05</v>
      </c>
      <c r="G130" s="1480" t="n">
        <v>19.2</v>
      </c>
      <c r="H130" s="1481"/>
      <c r="I130" s="1482">
        <f>ROUND('BDI principal'!D14,2)</f>
      </c>
      <c r="J130" s="1483">
        <f>ROUND((ROUND(H130,2)*I130/100)+ROUND(H130,2),2)</f>
      </c>
      <c r="K130" s="1484">
        <f>ROUND(D130*J130,2)</f>
      </c>
      <c r="L130" s="1485" t="s">
        <v>23</v>
      </c>
    </row>
    <row r="131">
      <c r="A131" s="1486" t="s">
        <v>284</v>
      </c>
      <c r="B131" s="1487" t="s">
        <v>285</v>
      </c>
      <c r="C131" s="1488" t="s">
        <v>57</v>
      </c>
      <c r="D131" s="1489" t="n">
        <v>3.11</v>
      </c>
      <c r="E131" s="1490" t="n">
        <v>13.09</v>
      </c>
      <c r="F131" s="1491" t="n">
        <v>20.05</v>
      </c>
      <c r="G131" s="1492" t="n">
        <v>15.71</v>
      </c>
      <c r="H131" s="1493"/>
      <c r="I131" s="1494">
        <f>ROUND('BDI principal'!D14,2)</f>
      </c>
      <c r="J131" s="1495">
        <f>ROUND((ROUND(H131,2)*I131/100)+ROUND(H131,2),2)</f>
      </c>
      <c r="K131" s="1496">
        <f>ROUND(D131*J131,2)</f>
      </c>
      <c r="L131" s="1497" t="s">
        <v>23</v>
      </c>
    </row>
    <row r="132">
      <c r="A132" s="1498" t="s">
        <v>286</v>
      </c>
      <c r="B132" s="1499" t="s">
        <v>51</v>
      </c>
      <c r="C132" s="1500" t="s">
        <v>52</v>
      </c>
      <c r="D132" s="1501" t="n">
        <v>4.0</v>
      </c>
      <c r="E132" s="1502" t="n">
        <v>101.64</v>
      </c>
      <c r="F132" s="1503" t="n">
        <v>20.05</v>
      </c>
      <c r="G132" s="1504" t="n">
        <v>122.02</v>
      </c>
      <c r="H132" s="1505"/>
      <c r="I132" s="1506">
        <f>ROUND('BDI principal'!D14,2)</f>
      </c>
      <c r="J132" s="1507">
        <f>ROUND((ROUND(H132,2)*I132/100)+ROUND(H132,2),2)</f>
      </c>
      <c r="K132" s="1508">
        <f>ROUND(D132*J132,2)</f>
      </c>
      <c r="L132" s="1509" t="s">
        <v>23</v>
      </c>
    </row>
    <row r="133">
      <c r="A133" s="1510" t="s">
        <v>287</v>
      </c>
      <c r="B133" s="1511" t="s">
        <v>54</v>
      </c>
      <c r="C133" s="1512" t="s">
        <v>47</v>
      </c>
      <c r="D133" s="1513" t="n">
        <v>0.08</v>
      </c>
      <c r="E133" s="1514" t="n">
        <v>491.55</v>
      </c>
      <c r="F133" s="1515" t="n">
        <v>20.05</v>
      </c>
      <c r="G133" s="1516" t="n">
        <v>590.11</v>
      </c>
      <c r="H133" s="1517"/>
      <c r="I133" s="1518">
        <f>ROUND('BDI principal'!D14,2)</f>
      </c>
      <c r="J133" s="1519">
        <f>ROUND((ROUND(H133,2)*I133/100)+ROUND(H133,2),2)</f>
      </c>
      <c r="K133" s="1520">
        <f>ROUND(D133*J133,2)</f>
      </c>
      <c r="L133" s="1521" t="s">
        <v>23</v>
      </c>
    </row>
    <row r="134">
      <c r="A134" s="1522" t="s">
        <v>288</v>
      </c>
      <c r="B134" s="1523" t="s">
        <v>101</v>
      </c>
      <c r="C134" s="1524" t="s">
        <v>39</v>
      </c>
      <c r="D134" s="1525" t="n">
        <v>14.6</v>
      </c>
      <c r="E134" s="1526" t="n">
        <v>69.31</v>
      </c>
      <c r="F134" s="1527" t="n">
        <v>20.05</v>
      </c>
      <c r="G134" s="1528" t="n">
        <v>83.21</v>
      </c>
      <c r="H134" s="1529"/>
      <c r="I134" s="1530">
        <f>ROUND('BDI principal'!D14,2)</f>
      </c>
      <c r="J134" s="1531">
        <f>ROUND((ROUND(H134,2)*I134/100)+ROUND(H134,2),2)</f>
      </c>
      <c r="K134" s="1532">
        <f>ROUND(D134*J134,2)</f>
      </c>
      <c r="L134" s="1533" t="s">
        <v>23</v>
      </c>
    </row>
    <row r="135">
      <c r="A135" s="1534" t="s">
        <v>289</v>
      </c>
      <c r="B135" s="1535" t="s">
        <v>129</v>
      </c>
      <c r="C135" s="1536" t="s">
        <v>39</v>
      </c>
      <c r="D135" s="1537" t="n">
        <v>29.2</v>
      </c>
      <c r="E135" s="1538" t="n">
        <v>4.36</v>
      </c>
      <c r="F135" s="1539" t="n">
        <v>20.05</v>
      </c>
      <c r="G135" s="1540" t="n">
        <v>5.23</v>
      </c>
      <c r="H135" s="1541"/>
      <c r="I135" s="1542">
        <f>ROUND('BDI principal'!D14,2)</f>
      </c>
      <c r="J135" s="1543">
        <f>ROUND((ROUND(H135,2)*I135/100)+ROUND(H135,2),2)</f>
      </c>
      <c r="K135" s="1544">
        <f>ROUND(D135*J135,2)</f>
      </c>
      <c r="L135" s="1545" t="s">
        <v>23</v>
      </c>
    </row>
    <row r="136">
      <c r="A136" s="1546" t="s">
        <v>290</v>
      </c>
      <c r="B136" s="1547" t="s">
        <v>131</v>
      </c>
      <c r="C136" s="1548" t="s">
        <v>39</v>
      </c>
      <c r="D136" s="1549" t="n">
        <v>29.2</v>
      </c>
      <c r="E136" s="1550" t="n">
        <v>35.86</v>
      </c>
      <c r="F136" s="1551" t="n">
        <v>20.05</v>
      </c>
      <c r="G136" s="1552" t="n">
        <v>43.05</v>
      </c>
      <c r="H136" s="1553"/>
      <c r="I136" s="1554">
        <f>ROUND('BDI principal'!D14,2)</f>
      </c>
      <c r="J136" s="1555">
        <f>ROUND((ROUND(H136,2)*I136/100)+ROUND(H136,2),2)</f>
      </c>
      <c r="K136" s="1556">
        <f>ROUND(D136*J136,2)</f>
      </c>
      <c r="L136" s="1557" t="s">
        <v>23</v>
      </c>
    </row>
    <row r="137">
      <c r="A137" s="1558" t="s">
        <v>291</v>
      </c>
      <c r="B137" s="1559" t="s">
        <v>87</v>
      </c>
      <c r="C137" s="1560" t="s">
        <v>39</v>
      </c>
      <c r="D137" s="1561" t="n">
        <v>2.88</v>
      </c>
      <c r="E137" s="1562" t="n">
        <v>189.26</v>
      </c>
      <c r="F137" s="1563" t="n">
        <v>20.05</v>
      </c>
      <c r="G137" s="1564" t="n">
        <v>227.21</v>
      </c>
      <c r="H137" s="1565"/>
      <c r="I137" s="1566">
        <f>ROUND('BDI principal'!D14,2)</f>
      </c>
      <c r="J137" s="1567">
        <f>ROUND((ROUND(H137,2)*I137/100)+ROUND(H137,2),2)</f>
      </c>
      <c r="K137" s="1568">
        <f>ROUND(D137*J137,2)</f>
      </c>
      <c r="L137" s="1569" t="s">
        <v>23</v>
      </c>
    </row>
    <row r="138">
      <c r="A138" s="1570" t="s">
        <v>292</v>
      </c>
      <c r="B138" s="1571" t="s">
        <v>95</v>
      </c>
      <c r="C138" s="1572" t="s">
        <v>39</v>
      </c>
      <c r="D138" s="1573" t="n">
        <v>5.76</v>
      </c>
      <c r="E138" s="1574" t="n">
        <v>5.7</v>
      </c>
      <c r="F138" s="1575" t="n">
        <v>20.05</v>
      </c>
      <c r="G138" s="1576" t="n">
        <v>6.84</v>
      </c>
      <c r="H138" s="1577"/>
      <c r="I138" s="1578">
        <f>ROUND('BDI principal'!D14,2)</f>
      </c>
      <c r="J138" s="1579">
        <f>ROUND((ROUND(H138,2)*I138/100)+ROUND(H138,2),2)</f>
      </c>
      <c r="K138" s="1580">
        <f>ROUND(D138*J138,2)</f>
      </c>
      <c r="L138" s="1581" t="s">
        <v>23</v>
      </c>
    </row>
    <row r="139">
      <c r="A139" s="1582" t="s">
        <v>293</v>
      </c>
      <c r="B139" s="1583" t="s">
        <v>97</v>
      </c>
      <c r="C139" s="1584" t="s">
        <v>39</v>
      </c>
      <c r="D139" s="1585" t="n">
        <v>5.76</v>
      </c>
      <c r="E139" s="1586" t="n">
        <v>47.41</v>
      </c>
      <c r="F139" s="1587" t="n">
        <v>20.05</v>
      </c>
      <c r="G139" s="1588" t="n">
        <v>56.92</v>
      </c>
      <c r="H139" s="1589"/>
      <c r="I139" s="1590">
        <f>ROUND('BDI principal'!D14,2)</f>
      </c>
      <c r="J139" s="1591">
        <f>ROUND((ROUND(H139,2)*I139/100)+ROUND(H139,2),2)</f>
      </c>
      <c r="K139" s="1592">
        <f>ROUND(D139*J139,2)</f>
      </c>
      <c r="L139" s="1593" t="s">
        <v>23</v>
      </c>
    </row>
    <row r="140">
      <c r="A140" s="1594" t="s">
        <v>294</v>
      </c>
      <c r="B140" s="1595" t="s">
        <v>295</v>
      </c>
      <c r="C140" s="1596" t="s">
        <v>39</v>
      </c>
      <c r="D140" s="1597" t="n">
        <v>2.88</v>
      </c>
      <c r="E140" s="1598" t="n">
        <v>49.73</v>
      </c>
      <c r="F140" s="1599" t="n">
        <v>20.05</v>
      </c>
      <c r="G140" s="1600" t="n">
        <v>59.7</v>
      </c>
      <c r="H140" s="1601"/>
      <c r="I140" s="1602">
        <f>ROUND('BDI principal'!D14,2)</f>
      </c>
      <c r="J140" s="1603">
        <f>ROUND((ROUND(H140,2)*I140/100)+ROUND(H140,2),2)</f>
      </c>
      <c r="K140" s="1604">
        <f>ROUND(D140*J140,2)</f>
      </c>
      <c r="L140" s="1605" t="s">
        <v>23</v>
      </c>
    </row>
    <row r="141">
      <c r="A141" s="1606" t="s">
        <v>296</v>
      </c>
      <c r="B141" s="1607" t="s">
        <v>151</v>
      </c>
      <c r="C141" s="1608" t="s">
        <v>39</v>
      </c>
      <c r="D141" s="1609" t="n">
        <v>14.0</v>
      </c>
      <c r="E141" s="1610" t="n">
        <v>2.58</v>
      </c>
      <c r="F141" s="1611" t="n">
        <v>20.05</v>
      </c>
      <c r="G141" s="1612" t="n">
        <v>3.1</v>
      </c>
      <c r="H141" s="1613"/>
      <c r="I141" s="1614">
        <f>ROUND('BDI principal'!D14,2)</f>
      </c>
      <c r="J141" s="1615">
        <f>ROUND((ROUND(H141,2)*I141/100)+ROUND(H141,2),2)</f>
      </c>
      <c r="K141" s="1616">
        <f>ROUND(D141*J141,2)</f>
      </c>
      <c r="L141" s="1617" t="s">
        <v>23</v>
      </c>
    </row>
    <row r="142">
      <c r="A142" s="1618" t="s">
        <v>297</v>
      </c>
      <c r="B142" s="1619" t="s">
        <v>155</v>
      </c>
      <c r="C142" s="1620" t="s">
        <v>39</v>
      </c>
      <c r="D142" s="1621" t="n">
        <v>14.0</v>
      </c>
      <c r="E142" s="1622" t="n">
        <v>14.81</v>
      </c>
      <c r="F142" s="1623" t="n">
        <v>20.05</v>
      </c>
      <c r="G142" s="1624" t="n">
        <v>17.78</v>
      </c>
      <c r="H142" s="1625"/>
      <c r="I142" s="1626">
        <f>ROUND('BDI principal'!D14,2)</f>
      </c>
      <c r="J142" s="1627">
        <f>ROUND((ROUND(H142,2)*I142/100)+ROUND(H142,2),2)</f>
      </c>
      <c r="K142" s="1628">
        <f>ROUND(D142*J142,2)</f>
      </c>
      <c r="L142" s="1629" t="s">
        <v>23</v>
      </c>
    </row>
    <row r="143">
      <c r="A143" s="1630" t="s">
        <v>298</v>
      </c>
      <c r="B143" s="1631" t="s">
        <v>299</v>
      </c>
      <c r="C143" s="1632" t="s">
        <v>39</v>
      </c>
      <c r="D143" s="1633" t="n">
        <v>17.8</v>
      </c>
      <c r="E143" s="1634" t="n">
        <v>42.07</v>
      </c>
      <c r="F143" s="1635" t="n">
        <v>20.05</v>
      </c>
      <c r="G143" s="1636" t="n">
        <v>50.51</v>
      </c>
      <c r="H143" s="1637"/>
      <c r="I143" s="1638">
        <f>ROUND('BDI principal'!D14,2)</f>
      </c>
      <c r="J143" s="1639">
        <f>ROUND((ROUND(H143,2)*I143/100)+ROUND(H143,2),2)</f>
      </c>
      <c r="K143" s="1640">
        <f>ROUND(D143*J143,2)</f>
      </c>
      <c r="L143" s="1641" t="s">
        <v>23</v>
      </c>
    </row>
    <row r="144">
      <c r="A144" s="1642" t="s">
        <v>300</v>
      </c>
      <c r="B144" s="1643" t="s">
        <v>301</v>
      </c>
      <c r="C144" s="1644" t="s">
        <v>39</v>
      </c>
      <c r="D144" s="1645" t="n">
        <v>2.66</v>
      </c>
      <c r="E144" s="1646" t="n">
        <v>894.96</v>
      </c>
      <c r="F144" s="1647" t="n">
        <v>20.05</v>
      </c>
      <c r="G144" s="1648" t="n">
        <v>1074.4</v>
      </c>
      <c r="H144" s="1649"/>
      <c r="I144" s="1650">
        <f>ROUND('BDI principal'!D14,2)</f>
      </c>
      <c r="J144" s="1651">
        <f>ROUND((ROUND(H144,2)*I144/100)+ROUND(H144,2),2)</f>
      </c>
      <c r="K144" s="1652">
        <f>ROUND(D144*J144,2)</f>
      </c>
      <c r="L144" s="1653" t="s">
        <v>23</v>
      </c>
    </row>
    <row r="145">
      <c r="A145" s="1654" t="s">
        <v>302</v>
      </c>
      <c r="B145" s="1655" t="s">
        <v>208</v>
      </c>
      <c r="C145" s="1656" t="s">
        <v>42</v>
      </c>
      <c r="D145" s="1657" t="n">
        <v>10.0</v>
      </c>
      <c r="E145" s="1658" t="n">
        <v>30.38</v>
      </c>
      <c r="F145" s="1659" t="n">
        <v>20.05</v>
      </c>
      <c r="G145" s="1660" t="n">
        <v>36.47</v>
      </c>
      <c r="H145" s="1661"/>
      <c r="I145" s="1662">
        <f>ROUND('BDI principal'!D14,2)</f>
      </c>
      <c r="J145" s="1663">
        <f>ROUND((ROUND(H145,2)*I145/100)+ROUND(H145,2),2)</f>
      </c>
      <c r="K145" s="1664">
        <f>ROUND(D145*J145,2)</f>
      </c>
      <c r="L145" s="1665" t="s">
        <v>23</v>
      </c>
    </row>
    <row r="146">
      <c r="A146" s="1666" t="s">
        <v>303</v>
      </c>
      <c r="B146" s="1667" t="s">
        <v>212</v>
      </c>
      <c r="C146" s="1668" t="s">
        <v>93</v>
      </c>
      <c r="D146" s="1669" t="n">
        <v>2.0</v>
      </c>
      <c r="E146" s="1670" t="n">
        <v>41.42</v>
      </c>
      <c r="F146" s="1671" t="n">
        <v>20.05</v>
      </c>
      <c r="G146" s="1672" t="n">
        <v>49.72</v>
      </c>
      <c r="H146" s="1673"/>
      <c r="I146" s="1674">
        <f>ROUND('BDI principal'!D14,2)</f>
      </c>
      <c r="J146" s="1675">
        <f>ROUND((ROUND(H146,2)*I146/100)+ROUND(H146,2),2)</f>
      </c>
      <c r="K146" s="1676">
        <f>ROUND(D146*J146,2)</f>
      </c>
      <c r="L146" s="1677" t="s">
        <v>23</v>
      </c>
    </row>
    <row r="147">
      <c r="A147" s="1678" t="s">
        <v>304</v>
      </c>
      <c r="B147" s="1679" t="s">
        <v>305</v>
      </c>
      <c r="C147" s="1680"/>
      <c r="D147" s="1681"/>
      <c r="E147" s="1682"/>
      <c r="F147" s="1683"/>
      <c r="G147" s="1684"/>
      <c r="H147" s="1685"/>
      <c r="I147" s="1686"/>
      <c r="J147" s="1687"/>
      <c r="K147" s="1688">
        <f>SUM(K148:K152)</f>
      </c>
      <c r="L147" s="1689" t="s">
        <v>36</v>
      </c>
    </row>
    <row r="148">
      <c r="A148" s="1690" t="s">
        <v>306</v>
      </c>
      <c r="B148" s="1691" t="s">
        <v>307</v>
      </c>
      <c r="C148" s="1692" t="s">
        <v>39</v>
      </c>
      <c r="D148" s="1693" t="n">
        <v>25.0</v>
      </c>
      <c r="E148" s="1694" t="n">
        <v>3.36</v>
      </c>
      <c r="F148" s="1695" t="n">
        <v>20.05</v>
      </c>
      <c r="G148" s="1696" t="n">
        <v>4.03</v>
      </c>
      <c r="H148" s="1697"/>
      <c r="I148" s="1698">
        <f>ROUND('BDI principal'!D14,2)</f>
      </c>
      <c r="J148" s="1699">
        <f>ROUND((ROUND(H148,2)*I148/100)+ROUND(H148,2),2)</f>
      </c>
      <c r="K148" s="1700">
        <f>ROUND(D148*J148,2)</f>
      </c>
      <c r="L148" s="1701" t="s">
        <v>23</v>
      </c>
    </row>
    <row r="149">
      <c r="A149" s="1702" t="s">
        <v>308</v>
      </c>
      <c r="B149" s="1703" t="s">
        <v>309</v>
      </c>
      <c r="C149" s="1704" t="s">
        <v>39</v>
      </c>
      <c r="D149" s="1705" t="n">
        <v>25.0</v>
      </c>
      <c r="E149" s="1706" t="n">
        <v>48.67</v>
      </c>
      <c r="F149" s="1707" t="n">
        <v>20.05</v>
      </c>
      <c r="G149" s="1708" t="n">
        <v>58.43</v>
      </c>
      <c r="H149" s="1709"/>
      <c r="I149" s="1710">
        <f>ROUND('BDI principal'!D14,2)</f>
      </c>
      <c r="J149" s="1711">
        <f>ROUND((ROUND(H149,2)*I149/100)+ROUND(H149,2),2)</f>
      </c>
      <c r="K149" s="1712">
        <f>ROUND(D149*J149,2)</f>
      </c>
      <c r="L149" s="1713" t="s">
        <v>23</v>
      </c>
    </row>
    <row r="150">
      <c r="A150" s="1714" t="s">
        <v>310</v>
      </c>
      <c r="B150" s="1715" t="s">
        <v>123</v>
      </c>
      <c r="C150" s="1716" t="s">
        <v>42</v>
      </c>
      <c r="D150" s="1717" t="n">
        <v>7.8</v>
      </c>
      <c r="E150" s="1718" t="n">
        <v>58.8</v>
      </c>
      <c r="F150" s="1719" t="n">
        <v>20.05</v>
      </c>
      <c r="G150" s="1720" t="n">
        <v>70.59</v>
      </c>
      <c r="H150" s="1721"/>
      <c r="I150" s="1722">
        <f>ROUND('BDI principal'!D14,2)</f>
      </c>
      <c r="J150" s="1723">
        <f>ROUND((ROUND(H150,2)*I150/100)+ROUND(H150,2),2)</f>
      </c>
      <c r="K150" s="1724">
        <f>ROUND(D150*J150,2)</f>
      </c>
      <c r="L150" s="1725" t="s">
        <v>23</v>
      </c>
    </row>
    <row r="151">
      <c r="A151" s="1726" t="s">
        <v>311</v>
      </c>
      <c r="B151" s="1727" t="s">
        <v>312</v>
      </c>
      <c r="C151" s="1728" t="s">
        <v>39</v>
      </c>
      <c r="D151" s="1729" t="n">
        <v>15.2</v>
      </c>
      <c r="E151" s="1730" t="n">
        <v>80.9</v>
      </c>
      <c r="F151" s="1731" t="n">
        <v>20.05</v>
      </c>
      <c r="G151" s="1732" t="n">
        <v>97.12</v>
      </c>
      <c r="H151" s="1733"/>
      <c r="I151" s="1734">
        <f>ROUND('BDI principal'!D14,2)</f>
      </c>
      <c r="J151" s="1735">
        <f>ROUND((ROUND(H151,2)*I151/100)+ROUND(H151,2),2)</f>
      </c>
      <c r="K151" s="1736">
        <f>ROUND(D151*J151,2)</f>
      </c>
      <c r="L151" s="1737" t="s">
        <v>23</v>
      </c>
    </row>
    <row r="152">
      <c r="A152" s="1738" t="s">
        <v>313</v>
      </c>
      <c r="B152" s="1739" t="s">
        <v>260</v>
      </c>
      <c r="C152" s="1740" t="s">
        <v>42</v>
      </c>
      <c r="D152" s="1741" t="n">
        <v>18.2</v>
      </c>
      <c r="E152" s="1742" t="n">
        <v>14.15</v>
      </c>
      <c r="F152" s="1743" t="n">
        <v>20.05</v>
      </c>
      <c r="G152" s="1744" t="n">
        <v>16.99</v>
      </c>
      <c r="H152" s="1745"/>
      <c r="I152" s="1746">
        <f>ROUND('BDI principal'!D14,2)</f>
      </c>
      <c r="J152" s="1747">
        <f>ROUND((ROUND(H152,2)*I152/100)+ROUND(H152,2),2)</f>
      </c>
      <c r="K152" s="1748">
        <f>ROUND(D152*J152,2)</f>
      </c>
      <c r="L152" s="1749" t="s">
        <v>23</v>
      </c>
    </row>
    <row r="153">
      <c r="A153" s="1750" t="s">
        <v>314</v>
      </c>
      <c r="B153" s="1751" t="s">
        <v>315</v>
      </c>
      <c r="C153" s="1752"/>
      <c r="D153" s="1753"/>
      <c r="E153" s="1754"/>
      <c r="F153" s="1755"/>
      <c r="G153" s="1756"/>
      <c r="H153" s="1757"/>
      <c r="I153" s="1758"/>
      <c r="J153" s="1759"/>
      <c r="K153" s="1760">
        <f>SUM(K154:K154)</f>
      </c>
      <c r="L153" s="1761" t="s">
        <v>36</v>
      </c>
    </row>
    <row r="154">
      <c r="A154" s="1762" t="s">
        <v>316</v>
      </c>
      <c r="B154" s="1763" t="s">
        <v>317</v>
      </c>
      <c r="C154" s="1764" t="s">
        <v>52</v>
      </c>
      <c r="D154" s="1765" t="n">
        <v>100.3</v>
      </c>
      <c r="E154" s="1766" t="n">
        <v>4.04</v>
      </c>
      <c r="F154" s="1767" t="n">
        <v>20.05</v>
      </c>
      <c r="G154" s="1768" t="n">
        <v>4.85</v>
      </c>
      <c r="H154" s="1769"/>
      <c r="I154" s="1770">
        <f>ROUND('BDI principal'!D14,2)</f>
      </c>
      <c r="J154" s="1771">
        <f>ROUND((ROUND(H154,2)*I154/100)+ROUND(H154,2),2)</f>
      </c>
      <c r="K154" s="1772">
        <f>ROUND(D154*J154,2)</f>
      </c>
      <c r="L154" s="1773" t="s">
        <v>23</v>
      </c>
    </row>
    <row r="155">
      <c r="A155" s="1774" t="s">
        <v>318</v>
      </c>
      <c r="B155"/>
      <c r="C155"/>
      <c r="D155"/>
      <c r="E155"/>
      <c r="F155"/>
      <c r="G155"/>
      <c r="H155"/>
      <c r="I155"/>
      <c r="J155" s="1775">
        <f>K8+K11+K20+K22+K37+K39+K44+K51+K55+K61+K67+K76+K86+K89+K102+K107+K115+K123+K147+K153</f>
      </c>
      <c r="K155"/>
    </row>
    <row r="157">
      <c r="A157" s="1776" t="s">
        <v>319</v>
      </c>
    </row>
    <row r="158">
      <c r="A158" s="1777" t="s">
        <v>320</v>
      </c>
    </row>
    <row r="165">
      <c r="E165" s="1778">
        <f>DADOS!C11</f>
      </c>
      <c r="F165" s="1778"/>
      <c r="G165" s="1778"/>
      <c r="H165" s="1778"/>
      <c r="I165" s="1778"/>
    </row>
    <row r="166">
      <c r="E166" s="177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11:H11"/>
    <mergeCell ref="B20:H20"/>
    <mergeCell ref="B22:H22"/>
    <mergeCell ref="B37:H37"/>
    <mergeCell ref="B39:H39"/>
    <mergeCell ref="B44:H44"/>
    <mergeCell ref="B51:H51"/>
    <mergeCell ref="B55:H55"/>
    <mergeCell ref="B61:H61"/>
    <mergeCell ref="B67:H67"/>
    <mergeCell ref="B76:H76"/>
    <mergeCell ref="B86:H86"/>
    <mergeCell ref="B89:H89"/>
    <mergeCell ref="B102:H102"/>
    <mergeCell ref="B107:H107"/>
    <mergeCell ref="B115:H115"/>
    <mergeCell ref="B123:H123"/>
    <mergeCell ref="B147:H147"/>
    <mergeCell ref="B153:H153"/>
    <mergeCell ref="A155:I155"/>
    <mergeCell ref="J155:K155"/>
    <mergeCell ref="A157:F157"/>
    <mergeCell ref="A158:F158"/>
    <mergeCell ref="E165:I165"/>
    <mergeCell ref="E166:I166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  <col min="12" max="12" customWidth="true" width="15.0" collapsed="false"/>
    <col min="13" max="13" customWidth="true" width="15.0" collapsed="false"/>
  </cols>
  <sheetData>
    <row r="1">
      <c r="A1" s="1780" t="s">
        <v>0</v>
      </c>
    </row>
    <row r="2">
      <c r="A2" s="1780" t="s">
        <v>16</v>
      </c>
    </row>
    <row r="3">
      <c r="A3" s="1780" t="s">
        <v>17</v>
      </c>
      <c r="B3" s="1780" t="s">
        <f>DADOS!C3</f>
      </c>
    </row>
    <row r="4">
      <c r="A4" s="1780" t="s">
        <v>18</v>
      </c>
      <c r="B4" s="1780" t="s">
        <f>DADOS!C7</f>
      </c>
      <c r="G4" s="1780" t="s">
        <v>19</v>
      </c>
      <c r="H4" s="1782">
        <f>DADOS!C9</f>
      </c>
    </row>
    <row r="5">
      <c r="A5" s="1780" t="s">
        <v>20</v>
      </c>
      <c r="B5" s="1781">
        <f>DADOS!C8</f>
      </c>
      <c r="C5" s="1780" t="s">
        <v>9</v>
      </c>
      <c r="D5" s="1780" t="s">
        <v>21</v>
      </c>
      <c r="E5" s="1780" t="s">
        <f>DADOS!C13</f>
      </c>
      <c r="F5" s="1780" t="s">
        <v>9</v>
      </c>
      <c r="G5" s="1780" t="s">
        <v>9</v>
      </c>
      <c r="H5" s="1780" t="s">
        <v>22</v>
      </c>
      <c r="I5" s="1780" t="s">
        <f>DADOS!C14</f>
      </c>
    </row>
    <row r="7">
      <c r="A7" s="1783" t="s">
        <v>23</v>
      </c>
      <c r="B7" s="1784" t="s">
        <v>36</v>
      </c>
      <c r="C7" s="1785" t="s">
        <v>33</v>
      </c>
      <c r="D7" s="1786" t="s">
        <v>321</v>
      </c>
      <c r="E7" s="1787" t="s">
        <v>322</v>
      </c>
      <c r="F7" s="1788" t="s">
        <v>323</v>
      </c>
      <c r="G7" s="1789" t="s">
        <v>324</v>
      </c>
      <c r="H7" s="1790" t="s">
        <v>325</v>
      </c>
      <c r="I7" s="1791" t="s">
        <v>326</v>
      </c>
      <c r="J7" s="1792" t="s">
        <v>327</v>
      </c>
      <c r="K7" s="1793" t="s">
        <v>328</v>
      </c>
      <c r="L7" s="1794" t="s">
        <v>329</v>
      </c>
      <c r="M7" s="1795" t="s">
        <v>330</v>
      </c>
    </row>
    <row r="8">
      <c r="A8" s="1796" t="s">
        <v>34</v>
      </c>
      <c r="B8" s="1797" t="s">
        <v>35</v>
      </c>
      <c r="C8" s="2282">
        <f>Orçamento!K8</f>
      </c>
      <c r="D8" s="1798" t="n">
        <v>100.0</v>
      </c>
      <c r="E8" s="1799">
        <f>C8*D8/100</f>
      </c>
      <c r="F8" s="1800" t="n">
        <v>0.0</v>
      </c>
      <c r="G8" s="1801">
        <f>C8*F8/100</f>
      </c>
      <c r="H8" s="1802" t="n">
        <v>0.0</v>
      </c>
      <c r="I8" s="1803">
        <f>C8*H8/100</f>
      </c>
      <c r="J8" s="1804" t="n">
        <v>0.0</v>
      </c>
      <c r="K8" s="1805">
        <f>C8*J8/100</f>
      </c>
      <c r="L8" s="1806">
        <f>D8+F8+H8+J8</f>
      </c>
      <c r="M8" s="1807">
        <f>E8+G8+I8+K8</f>
      </c>
    </row>
    <row r="9">
      <c r="A9" s="1808" t="s">
        <v>43</v>
      </c>
      <c r="B9" s="1809" t="s">
        <v>44</v>
      </c>
      <c r="C9" s="2282">
        <f>Orçamento!K11</f>
      </c>
      <c r="D9" s="1810" t="n">
        <v>100.0</v>
      </c>
      <c r="E9" s="1811">
        <f>C9*D9/100</f>
      </c>
      <c r="F9" s="1812" t="n">
        <v>0.0</v>
      </c>
      <c r="G9" s="1813">
        <f>C9*F9/100</f>
      </c>
      <c r="H9" s="1814" t="n">
        <v>0.0</v>
      </c>
      <c r="I9" s="1815">
        <f>C9*H9/100</f>
      </c>
      <c r="J9" s="1816" t="n">
        <v>0.0</v>
      </c>
      <c r="K9" s="1817">
        <f>C9*J9/100</f>
      </c>
      <c r="L9" s="1818">
        <f>D9+F9+H9+J9</f>
      </c>
      <c r="M9" s="1819">
        <f>E9+G9+I9+K9</f>
      </c>
    </row>
    <row r="10">
      <c r="A10" s="1820" t="s">
        <v>64</v>
      </c>
      <c r="B10" s="1821" t="s">
        <v>65</v>
      </c>
      <c r="C10" s="2282">
        <f>Orçamento!K20</f>
      </c>
      <c r="D10" s="1822" t="n">
        <v>90.0</v>
      </c>
      <c r="E10" s="1823">
        <f>C10*D10/100</f>
      </c>
      <c r="F10" s="1824" t="n">
        <v>10.0</v>
      </c>
      <c r="G10" s="1825">
        <f>C10*F10/100</f>
      </c>
      <c r="H10" s="1826" t="n">
        <v>0.0</v>
      </c>
      <c r="I10" s="1827">
        <f>C10*H10/100</f>
      </c>
      <c r="J10" s="1828" t="n">
        <v>0.0</v>
      </c>
      <c r="K10" s="1829">
        <f>C10*J10/100</f>
      </c>
      <c r="L10" s="1830">
        <f>D10+F10+H10+J10</f>
      </c>
      <c r="M10" s="1831">
        <f>E10+G10+I10+K10</f>
      </c>
    </row>
    <row r="11">
      <c r="A11" s="1832" t="s">
        <v>68</v>
      </c>
      <c r="B11" s="1833" t="s">
        <v>69</v>
      </c>
      <c r="C11" s="2282">
        <f>Orçamento!K22</f>
      </c>
      <c r="D11" s="1834" t="n">
        <v>0.0</v>
      </c>
      <c r="E11" s="1835">
        <f>C11*D11/100</f>
      </c>
      <c r="F11" s="1836" t="n">
        <v>80.0</v>
      </c>
      <c r="G11" s="1837">
        <f>C11*F11/100</f>
      </c>
      <c r="H11" s="1838" t="n">
        <v>20.0</v>
      </c>
      <c r="I11" s="1839">
        <f>C11*H11/100</f>
      </c>
      <c r="J11" s="1840" t="n">
        <v>0.0</v>
      </c>
      <c r="K11" s="1841">
        <f>C11*J11/100</f>
      </c>
      <c r="L11" s="1842">
        <f>D11+F11+H11+J11</f>
      </c>
      <c r="M11" s="1843">
        <f>E11+G11+I11+K11</f>
      </c>
    </row>
    <row r="12">
      <c r="A12" s="1844" t="s">
        <v>98</v>
      </c>
      <c r="B12" s="1845" t="s">
        <v>99</v>
      </c>
      <c r="C12" s="2282">
        <f>Orçamento!K37</f>
      </c>
      <c r="D12" s="1846" t="n">
        <v>20.0</v>
      </c>
      <c r="E12" s="1847">
        <f>C12*D12/100</f>
      </c>
      <c r="F12" s="1848" t="n">
        <v>80.0</v>
      </c>
      <c r="G12" s="1849">
        <f>C12*F12/100</f>
      </c>
      <c r="H12" s="1850" t="n">
        <v>0.0</v>
      </c>
      <c r="I12" s="1851">
        <f>C12*H12/100</f>
      </c>
      <c r="J12" s="1852" t="n">
        <v>0.0</v>
      </c>
      <c r="K12" s="1853">
        <f>C12*J12/100</f>
      </c>
      <c r="L12" s="1854">
        <f>D12+F12+H12+J12</f>
      </c>
      <c r="M12" s="1855">
        <f>E12+G12+I12+K12</f>
      </c>
    </row>
    <row r="13">
      <c r="A13" s="1856" t="s">
        <v>102</v>
      </c>
      <c r="B13" s="1857" t="s">
        <v>103</v>
      </c>
      <c r="C13" s="2282">
        <f>Orçamento!K39</f>
      </c>
      <c r="D13" s="1858" t="n">
        <v>0.0</v>
      </c>
      <c r="E13" s="1859">
        <f>C13*D13/100</f>
      </c>
      <c r="F13" s="1860" t="n">
        <v>60.0</v>
      </c>
      <c r="G13" s="1861">
        <f>C13*F13/100</f>
      </c>
      <c r="H13" s="1862" t="n">
        <v>40.0</v>
      </c>
      <c r="I13" s="1863">
        <f>C13*H13/100</f>
      </c>
      <c r="J13" s="1864" t="n">
        <v>0.0</v>
      </c>
      <c r="K13" s="1865">
        <f>C13*J13/100</f>
      </c>
      <c r="L13" s="1866">
        <f>D13+F13+H13+J13</f>
      </c>
      <c r="M13" s="1867">
        <f>E13+G13+I13+K13</f>
      </c>
    </row>
    <row r="14">
      <c r="A14" s="1868" t="s">
        <v>112</v>
      </c>
      <c r="B14" s="1869" t="s">
        <v>113</v>
      </c>
      <c r="C14" s="2282">
        <f>Orçamento!K44</f>
      </c>
      <c r="D14" s="1870" t="n">
        <v>0.0</v>
      </c>
      <c r="E14" s="1871">
        <f>C14*D14/100</f>
      </c>
      <c r="F14" s="1872" t="n">
        <v>0.0</v>
      </c>
      <c r="G14" s="1873">
        <f>C14*F14/100</f>
      </c>
      <c r="H14" s="1874" t="n">
        <v>80.0</v>
      </c>
      <c r="I14" s="1875">
        <f>C14*H14/100</f>
      </c>
      <c r="J14" s="1876" t="n">
        <v>20.0</v>
      </c>
      <c r="K14" s="1877">
        <f>C14*J14/100</f>
      </c>
      <c r="L14" s="1878">
        <f>D14+F14+H14+J14</f>
      </c>
      <c r="M14" s="1879">
        <f>E14+G14+I14+K14</f>
      </c>
    </row>
    <row r="15">
      <c r="A15" s="1880" t="s">
        <v>126</v>
      </c>
      <c r="B15" s="1881" t="s">
        <v>127</v>
      </c>
      <c r="C15" s="2282">
        <f>Orçamento!K51</f>
      </c>
      <c r="D15" s="1882" t="n">
        <v>0.0</v>
      </c>
      <c r="E15" s="1883">
        <f>C15*D15/100</f>
      </c>
      <c r="F15" s="1884" t="n">
        <v>80.0</v>
      </c>
      <c r="G15" s="1885">
        <f>C15*F15/100</f>
      </c>
      <c r="H15" s="1886" t="n">
        <v>20.0</v>
      </c>
      <c r="I15" s="1887">
        <f>C15*H15/100</f>
      </c>
      <c r="J15" s="1888" t="n">
        <v>0.0</v>
      </c>
      <c r="K15" s="1889">
        <f>C15*J15/100</f>
      </c>
      <c r="L15" s="1890">
        <f>D15+F15+H15+J15</f>
      </c>
      <c r="M15" s="1891">
        <f>E15+G15+I15+K15</f>
      </c>
    </row>
    <row r="16">
      <c r="A16" s="1892" t="s">
        <v>134</v>
      </c>
      <c r="B16" s="1893" t="s">
        <v>135</v>
      </c>
      <c r="C16" s="2282">
        <f>Orçamento!K55</f>
      </c>
      <c r="D16" s="1894" t="n">
        <v>0.0</v>
      </c>
      <c r="E16" s="1895">
        <f>C16*D16/100</f>
      </c>
      <c r="F16" s="1896" t="n">
        <v>0.0</v>
      </c>
      <c r="G16" s="1897">
        <f>C16*F16/100</f>
      </c>
      <c r="H16" s="1898" t="n">
        <v>80.0</v>
      </c>
      <c r="I16" s="1899">
        <f>C16*H16/100</f>
      </c>
      <c r="J16" s="1900" t="n">
        <v>20.0</v>
      </c>
      <c r="K16" s="1901">
        <f>C16*J16/100</f>
      </c>
      <c r="L16" s="1902">
        <f>D16+F16+H16+J16</f>
      </c>
      <c r="M16" s="1903">
        <f>E16+G16+I16+K16</f>
      </c>
    </row>
    <row r="17">
      <c r="A17" s="1904" t="s">
        <v>146</v>
      </c>
      <c r="B17" s="1905" t="s">
        <v>147</v>
      </c>
      <c r="C17" s="2282">
        <f>Orçamento!K61</f>
      </c>
      <c r="D17" s="1906" t="n">
        <v>0.0</v>
      </c>
      <c r="E17" s="1907">
        <f>C17*D17/100</f>
      </c>
      <c r="F17" s="1908" t="n">
        <v>0.0</v>
      </c>
      <c r="G17" s="1909">
        <f>C17*F17/100</f>
      </c>
      <c r="H17" s="1910" t="n">
        <v>50.0</v>
      </c>
      <c r="I17" s="1911">
        <f>C17*H17/100</f>
      </c>
      <c r="J17" s="1912" t="n">
        <v>50.0</v>
      </c>
      <c r="K17" s="1913">
        <f>C17*J17/100</f>
      </c>
      <c r="L17" s="1914">
        <f>D17+F17+H17+J17</f>
      </c>
      <c r="M17" s="1915">
        <f>E17+G17+I17+K17</f>
      </c>
    </row>
    <row r="18">
      <c r="A18" s="1916" t="s">
        <v>158</v>
      </c>
      <c r="B18" s="1917" t="s">
        <v>159</v>
      </c>
      <c r="C18" s="2282">
        <f>Orçamento!K67</f>
      </c>
      <c r="D18" s="1918" t="n">
        <v>0.0</v>
      </c>
      <c r="E18" s="1919">
        <f>C18*D18/100</f>
      </c>
      <c r="F18" s="1920" t="n">
        <v>60.0</v>
      </c>
      <c r="G18" s="1921">
        <f>C18*F18/100</f>
      </c>
      <c r="H18" s="1922" t="n">
        <v>40.0</v>
      </c>
      <c r="I18" s="1923">
        <f>C18*H18/100</f>
      </c>
      <c r="J18" s="1924" t="n">
        <v>0.0</v>
      </c>
      <c r="K18" s="1925">
        <f>C18*J18/100</f>
      </c>
      <c r="L18" s="1926">
        <f>D18+F18+H18+J18</f>
      </c>
      <c r="M18" s="1927">
        <f>E18+G18+I18+K18</f>
      </c>
    </row>
    <row r="19">
      <c r="A19" s="1928" t="s">
        <v>177</v>
      </c>
      <c r="B19" s="1929" t="s">
        <v>178</v>
      </c>
      <c r="C19" s="2282">
        <f>Orçamento!K76</f>
      </c>
      <c r="D19" s="1930" t="n">
        <v>0.0</v>
      </c>
      <c r="E19" s="1931">
        <f>C19*D19/100</f>
      </c>
      <c r="F19" s="1932" t="n">
        <v>60.0</v>
      </c>
      <c r="G19" s="1933">
        <f>C19*F19/100</f>
      </c>
      <c r="H19" s="1934" t="n">
        <v>40.0</v>
      </c>
      <c r="I19" s="1935">
        <f>C19*H19/100</f>
      </c>
      <c r="J19" s="1936" t="n">
        <v>0.0</v>
      </c>
      <c r="K19" s="1937">
        <f>C19*J19/100</f>
      </c>
      <c r="L19" s="1938">
        <f>D19+F19+H19+J19</f>
      </c>
      <c r="M19" s="1939">
        <f>E19+G19+I19+K19</f>
      </c>
    </row>
    <row r="20">
      <c r="A20" s="1940" t="s">
        <v>197</v>
      </c>
      <c r="B20" s="1941" t="s">
        <v>198</v>
      </c>
      <c r="C20" s="2282">
        <f>Orçamento!K86</f>
      </c>
      <c r="D20" s="1942" t="n">
        <v>0.0</v>
      </c>
      <c r="E20" s="1943">
        <f>C20*D20/100</f>
      </c>
      <c r="F20" s="1944" t="n">
        <v>0.0</v>
      </c>
      <c r="G20" s="1945">
        <f>C20*F20/100</f>
      </c>
      <c r="H20" s="1946" t="n">
        <v>0.0</v>
      </c>
      <c r="I20" s="1947">
        <f>C20*H20/100</f>
      </c>
      <c r="J20" s="1948" t="n">
        <v>100.0</v>
      </c>
      <c r="K20" s="1949">
        <f>C20*J20/100</f>
      </c>
      <c r="L20" s="1950">
        <f>D20+F20+H20+J20</f>
      </c>
      <c r="M20" s="1951">
        <f>E20+G20+I20+K20</f>
      </c>
    </row>
    <row r="21">
      <c r="A21" s="1952" t="s">
        <v>203</v>
      </c>
      <c r="B21" s="1953" t="s">
        <v>204</v>
      </c>
      <c r="C21" s="2282">
        <f>Orçamento!K89</f>
      </c>
      <c r="D21" s="1954" t="n">
        <v>60.0</v>
      </c>
      <c r="E21" s="1955">
        <f>C21*D21/100</f>
      </c>
      <c r="F21" s="1956" t="n">
        <v>20.0</v>
      </c>
      <c r="G21" s="1957">
        <f>C21*F21/100</f>
      </c>
      <c r="H21" s="1958" t="n">
        <v>20.0</v>
      </c>
      <c r="I21" s="1959">
        <f>C21*H21/100</f>
      </c>
      <c r="J21" s="1960" t="n">
        <v>0.0</v>
      </c>
      <c r="K21" s="1961">
        <f>C21*J21/100</f>
      </c>
      <c r="L21" s="1962">
        <f>D21+F21+H21+J21</f>
      </c>
      <c r="M21" s="1963">
        <f>E21+G21+I21+K21</f>
      </c>
    </row>
    <row r="22">
      <c r="A22" s="1964" t="s">
        <v>227</v>
      </c>
      <c r="B22" s="1965" t="s">
        <v>228</v>
      </c>
      <c r="C22" s="2282">
        <f>Orçamento!K102</f>
      </c>
      <c r="D22" s="1966" t="n">
        <v>0.0</v>
      </c>
      <c r="E22" s="1967">
        <f>C22*D22/100</f>
      </c>
      <c r="F22" s="1968" t="n">
        <v>0.0</v>
      </c>
      <c r="G22" s="1969">
        <f>C22*F22/100</f>
      </c>
      <c r="H22" s="1970" t="n">
        <v>0.0</v>
      </c>
      <c r="I22" s="1971">
        <f>C22*H22/100</f>
      </c>
      <c r="J22" s="1972" t="n">
        <v>100.0</v>
      </c>
      <c r="K22" s="1973">
        <f>C22*J22/100</f>
      </c>
      <c r="L22" s="1974">
        <f>D22+F22+H22+J22</f>
      </c>
      <c r="M22" s="1975">
        <f>E22+G22+I22+K22</f>
      </c>
    </row>
    <row r="23">
      <c r="A23" s="1976" t="s">
        <v>237</v>
      </c>
      <c r="B23" s="1977" t="s">
        <v>238</v>
      </c>
      <c r="C23" s="2282">
        <f>Orçamento!K107</f>
      </c>
      <c r="D23" s="1978" t="n">
        <v>0.0</v>
      </c>
      <c r="E23" s="1979">
        <f>C23*D23/100</f>
      </c>
      <c r="F23" s="1980" t="n">
        <v>0.0</v>
      </c>
      <c r="G23" s="1981">
        <f>C23*F23/100</f>
      </c>
      <c r="H23" s="1982" t="n">
        <v>0.0</v>
      </c>
      <c r="I23" s="1983">
        <f>C23*H23/100</f>
      </c>
      <c r="J23" s="1984" t="n">
        <v>100.0</v>
      </c>
      <c r="K23" s="1985">
        <f>C23*J23/100</f>
      </c>
      <c r="L23" s="1986">
        <f>D23+F23+H23+J23</f>
      </c>
      <c r="M23" s="1987">
        <f>E23+G23+I23+K23</f>
      </c>
    </row>
    <row r="24">
      <c r="A24" s="1988" t="s">
        <v>253</v>
      </c>
      <c r="B24" s="1989" t="s">
        <v>254</v>
      </c>
      <c r="C24" s="2282">
        <f>Orçamento!K115</f>
      </c>
      <c r="D24" s="1990" t="n">
        <v>0.0</v>
      </c>
      <c r="E24" s="1991">
        <f>C24*D24/100</f>
      </c>
      <c r="F24" s="1992" t="n">
        <v>0.0</v>
      </c>
      <c r="G24" s="1993">
        <f>C24*F24/100</f>
      </c>
      <c r="H24" s="1994" t="n">
        <v>0.0</v>
      </c>
      <c r="I24" s="1995">
        <f>C24*H24/100</f>
      </c>
      <c r="J24" s="1996" t="n">
        <v>100.0</v>
      </c>
      <c r="K24" s="1997">
        <f>C24*J24/100</f>
      </c>
      <c r="L24" s="1998">
        <f>D24+F24+H24+J24</f>
      </c>
      <c r="M24" s="1999">
        <f>E24+G24+I24+K24</f>
      </c>
    </row>
    <row r="25">
      <c r="A25" s="2000" t="s">
        <v>269</v>
      </c>
      <c r="B25" s="2001" t="s">
        <v>270</v>
      </c>
      <c r="C25" s="2282">
        <f>Orçamento!K123</f>
      </c>
      <c r="D25" s="2002" t="n">
        <v>0.0</v>
      </c>
      <c r="E25" s="2003">
        <f>C25*D25/100</f>
      </c>
      <c r="F25" s="2004" t="n">
        <v>0.0</v>
      </c>
      <c r="G25" s="2005">
        <f>C25*F25/100</f>
      </c>
      <c r="H25" s="2006" t="n">
        <v>0.0</v>
      </c>
      <c r="I25" s="2007">
        <f>C25*H25/100</f>
      </c>
      <c r="J25" s="2008" t="n">
        <v>0.0</v>
      </c>
      <c r="K25" s="2009">
        <f>C25*J25/100</f>
      </c>
      <c r="L25" s="2010">
        <f>D25+F25+H25+J25</f>
      </c>
      <c r="M25" s="2011">
        <f>E25+G25+I25+K25</f>
      </c>
    </row>
    <row r="26">
      <c r="A26" s="2012" t="s">
        <v>304</v>
      </c>
      <c r="B26" s="2013" t="s">
        <v>305</v>
      </c>
      <c r="C26" s="2282">
        <f>Orçamento!K147</f>
      </c>
      <c r="D26" s="2014" t="n">
        <v>0.0</v>
      </c>
      <c r="E26" s="2015">
        <f>C26*D26/100</f>
      </c>
      <c r="F26" s="2016" t="n">
        <v>0.0</v>
      </c>
      <c r="G26" s="2017">
        <f>C26*F26/100</f>
      </c>
      <c r="H26" s="2018" t="n">
        <v>0.0</v>
      </c>
      <c r="I26" s="2019">
        <f>C26*H26/100</f>
      </c>
      <c r="J26" s="2020" t="n">
        <v>0.0</v>
      </c>
      <c r="K26" s="2021">
        <f>C26*J26/100</f>
      </c>
      <c r="L26" s="2022">
        <f>D26+F26+H26+J26</f>
      </c>
      <c r="M26" s="2023">
        <f>E26+G26+I26+K26</f>
      </c>
    </row>
    <row r="27">
      <c r="A27" s="2024" t="s">
        <v>314</v>
      </c>
      <c r="B27" s="2025" t="s">
        <v>315</v>
      </c>
      <c r="C27" s="2282">
        <f>Orçamento!K153</f>
      </c>
      <c r="D27" s="2026" t="n">
        <v>0.0</v>
      </c>
      <c r="E27" s="2027">
        <f>C27*D27/100</f>
      </c>
      <c r="F27" s="2028" t="n">
        <v>0.0</v>
      </c>
      <c r="G27" s="2029">
        <f>C27*F27/100</f>
      </c>
      <c r="H27" s="2030" t="n">
        <v>0.0</v>
      </c>
      <c r="I27" s="2031">
        <f>C27*H27/100</f>
      </c>
      <c r="J27" s="2032" t="n">
        <v>100.0</v>
      </c>
      <c r="K27" s="2033">
        <f>C27*J27/100</f>
      </c>
      <c r="L27" s="2034">
        <f>D27+F27+H27+J27</f>
      </c>
      <c r="M27" s="2035">
        <f>E27+G27+I27+K27</f>
      </c>
    </row>
    <row r="28">
      <c r="A28" s="2036" t="s">
        <v>331</v>
      </c>
      <c r="B28" s="2037"/>
      <c r="C28" s="2038">
        <f>SUM(C8:C27)</f>
      </c>
      <c r="D28" s="2039">
        <f>SUM(E8:E27)</f>
      </c>
      <c r="E28" s="2040"/>
      <c r="F28" s="2041">
        <f>SUM(G8:G27)</f>
      </c>
      <c r="G28" s="2042"/>
      <c r="H28" s="2043">
        <f>SUM(I8:I27)</f>
      </c>
      <c r="I28" s="2044"/>
      <c r="J28" s="2045">
        <f>SUM(K8:K27)</f>
      </c>
      <c r="K28" s="2046"/>
      <c r="L28" s="2047">
        <f>(M28/C28)*100</f>
      </c>
      <c r="M28" s="2048">
        <f>SUM(M8:M27)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28:E28"/>
    <mergeCell ref="F28:G28"/>
    <mergeCell ref="H28:I28"/>
    <mergeCell ref="J28:K28"/>
    <mergeCell ref="A28:B28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2049" t="s">
        <v>0</v>
      </c>
    </row>
    <row r="2">
      <c r="A2" s="2049" t="s">
        <v>16</v>
      </c>
    </row>
    <row r="3">
      <c r="A3" s="2049" t="s">
        <v>17</v>
      </c>
      <c r="B3" s="2049" t="s">
        <f>DADOS!C3</f>
      </c>
    </row>
    <row r="4">
      <c r="A4" s="2049" t="s">
        <v>18</v>
      </c>
      <c r="B4" s="2049" t="s">
        <f>DADOS!C7</f>
      </c>
      <c r="G4" s="2049" t="s">
        <v>19</v>
      </c>
      <c r="H4" s="2051">
        <f>DADOS!C9</f>
      </c>
    </row>
    <row r="5">
      <c r="A5" s="2049" t="s">
        <v>20</v>
      </c>
      <c r="B5" s="2050">
        <f>DADOS!C8</f>
      </c>
      <c r="C5" s="2049" t="s">
        <v>9</v>
      </c>
      <c r="D5" s="2049" t="s">
        <v>21</v>
      </c>
      <c r="E5" s="2049" t="s">
        <f>DADOS!C13</f>
      </c>
      <c r="F5" s="2049" t="s">
        <v>9</v>
      </c>
      <c r="G5" s="2049" t="s">
        <v>9</v>
      </c>
      <c r="H5" s="2049" t="s">
        <v>22</v>
      </c>
      <c r="I5" s="2049" t="s">
        <f>DADOS!C14</f>
      </c>
    </row>
    <row r="7">
      <c r="A7" s="2052" t="s">
        <v>23</v>
      </c>
      <c r="B7" s="2053" t="s">
        <v>332</v>
      </c>
      <c r="C7" s="2054" t="s">
        <v>333</v>
      </c>
      <c r="D7" s="2055" t="s">
        <v>334</v>
      </c>
      <c r="E7" s="2056" t="s">
        <v>335</v>
      </c>
      <c r="F7" s="2057"/>
      <c r="G7" s="2058"/>
      <c r="H7" s="2059"/>
      <c r="I7" s="2060"/>
    </row>
    <row r="8">
      <c r="A8" s="2061" t="s">
        <v>336</v>
      </c>
      <c r="B8" s="2062" t="n">
        <v>3.0</v>
      </c>
      <c r="C8" s="2063" t="n">
        <v>5.5</v>
      </c>
      <c r="D8" s="2064" t="n">
        <v>3.5</v>
      </c>
      <c r="E8" s="2065" t="s">
        <v>337</v>
      </c>
      <c r="F8" s="2066"/>
      <c r="G8" s="2067"/>
      <c r="H8" s="2068"/>
      <c r="I8" s="2069"/>
      <c r="J8" s="2070">
        <f>D8/100</f>
      </c>
    </row>
    <row r="9">
      <c r="A9" s="2071" t="s">
        <v>338</v>
      </c>
      <c r="B9" s="2072" t="n">
        <v>0.8</v>
      </c>
      <c r="C9" s="2073" t="n">
        <v>1.0</v>
      </c>
      <c r="D9" s="2074" t="n">
        <v>0.8</v>
      </c>
      <c r="E9" s="2075" t="s">
        <v>339</v>
      </c>
      <c r="F9" s="2076"/>
      <c r="G9" s="2077"/>
      <c r="H9" s="2078"/>
      <c r="I9" s="2079"/>
      <c r="J9" s="2080">
        <f>D9/100</f>
      </c>
    </row>
    <row r="10">
      <c r="A10" s="2081" t="s">
        <v>340</v>
      </c>
      <c r="B10" s="2082" t="n">
        <v>0.97</v>
      </c>
      <c r="C10" s="2083" t="n">
        <v>1.27</v>
      </c>
      <c r="D10" s="2084" t="n">
        <v>1.0</v>
      </c>
      <c r="E10" s="2085" t="s">
        <v>341</v>
      </c>
      <c r="F10" s="2086"/>
      <c r="G10" s="2087"/>
      <c r="H10" s="2088"/>
      <c r="I10" s="2089"/>
      <c r="J10" s="2090">
        <f>D10/100</f>
      </c>
    </row>
    <row r="11">
      <c r="A11" s="2091" t="s">
        <v>342</v>
      </c>
      <c r="B11" s="2092" t="n">
        <v>0.59</v>
      </c>
      <c r="C11" s="2093" t="n">
        <v>1.39</v>
      </c>
      <c r="D11" s="2094" t="n">
        <v>1.0</v>
      </c>
      <c r="E11" s="2095" t="s">
        <v>343</v>
      </c>
      <c r="F11" s="2096"/>
      <c r="G11" s="2097"/>
      <c r="H11" s="2098"/>
      <c r="I11" s="2099"/>
      <c r="J11" s="2100">
        <f>D11/100</f>
      </c>
    </row>
    <row r="12">
      <c r="A12" s="2101" t="s">
        <v>344</v>
      </c>
      <c r="B12" s="2102" t="n">
        <v>6.16</v>
      </c>
      <c r="C12" s="2103" t="n">
        <v>8.96</v>
      </c>
      <c r="D12" s="2104" t="n">
        <v>6.5</v>
      </c>
      <c r="E12" s="2105" t="s">
        <v>345</v>
      </c>
      <c r="F12" s="2106"/>
      <c r="G12" s="2107"/>
      <c r="H12" s="2108"/>
      <c r="I12" s="2109"/>
      <c r="J12" s="2110">
        <f>D12/100</f>
      </c>
    </row>
    <row r="13">
      <c r="A13" s="2111" t="s">
        <v>346</v>
      </c>
      <c r="B13" s="2112" t="n">
        <v>5.65</v>
      </c>
      <c r="C13" s="2113" t="n">
        <v>10.65</v>
      </c>
      <c r="D13" s="2114">
        <f>I15+I18+I19</f>
      </c>
      <c r="E13" s="2115" t="s">
        <v>347</v>
      </c>
      <c r="F13" s="2116"/>
      <c r="G13" s="2117"/>
      <c r="H13" s="2118"/>
      <c r="I13" s="2119"/>
      <c r="J13" s="2120">
        <f>D13/100</f>
      </c>
    </row>
    <row r="14">
      <c r="C14" s="2121" t="s">
        <v>348</v>
      </c>
      <c r="D14" s="2122">
        <f>ROUND(((((1+J8+J9+J10)*(1+J11)*(1+J12)/(1-J15-J18))-1)*100),2)</f>
      </c>
    </row>
    <row r="15">
      <c r="F15" s="2123" t="s">
        <v>349</v>
      </c>
      <c r="G15" s="2124"/>
      <c r="H15" s="2125"/>
      <c r="I15" s="2126" t="n">
        <v>3.65</v>
      </c>
      <c r="J15" s="2127">
        <f>I15/100</f>
      </c>
    </row>
    <row r="16">
      <c r="F16" s="2128" t="s">
        <v>350</v>
      </c>
      <c r="G16" s="2129"/>
      <c r="H16" s="2130"/>
      <c r="I16" s="2131" t="n">
        <v>2.0</v>
      </c>
      <c r="J16" s="2132">
        <f>I16/100</f>
      </c>
    </row>
    <row r="17">
      <c r="F17" s="2133" t="s">
        <v>351</v>
      </c>
      <c r="G17" s="2134"/>
      <c r="H17" s="2135"/>
      <c r="I17" s="2136" t="n">
        <v>100.0</v>
      </c>
    </row>
    <row r="18">
      <c r="F18" s="2137" t="s">
        <v>352</v>
      </c>
      <c r="G18" s="2138"/>
      <c r="H18" s="2139"/>
      <c r="I18" s="2140" t="n">
        <f>((I17*I16)/100)</f>
        <v>2.0</v>
      </c>
      <c r="J18" s="2141">
        <f>I18/100</f>
      </c>
    </row>
    <row r="19">
      <c r="F19" s="2142" t="s">
        <v>353</v>
      </c>
      <c r="G19" s="2143"/>
      <c r="H19" s="2144"/>
      <c r="I19" s="2145" t="n">
        <v>0.0</v>
      </c>
    </row>
    <row r="29">
      <c r="E29" s="2146">
        <f>DADOS!C11</f>
      </c>
      <c r="F29" s="2146"/>
      <c r="G29" s="2146"/>
      <c r="H29" s="2146"/>
      <c r="I29" s="2146"/>
    </row>
    <row r="30">
      <c r="E30" s="214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2148" t="s">
        <v>0</v>
      </c>
    </row>
    <row r="2">
      <c r="A2" s="2148" t="s">
        <v>16</v>
      </c>
    </row>
    <row r="3">
      <c r="A3" s="2148" t="s">
        <v>17</v>
      </c>
      <c r="B3" s="2148" t="s">
        <f>DADOS!C3</f>
      </c>
    </row>
    <row r="4">
      <c r="A4" s="2148" t="s">
        <v>18</v>
      </c>
      <c r="B4" s="2148" t="s">
        <f>DADOS!C7</f>
      </c>
      <c r="G4" s="2148" t="s">
        <v>19</v>
      </c>
      <c r="H4" s="2150">
        <f>DADOS!C9</f>
      </c>
    </row>
    <row r="5">
      <c r="A5" s="2148" t="s">
        <v>20</v>
      </c>
      <c r="B5" s="2149">
        <f>DADOS!C8</f>
      </c>
      <c r="C5" s="2148" t="s">
        <v>9</v>
      </c>
      <c r="D5" s="2148" t="s">
        <v>21</v>
      </c>
      <c r="E5" s="2148" t="s">
        <f>DADOS!C13</f>
      </c>
      <c r="F5" s="2148" t="s">
        <v>9</v>
      </c>
      <c r="G5" s="2148" t="s">
        <v>9</v>
      </c>
      <c r="H5" s="2148" t="s">
        <v>22</v>
      </c>
      <c r="I5" s="2148" t="s">
        <f>DADOS!C14</f>
      </c>
    </row>
    <row r="7">
      <c r="A7" s="2151" t="s">
        <v>23</v>
      </c>
      <c r="B7" s="2152" t="s">
        <v>332</v>
      </c>
      <c r="C7" s="2153" t="s">
        <v>333</v>
      </c>
      <c r="D7" s="2154" t="s">
        <v>334</v>
      </c>
      <c r="E7" s="2155" t="s">
        <v>335</v>
      </c>
      <c r="F7" s="2156"/>
      <c r="G7" s="2157"/>
      <c r="H7" s="2158"/>
      <c r="I7" s="2159"/>
    </row>
    <row r="8">
      <c r="A8" s="2160" t="s">
        <v>336</v>
      </c>
      <c r="B8" s="2161" t="n">
        <v>1.5</v>
      </c>
      <c r="C8" s="2162" t="n">
        <v>4.49</v>
      </c>
      <c r="D8" s="2163" t="n">
        <v>0.0</v>
      </c>
      <c r="E8" s="2164" t="s">
        <v>337</v>
      </c>
      <c r="F8" s="2165"/>
      <c r="G8" s="2166"/>
      <c r="H8" s="2167"/>
      <c r="I8" s="2168"/>
      <c r="J8" s="2169">
        <f>D8/100</f>
      </c>
    </row>
    <row r="9">
      <c r="A9" s="2170" t="s">
        <v>338</v>
      </c>
      <c r="B9" s="2171" t="n">
        <v>0.3</v>
      </c>
      <c r="C9" s="2172" t="n">
        <v>0.82</v>
      </c>
      <c r="D9" s="2173" t="n">
        <v>0.0</v>
      </c>
      <c r="E9" s="2174" t="s">
        <v>339</v>
      </c>
      <c r="F9" s="2175"/>
      <c r="G9" s="2176"/>
      <c r="H9" s="2177"/>
      <c r="I9" s="2178"/>
      <c r="J9" s="2179">
        <f>D9/100</f>
      </c>
    </row>
    <row r="10">
      <c r="A10" s="2180" t="s">
        <v>340</v>
      </c>
      <c r="B10" s="2181" t="n">
        <v>0.56</v>
      </c>
      <c r="C10" s="2182" t="n">
        <v>0.89</v>
      </c>
      <c r="D10" s="2183" t="n">
        <v>0.0</v>
      </c>
      <c r="E10" s="2184" t="s">
        <v>341</v>
      </c>
      <c r="F10" s="2185"/>
      <c r="G10" s="2186"/>
      <c r="H10" s="2187"/>
      <c r="I10" s="2188"/>
      <c r="J10" s="2189">
        <f>D10/100</f>
      </c>
    </row>
    <row r="11">
      <c r="A11" s="2190" t="s">
        <v>342</v>
      </c>
      <c r="B11" s="2191" t="n">
        <v>0.85</v>
      </c>
      <c r="C11" s="2192" t="n">
        <v>1.11</v>
      </c>
      <c r="D11" s="2193" t="n">
        <v>0.0</v>
      </c>
      <c r="E11" s="2194" t="s">
        <v>343</v>
      </c>
      <c r="F11" s="2195"/>
      <c r="G11" s="2196"/>
      <c r="H11" s="2197"/>
      <c r="I11" s="2198"/>
      <c r="J11" s="2199">
        <f>D11/100</f>
      </c>
    </row>
    <row r="12">
      <c r="A12" s="2200" t="s">
        <v>344</v>
      </c>
      <c r="B12" s="2201" t="n">
        <v>3.5</v>
      </c>
      <c r="C12" s="2202" t="n">
        <v>6.22</v>
      </c>
      <c r="D12" s="2203" t="n">
        <v>0.0</v>
      </c>
      <c r="E12" s="2204" t="s">
        <v>345</v>
      </c>
      <c r="F12" s="2205"/>
      <c r="G12" s="2206"/>
      <c r="H12" s="2207"/>
      <c r="I12" s="2208"/>
      <c r="J12" s="2209">
        <f>D12/100</f>
      </c>
    </row>
    <row r="13">
      <c r="A13" s="2210" t="s">
        <v>346</v>
      </c>
      <c r="B13" s="2211" t="n">
        <v>5.65</v>
      </c>
      <c r="C13" s="2212" t="n">
        <v>10.65</v>
      </c>
      <c r="D13" s="2213">
        <f>I15+I18+I19</f>
      </c>
      <c r="E13" s="2214" t="s">
        <v>347</v>
      </c>
      <c r="F13" s="2215"/>
      <c r="G13" s="2216"/>
      <c r="H13" s="2217"/>
      <c r="I13" s="2218"/>
      <c r="J13" s="2219">
        <f>D13/100</f>
      </c>
    </row>
    <row r="14">
      <c r="C14" s="2220" t="s">
        <v>348</v>
      </c>
      <c r="D14" s="2221">
        <f>ROUND(((((1+J8+J9+J10)*(1+J11)*(1+J12)/(1-J15))-1)*100),2)</f>
      </c>
    </row>
    <row r="15">
      <c r="F15" s="2222" t="s">
        <v>349</v>
      </c>
      <c r="G15" s="2223"/>
      <c r="H15" s="2224"/>
      <c r="I15" s="2225" t="n">
        <v>3.65</v>
      </c>
      <c r="J15" s="2226">
        <f>I15/100</f>
      </c>
    </row>
    <row r="16">
      <c r="F16" s="2227" t="s">
        <v>353</v>
      </c>
      <c r="G16" s="2228"/>
      <c r="H16" s="2229"/>
      <c r="I16" s="2230" t="n">
        <v>0.0</v>
      </c>
    </row>
    <row r="26">
      <c r="E26" s="2231">
        <f>DADOS!C11</f>
      </c>
      <c r="F26" s="2231"/>
      <c r="G26" s="2231"/>
      <c r="H26" s="2231"/>
      <c r="I26" s="2231"/>
    </row>
    <row r="27">
      <c r="E27" s="2232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2233" t="s">
        <v>0</v>
      </c>
    </row>
    <row r="2">
      <c r="A2" s="2233" t="s">
        <v>16</v>
      </c>
    </row>
    <row r="3">
      <c r="A3" s="2233" t="s">
        <v>17</v>
      </c>
      <c r="B3" s="2233" t="s">
        <f>DADOS!C3</f>
      </c>
    </row>
    <row r="4">
      <c r="A4" s="2233" t="s">
        <v>18</v>
      </c>
      <c r="B4" s="2233" t="s">
        <f>DADOS!C7</f>
      </c>
      <c r="G4" s="2233" t="s">
        <v>19</v>
      </c>
      <c r="H4" s="2235">
        <f>DADOS!C9</f>
      </c>
    </row>
    <row r="5">
      <c r="A5" s="2233" t="s">
        <v>20</v>
      </c>
      <c r="B5" s="2234">
        <f>DADOS!C8</f>
      </c>
      <c r="C5" s="2233" t="s">
        <v>9</v>
      </c>
      <c r="D5" s="2233" t="s">
        <v>21</v>
      </c>
      <c r="E5" s="2233" t="s">
        <f>DADOS!C13</f>
      </c>
      <c r="F5" s="2233" t="s">
        <v>9</v>
      </c>
      <c r="G5" s="2233" t="s">
        <v>9</v>
      </c>
      <c r="H5" s="2233" t="s">
        <v>22</v>
      </c>
      <c r="I5" s="2233" t="s">
        <f>DADOS!C14</f>
      </c>
    </row>
    <row r="7"/>
    <row r="8">
      <c r="A8" s="2236" t="s">
        <v>354</v>
      </c>
      <c r="B8" s="2237" t="n">
        <v>1.1428</v>
      </c>
      <c r="C8" s="2238" t="s">
        <v>355</v>
      </c>
      <c r="D8" s="2239"/>
      <c r="E8" s="2240"/>
      <c r="F8" s="2241"/>
      <c r="G8" s="2242"/>
      <c r="H8" s="2243"/>
      <c r="I8" s="2244"/>
    </row>
    <row r="9">
      <c r="A9" s="2245" t="s">
        <v>356</v>
      </c>
      <c r="B9" s="2246" t="n">
        <v>0.2</v>
      </c>
      <c r="C9" s="2247" t="s">
        <v>357</v>
      </c>
      <c r="D9" s="2248"/>
      <c r="E9" s="2249"/>
      <c r="F9" s="2250"/>
      <c r="G9" s="2251"/>
      <c r="H9" s="2252"/>
      <c r="I9" s="2253"/>
    </row>
    <row r="10">
      <c r="A10" s="2254" t="s">
        <v>358</v>
      </c>
      <c r="B10" s="2255" t="n">
        <v>0.12</v>
      </c>
      <c r="C10" s="2256" t="s">
        <v>359</v>
      </c>
      <c r="D10" s="2257"/>
      <c r="E10" s="2258"/>
      <c r="F10" s="2259"/>
      <c r="G10" s="2260"/>
      <c r="H10" s="2261"/>
      <c r="I10" s="2262"/>
    </row>
    <row r="11">
      <c r="A11" s="2263" t="s">
        <v>360</v>
      </c>
      <c r="B11" s="2264" t="n">
        <v>0.0</v>
      </c>
      <c r="C11" s="2265" t="s">
        <v>361</v>
      </c>
      <c r="D11" s="2266"/>
      <c r="E11" s="2267"/>
      <c r="F11" s="2268"/>
      <c r="G11" s="2269"/>
      <c r="H11" s="2270"/>
      <c r="I11" s="2271"/>
    </row>
    <row r="12">
      <c r="A12" s="2272" t="s">
        <v>362</v>
      </c>
      <c r="B12" s="2273">
        <f>(((1+B8+B9)*(1+B10))/(1-B11))</f>
      </c>
      <c r="C12" t="s">
        <v>363</v>
      </c>
    </row>
    <row r="13">
      <c r="A13" s="2274" t="s">
        <v>364</v>
      </c>
      <c r="B13" s="2275">
        <f>((1+B10)/(1-B11))</f>
      </c>
      <c r="C13" t="s">
        <v>365</v>
      </c>
    </row>
    <row r="23">
      <c r="E23" s="2276">
        <f>DADOS!C11</f>
      </c>
      <c r="F23" s="2276"/>
      <c r="G23" s="2276"/>
      <c r="H23" s="2276"/>
      <c r="I23" s="2276"/>
    </row>
    <row r="24">
      <c r="E24" s="2277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2278">
        <f>'BDI principal'!D14</f>
      </c>
    </row>
    <row r="2">
      <c r="A2" s="2279">
        <f>'BDI equipamentos'!D14</f>
      </c>
    </row>
    <row r="3">
      <c r="A3" s="2280">
        <f>'BDI Diferenciado'!B12</f>
      </c>
    </row>
    <row r="4">
      <c r="A4" s="2281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2022-08-11T18:41:12Z</dcterms:created>
  <dc:creator>Apache POI</dc:creator>
</coreProperties>
</file>